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aaronzhou/Desktop/USC data analytic bootcamp/PREWORK_LZ/"/>
    </mc:Choice>
  </mc:AlternateContent>
  <bookViews>
    <workbookView xWindow="0" yWindow="520" windowWidth="27980" windowHeight="15360"/>
  </bookViews>
  <sheets>
    <sheet name="Orign" sheetId="1" r:id="rId1"/>
    <sheet name="PT based on Cata" sheetId="2" r:id="rId2"/>
    <sheet name="PT based on sub-cata" sheetId="4" r:id="rId3"/>
    <sheet name="PT based on Date" sheetId="13" r:id="rId4"/>
    <sheet name="Bonus" sheetId="15" r:id="rId5"/>
  </sheets>
  <definedNames>
    <definedName name="_xlnm._FilterDatabase" localSheetId="0" hidden="1">Orign!$A$1:$U$4115</definedName>
    <definedName name="Slicer_Category">#N/A</definedName>
    <definedName name="Slicer_country">#N/A</definedName>
    <definedName name="Slicer_state">#N/A</definedName>
    <definedName name="Slicer_Sub_Category">#N/A</definedName>
  </definedNames>
  <calcPr calcId="150001" concurrentCalc="0"/>
  <pivotCaches>
    <pivotCache cacheId="48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5" l="1"/>
  <c r="H3" i="15"/>
  <c r="G4" i="15"/>
  <c r="H4" i="15"/>
  <c r="G5" i="15"/>
  <c r="H5" i="15"/>
  <c r="G6" i="15"/>
  <c r="H6" i="15"/>
  <c r="G7" i="15"/>
  <c r="H7" i="15"/>
  <c r="G8" i="15"/>
  <c r="H8" i="15"/>
  <c r="G9" i="15"/>
  <c r="H9" i="15"/>
  <c r="G10" i="15"/>
  <c r="H10" i="15"/>
  <c r="G11" i="15"/>
  <c r="H11" i="15"/>
  <c r="G12" i="15"/>
  <c r="H12" i="15"/>
  <c r="G13" i="15"/>
  <c r="H13" i="15"/>
  <c r="H2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D4" i="15"/>
  <c r="C4" i="15"/>
  <c r="B6" i="15"/>
  <c r="B5" i="15"/>
  <c r="B4" i="15"/>
  <c r="B3" i="15"/>
  <c r="C3" i="15"/>
  <c r="D3" i="15"/>
  <c r="E3" i="15"/>
  <c r="E4" i="15"/>
  <c r="C5" i="15"/>
  <c r="D5" i="15"/>
  <c r="E5" i="15"/>
  <c r="C6" i="15"/>
  <c r="D6" i="15"/>
  <c r="E6" i="15"/>
  <c r="B7" i="15"/>
  <c r="C7" i="15"/>
  <c r="D7" i="15"/>
  <c r="E7" i="15"/>
  <c r="B8" i="15"/>
  <c r="C8" i="15"/>
  <c r="D8" i="15"/>
  <c r="E8" i="15"/>
  <c r="B9" i="15"/>
  <c r="C9" i="15"/>
  <c r="D9" i="15"/>
  <c r="E9" i="15"/>
  <c r="B10" i="15"/>
  <c r="C10" i="15"/>
  <c r="D10" i="15"/>
  <c r="E10" i="15"/>
  <c r="B11" i="15"/>
  <c r="C11" i="15"/>
  <c r="D11" i="15"/>
  <c r="E11" i="15"/>
  <c r="B12" i="15"/>
  <c r="C12" i="15"/>
  <c r="D12" i="15"/>
  <c r="E12" i="15"/>
  <c r="B13" i="15"/>
  <c r="C13" i="15"/>
  <c r="D13" i="15"/>
  <c r="E13" i="15"/>
  <c r="B2" i="15"/>
  <c r="C2" i="15"/>
  <c r="D2" i="15"/>
  <c r="E2" i="1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<sst xmlns="http://schemas.openxmlformats.org/spreadsheetml/2006/main" count="37150" uniqueCount="8397">
  <si>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</si>
  <si>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</si>
  <si>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</si>
  <si>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</si>
  <si>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</si>
  <si>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</si>
  <si>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</si>
  <si>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</si>
  <si>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</si>
  <si>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</si>
  <si>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</si>
  <si>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</si>
  <si>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</si>
  <si>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</si>
  <si>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</si>
  <si>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</si>
  <si>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</si>
  <si>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</si>
  <si>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</si>
  <si>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</si>
  <si>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</si>
  <si>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</si>
  <si>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</si>
  <si>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</si>
  <si>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</si>
  <si>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</si>
  <si>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</si>
  <si>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</si>
  <si>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</si>
  <si>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</si>
  <si>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</si>
  <si>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</si>
  <si>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</si>
  <si>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</si>
  <si>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</si>
  <si>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</si>
  <si>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</si>
  <si>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</si>
  <si>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</si>
  <si>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</si>
  <si>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</si>
  <si>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</si>
  <si>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</si>
  <si>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</si>
  <si>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</si>
  <si>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</si>
  <si>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</si>
  <si>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</si>
  <si>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</si>
  <si>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</si>
  <si>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</si>
  <si>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</si>
  <si>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</si>
  <si>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</si>
  <si>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</si>
  <si>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</si>
  <si>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</si>
  <si>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</si>
  <si>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</si>
  <si>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</si>
  <si>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</si>
  <si>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</si>
  <si>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</si>
  <si>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</si>
  <si>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</si>
  <si>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</si>
  <si>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</si>
  <si>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</si>
  <si>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</si>
  <si>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</si>
  <si>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</si>
  <si>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</si>
  <si>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</si>
  <si>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</si>
  <si>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</si>
  <si>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</si>
  <si>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</si>
  <si>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</si>
  <si>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</si>
  <si>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</si>
  <si>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</si>
  <si>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</si>
  <si>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</si>
  <si>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</si>
  <si>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</si>
  <si>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</si>
  <si>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</si>
  <si>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</si>
  <si>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</si>
  <si>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</si>
  <si>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</si>
  <si>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</si>
  <si>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</si>
  <si>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</si>
  <si>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</si>
  <si>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</si>
  <si>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</si>
  <si>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</si>
  <si>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</si>
  <si>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</si>
  <si>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</si>
  <si>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</si>
  <si>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</si>
  <si>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</si>
  <si>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</si>
  <si>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</si>
  <si>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</si>
  <si>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</si>
  <si>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</si>
  <si>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</si>
  <si>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</si>
  <si>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</si>
  <si>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</si>
  <si>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</si>
  <si>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</si>
  <si>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</si>
  <si>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</si>
  <si>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</si>
  <si>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</si>
  <si>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</si>
  <si>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</si>
  <si>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</si>
  <si>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</si>
  <si>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</si>
  <si>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</si>
  <si>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</si>
  <si>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</si>
  <si>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</si>
  <si>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</si>
  <si>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</si>
  <si>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</si>
  <si>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</si>
  <si>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</si>
  <si>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</si>
  <si>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</si>
  <si>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</si>
  <si>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</si>
  <si>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</si>
  <si>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</si>
  <si>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</si>
  <si>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</si>
  <si>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</si>
  <si>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</si>
  <si>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</si>
  <si>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</si>
  <si>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</si>
  <si>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</si>
  <si>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</si>
  <si>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</si>
  <si>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</si>
  <si>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</si>
  <si>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</si>
  <si>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</si>
  <si>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</si>
  <si>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</si>
  <si>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</si>
  <si>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</si>
  <si>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</si>
  <si>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</si>
  <si>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</si>
  <si>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</si>
  <si>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</si>
  <si>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</si>
  <si>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</si>
  <si>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</si>
  <si>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</si>
  <si>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</si>
  <si>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</si>
  <si>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</si>
  <si>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</si>
  <si>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</si>
  <si>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</si>
  <si>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</si>
  <si>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</si>
  <si>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</si>
  <si>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</si>
  <si>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</si>
  <si>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</si>
  <si>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</si>
  <si>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</si>
  <si>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</si>
  <si>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</si>
  <si>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</si>
  <si>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</si>
  <si>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</si>
  <si>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</si>
  <si>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</si>
  <si>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</si>
  <si>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</si>
  <si>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</si>
  <si>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</si>
  <si>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</si>
  <si>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</si>
  <si>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</si>
  <si>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</si>
  <si>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</si>
  <si>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</si>
  <si>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</si>
  <si>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</si>
  <si>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</si>
  <si>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</si>
  <si>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</si>
  <si>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</si>
  <si>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</si>
  <si>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</si>
  <si>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</si>
  <si>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</si>
  <si>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</si>
  <si>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</si>
  <si>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</si>
  <si>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</si>
  <si>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</si>
  <si>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</si>
  <si>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</si>
  <si>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</si>
  <si>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</si>
  <si>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</si>
  <si>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</si>
  <si>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</si>
  <si>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</si>
  <si>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</si>
  <si>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</si>
  <si>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</si>
  <si>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</si>
  <si>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</si>
  <si>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</si>
  <si>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</si>
  <si>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</si>
  <si>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</si>
  <si>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</si>
  <si>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</si>
  <si>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</si>
  <si>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</si>
  <si>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</si>
  <si>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</si>
  <si>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</si>
  <si>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</si>
  <si>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</si>
  <si>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</si>
  <si>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</si>
  <si>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</si>
  <si>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</si>
  <si>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</si>
  <si>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</si>
  <si>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</si>
  <si>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</si>
  <si>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</si>
  <si>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</si>
  <si>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</si>
  <si>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</si>
  <si>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</si>
  <si>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</si>
  <si>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</si>
  <si>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</si>
  <si>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</si>
  <si>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</si>
  <si>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</si>
  <si>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</si>
  <si>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</si>
  <si>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</si>
  <si>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</si>
  <si>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</si>
  <si>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</si>
  <si>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</si>
  <si>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</si>
  <si>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</si>
  <si>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</si>
  <si>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</si>
  <si>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</si>
  <si>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</si>
  <si>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</si>
  <si>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</si>
  <si>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</si>
  <si>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</si>
  <si>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</si>
  <si>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</si>
  <si>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</si>
  <si>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</si>
  <si>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</si>
  <si>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</si>
  <si>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</si>
  <si>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</si>
  <si>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</si>
  <si>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</si>
  <si>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</si>
  <si>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</si>
  <si>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</si>
  <si>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</si>
  <si>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</si>
  <si>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</si>
  <si>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</si>
  <si>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</si>
  <si>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</si>
  <si>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</si>
  <si>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</si>
  <si>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</si>
  <si>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</si>
  <si>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</si>
  <si>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</si>
  <si>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</si>
  <si>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</si>
  <si>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</si>
  <si>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</si>
  <si>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</si>
  <si>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</si>
  <si>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</si>
  <si>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</si>
  <si>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</si>
  <si>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</si>
  <si>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</si>
  <si>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</si>
  <si>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</si>
  <si>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</si>
  <si>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</si>
  <si>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</si>
  <si>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</si>
  <si>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</si>
  <si>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</si>
  <si>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</si>
  <si>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</si>
  <si>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</si>
  <si>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</si>
  <si>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</si>
  <si>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</si>
  <si>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</si>
  <si>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</si>
  <si>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</si>
  <si>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</si>
  <si>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</si>
  <si>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</si>
  <si>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</si>
  <si>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</si>
  <si>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</si>
  <si>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</si>
  <si>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</si>
  <si>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</si>
  <si>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</si>
  <si>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</si>
  <si>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</si>
  <si>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</si>
  <si>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</si>
  <si>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</si>
  <si>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</si>
  <si>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</si>
  <si>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</si>
  <si>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</si>
  <si>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</si>
  <si>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</si>
  <si>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</si>
  <si>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</si>
  <si>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</si>
  <si>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</si>
  <si>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</si>
  <si>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</si>
  <si>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</si>
  <si>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</si>
  <si>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</si>
  <si>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</si>
  <si>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</si>
  <si>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</si>
  <si>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</si>
  <si>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</si>
  <si>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</si>
  <si>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</si>
  <si>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</si>
  <si>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</si>
  <si>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</si>
  <si>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</si>
  <si>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</si>
  <si>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</si>
  <si>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</si>
  <si>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</si>
  <si>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</si>
  <si>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</si>
  <si>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</si>
  <si>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</si>
  <si>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</si>
  <si>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</si>
  <si>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</si>
  <si>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</si>
  <si>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</si>
  <si>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</si>
  <si>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</si>
  <si>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</si>
  <si>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</si>
  <si>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</si>
  <si>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</si>
  <si>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</si>
  <si>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</si>
  <si>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</si>
  <si>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</si>
  <si>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</si>
  <si>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</si>
  <si>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</si>
  <si>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</si>
  <si>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</si>
  <si>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</si>
  <si>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</si>
  <si>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</si>
  <si>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</si>
  <si>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</si>
  <si>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</si>
  <si>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</si>
  <si>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</si>
  <si>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</si>
  <si>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</si>
  <si>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</si>
  <si>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</si>
  <si>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</si>
  <si>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</si>
  <si>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</si>
  <si>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</si>
  <si>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</si>
  <si>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</si>
  <si>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</si>
  <si>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</si>
  <si>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</si>
  <si>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</si>
  <si>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</si>
  <si>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</si>
  <si>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</si>
  <si>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</si>
  <si>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</si>
  <si>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</si>
  <si>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</si>
  <si>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</si>
  <si>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</si>
  <si>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</si>
  <si>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</si>
  <si>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</si>
  <si>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</si>
  <si>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</si>
  <si>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</si>
  <si>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</si>
  <si>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</si>
  <si>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</si>
  <si>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</si>
  <si>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</si>
  <si>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</si>
  <si>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</si>
  <si>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</si>
  <si>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</si>
  <si>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</si>
  <si>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</si>
  <si>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</si>
  <si>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</si>
  <si>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</si>
  <si>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</si>
  <si>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</si>
  <si>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</si>
  <si>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</si>
  <si>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</si>
  <si>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</si>
  <si>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</si>
  <si>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</si>
  <si>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</si>
  <si>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</si>
  <si>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</si>
  <si>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</si>
  <si>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</si>
  <si>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</si>
  <si>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</si>
  <si>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</si>
  <si>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</si>
  <si>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</si>
  <si>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</si>
  <si>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</si>
  <si>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</si>
  <si>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</si>
  <si>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</si>
  <si>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</si>
  <si>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</si>
  <si>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</si>
  <si>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</si>
  <si>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</si>
  <si>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</si>
  <si>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</si>
  <si>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</si>
  <si>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</si>
  <si>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</si>
  <si>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</si>
  <si>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</si>
  <si>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</si>
  <si>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</si>
  <si>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</si>
  <si>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</si>
  <si>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</si>
  <si>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</si>
  <si>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</si>
  <si>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</si>
  <si>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</si>
  <si>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</si>
  <si>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</si>
  <si>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</si>
  <si>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</si>
  <si>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</si>
  <si>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</si>
  <si>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</si>
  <si>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</si>
  <si>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</si>
  <si>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</si>
  <si>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</si>
  <si>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</si>
  <si>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</si>
  <si>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</si>
  <si>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</si>
  <si>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</si>
  <si>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</si>
  <si>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</si>
  <si>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</si>
  <si>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</si>
  <si>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</si>
  <si>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</si>
  <si>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</si>
  <si>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</si>
  <si>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</si>
  <si>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</si>
  <si>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</si>
  <si>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</si>
  <si>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</si>
  <si>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</si>
  <si>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</si>
  <si>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</si>
  <si>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</si>
  <si>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</si>
  <si>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</si>
  <si>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</si>
  <si>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</si>
  <si>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</si>
  <si>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</si>
  <si>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</si>
  <si>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</si>
  <si>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</si>
  <si>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</si>
  <si>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</si>
  <si>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</si>
  <si>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</si>
  <si>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</si>
  <si>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</si>
  <si>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</si>
  <si>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</si>
  <si>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</si>
  <si>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</si>
  <si>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</si>
  <si>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</si>
  <si>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</si>
  <si>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</si>
  <si>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</si>
  <si>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</si>
  <si>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</si>
  <si>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</si>
  <si>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</si>
  <si>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</si>
  <si>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</si>
  <si>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</si>
  <si>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</si>
  <si>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</si>
  <si>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</si>
  <si>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</si>
  <si>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</si>
  <si>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</si>
  <si>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</si>
  <si>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</si>
  <si>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</si>
  <si>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</si>
  <si>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</si>
  <si>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</si>
  <si>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</si>
  <si>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</si>
  <si>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</si>
  <si>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</si>
  <si>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</si>
  <si>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</si>
  <si>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</si>
  <si>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</si>
  <si>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</si>
  <si>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</si>
  <si>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</si>
  <si>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</si>
  <si>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</si>
  <si>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</si>
  <si>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</si>
  <si>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</si>
  <si>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</si>
  <si>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</si>
  <si>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</si>
  <si>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</si>
  <si>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</si>
  <si>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</si>
  <si>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</si>
  <si>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</si>
  <si>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</si>
  <si>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</si>
  <si>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</si>
  <si>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</si>
  <si>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</si>
  <si>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</si>
  <si>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</si>
  <si>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</si>
  <si>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</si>
  <si>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</si>
  <si>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</si>
  <si>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</si>
  <si>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</si>
  <si>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</si>
  <si>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</si>
  <si>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</si>
  <si>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</si>
  <si>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</si>
  <si>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</si>
  <si>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</si>
  <si>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</si>
  <si>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</si>
  <si>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</si>
  <si>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</si>
  <si>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</si>
  <si>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</si>
  <si>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</si>
  <si>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</si>
  <si>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</si>
  <si>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</si>
  <si>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</si>
  <si>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</si>
  <si>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</si>
  <si>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</si>
  <si>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</si>
  <si>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</si>
  <si>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</si>
  <si>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</si>
  <si>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</si>
  <si>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</si>
  <si>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</si>
  <si>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</si>
  <si>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</si>
  <si>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</si>
  <si>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</si>
  <si>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</si>
  <si>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</si>
  <si>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</si>
  <si>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</si>
  <si>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</si>
  <si>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</si>
  <si>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</si>
  <si>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</si>
  <si>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</si>
  <si>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</si>
  <si>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</si>
  <si>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</si>
  <si>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</si>
  <si>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</si>
  <si>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</si>
  <si>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</si>
  <si>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</si>
  <si>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</si>
  <si>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</si>
  <si>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</si>
  <si>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</si>
  <si>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</si>
  <si>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</si>
  <si>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</si>
  <si>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</si>
  <si>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</si>
  <si>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</si>
  <si>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</si>
  <si>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</si>
  <si>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</si>
  <si>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</si>
  <si>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</si>
  <si>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</si>
  <si>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</si>
  <si>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</si>
  <si>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</si>
  <si>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</si>
  <si>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</si>
  <si>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</si>
  <si>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</si>
  <si>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</si>
  <si>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</si>
  <si>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</si>
  <si>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</si>
  <si>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</si>
  <si>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</si>
  <si>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</si>
  <si>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</si>
  <si>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</si>
  <si>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</si>
  <si>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</si>
  <si>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</si>
  <si>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</si>
  <si>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</si>
  <si>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</si>
  <si>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</si>
  <si>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</si>
  <si>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</si>
  <si>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</si>
  <si>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</si>
  <si>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</si>
  <si>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</si>
  <si>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</si>
  <si>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</si>
  <si>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</si>
  <si>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</si>
  <si>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</si>
  <si>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</si>
  <si>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</si>
  <si>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</si>
  <si>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</si>
  <si>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</si>
  <si>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</si>
  <si>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</si>
  <si>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</si>
  <si>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</si>
  <si>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</si>
  <si>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</si>
  <si>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</si>
  <si>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</si>
  <si>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</si>
  <si>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</si>
  <si>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</si>
  <si>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</si>
  <si>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</si>
  <si>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</si>
  <si>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</si>
  <si>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</si>
  <si>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</si>
  <si>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</si>
  <si>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</si>
  <si>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</si>
  <si>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</si>
  <si>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</si>
  <si>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</si>
  <si>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</si>
  <si>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</si>
  <si>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</si>
  <si>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</si>
  <si>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</si>
  <si>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</si>
  <si>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</si>
  <si>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</si>
  <si>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</si>
  <si>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</si>
  <si>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</si>
  <si>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</si>
  <si>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</si>
  <si>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</si>
  <si>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</si>
  <si>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</si>
  <si>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</si>
  <si>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</si>
  <si>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</si>
  <si>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</si>
  <si>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</si>
  <si>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</si>
  <si>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</si>
  <si>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</si>
  <si>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</si>
  <si>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</si>
  <si>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</si>
  <si>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</si>
  <si>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</si>
  <si>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</si>
  <si>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</si>
  <si>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</si>
  <si>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</si>
  <si>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</si>
  <si>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</si>
  <si>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</si>
  <si>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</si>
  <si>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</si>
  <si>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</si>
  <si>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</si>
  <si>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</si>
  <si>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</si>
  <si>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</si>
  <si>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</si>
  <si>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</si>
  <si>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</si>
  <si>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</si>
  <si>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</si>
  <si>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</si>
  <si>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</si>
  <si>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</si>
  <si>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</si>
  <si>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</si>
  <si>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</si>
  <si>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</si>
  <si>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</si>
  <si>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</si>
  <si>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</si>
  <si>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</si>
  <si>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</si>
  <si>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</si>
  <si>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</si>
  <si>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</si>
  <si>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</si>
  <si>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</si>
  <si>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</si>
  <si>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</si>
  <si>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</si>
  <si>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</si>
  <si>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</si>
  <si>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</si>
  <si>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</si>
  <si>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</si>
  <si>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</si>
  <si>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</si>
  <si>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</si>
  <si>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</si>
  <si>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</si>
  <si>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</si>
  <si>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</si>
  <si>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</si>
  <si>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</si>
  <si>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</si>
  <si>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</si>
  <si>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</si>
  <si>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</si>
  <si>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</si>
  <si>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</si>
  <si>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</si>
  <si>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</si>
  <si>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</si>
  <si>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</si>
  <si>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</si>
  <si>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</si>
  <si>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</si>
  <si>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</si>
  <si>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</si>
  <si>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</si>
  <si>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</si>
  <si>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</si>
  <si>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</si>
  <si>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</si>
  <si>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</si>
  <si>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</si>
  <si>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</si>
  <si>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</si>
  <si>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</si>
  <si>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</si>
  <si>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</si>
  <si>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</si>
  <si>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</si>
  <si>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</si>
  <si>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</si>
  <si>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</si>
  <si>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</si>
  <si>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</si>
  <si>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</si>
  <si>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</si>
  <si>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</si>
  <si>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</si>
  <si>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</si>
  <si>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</si>
  <si>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</si>
  <si>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</si>
  <si>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</si>
  <si>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</si>
  <si>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</si>
  <si>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</si>
  <si>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</si>
  <si>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</si>
  <si>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</si>
  <si>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</si>
  <si>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</si>
  <si>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</si>
  <si>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</si>
  <si>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</si>
  <si>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</si>
  <si>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</si>
  <si>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</si>
  <si>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</si>
  <si>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</si>
  <si>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</si>
  <si>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</si>
  <si>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</si>
  <si>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</si>
  <si>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</si>
  <si>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</si>
  <si>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</si>
  <si>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</si>
  <si>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</si>
  <si>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</si>
  <si>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</si>
  <si>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</si>
  <si>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</si>
  <si>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</si>
  <si>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</si>
  <si>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</si>
  <si>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</si>
  <si>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</si>
  <si>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</si>
  <si>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</si>
  <si>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</si>
  <si>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</si>
  <si>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</si>
  <si>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</si>
  <si>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</si>
  <si>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</si>
  <si>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</si>
  <si>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</si>
  <si>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</si>
  <si>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</si>
  <si>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</si>
  <si>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</si>
  <si>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</si>
  <si>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</si>
  <si>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</si>
  <si>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</si>
  <si>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</si>
  <si>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</si>
  <si>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</si>
  <si>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</si>
  <si>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</si>
  <si>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</si>
  <si>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</si>
  <si>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</si>
  <si>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</si>
  <si>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</si>
  <si>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</si>
  <si>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</si>
  <si>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</si>
  <si>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</si>
  <si>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</si>
  <si>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</si>
  <si>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</si>
  <si>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</si>
  <si>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</si>
  <si>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</si>
  <si>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</si>
  <si>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</si>
  <si>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</si>
  <si>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</si>
  <si>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</si>
  <si>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</si>
  <si>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</si>
  <si>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</si>
  <si>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</si>
  <si>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</si>
  <si>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</si>
  <si>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</si>
  <si>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</si>
  <si>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</si>
  <si>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</si>
  <si>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</si>
  <si>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</si>
  <si>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</si>
  <si>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</si>
  <si>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</si>
  <si>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</si>
  <si>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</si>
  <si>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</si>
  <si>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</si>
  <si>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</si>
  <si>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</si>
  <si>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</si>
  <si>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</si>
  <si>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</si>
  <si>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</si>
  <si>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</si>
  <si>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</si>
  <si>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</si>
  <si>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</si>
  <si>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</si>
  <si>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</si>
  <si>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</si>
  <si>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</si>
  <si>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</si>
  <si>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</si>
  <si>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</si>
  <si>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</si>
  <si>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</si>
  <si>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</si>
  <si>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</si>
  <si>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</si>
  <si>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</si>
  <si>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</si>
  <si>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</si>
  <si>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</si>
  <si>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</si>
  <si>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</si>
  <si>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</si>
  <si>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</si>
  <si>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</si>
  <si>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</si>
  <si>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</si>
  <si>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</si>
  <si>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</si>
  <si>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</si>
  <si>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</si>
  <si>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</si>
  <si>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</si>
  <si>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</si>
  <si>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</si>
  <si>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</si>
  <si>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</si>
  <si>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</si>
  <si>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</si>
  <si>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</si>
  <si>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</si>
  <si>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</si>
  <si>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</si>
  <si>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</si>
  <si>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</si>
  <si>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</si>
  <si>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</si>
  <si>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</si>
  <si>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</si>
  <si>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</si>
  <si>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</si>
  <si>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</si>
  <si>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</si>
  <si>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</si>
  <si>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</si>
  <si>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</si>
  <si>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</si>
  <si>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</si>
  <si>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</si>
  <si>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</si>
  <si>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</si>
  <si>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</si>
  <si>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</si>
  <si>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</si>
  <si>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</si>
  <si>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</si>
  <si>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</si>
  <si>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</si>
  <si>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</si>
  <si>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</si>
  <si>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</si>
  <si>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</si>
  <si>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</si>
  <si>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</si>
  <si>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</si>
  <si>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</si>
  <si>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</si>
  <si>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</si>
  <si>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</si>
  <si>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</si>
  <si>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</si>
  <si>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</si>
  <si>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</si>
  <si>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</si>
  <si>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</si>
  <si>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</si>
  <si>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</si>
  <si>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</si>
  <si>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</si>
  <si>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</si>
  <si>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</si>
  <si>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</si>
  <si>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</si>
  <si>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</si>
  <si>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</si>
  <si>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</si>
  <si>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</si>
  <si>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</si>
  <si>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</si>
  <si>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</si>
  <si>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</si>
  <si>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</si>
  <si>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</si>
  <si>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</si>
  <si>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</si>
  <si>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</si>
  <si>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</si>
  <si>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</si>
  <si>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</si>
  <si>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</si>
  <si>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</si>
  <si>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</si>
  <si>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</si>
  <si>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</si>
  <si>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</si>
  <si>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</si>
  <si>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</si>
  <si>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</si>
  <si>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</si>
  <si>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</si>
  <si>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</si>
  <si>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</si>
  <si>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</si>
  <si>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</si>
  <si>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</si>
  <si>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</si>
  <si>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</si>
  <si>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</si>
  <si>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</si>
  <si>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</si>
  <si>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</si>
  <si>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</si>
  <si>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</si>
  <si>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</si>
  <si>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</si>
  <si>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</si>
  <si>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</si>
  <si>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</si>
  <si>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</si>
  <si>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</si>
  <si>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</si>
  <si>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</si>
  <si>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</si>
  <si>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</si>
  <si>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</si>
  <si>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</si>
  <si>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</si>
  <si>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</si>
  <si>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</si>
  <si>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</si>
  <si>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</si>
  <si>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</si>
  <si>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</si>
  <si>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</si>
  <si>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</si>
  <si>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</si>
  <si>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</si>
  <si>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</si>
  <si>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</si>
  <si>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</si>
  <si>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</si>
  <si>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</si>
  <si>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</si>
  <si>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</si>
  <si>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</si>
  <si>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</si>
  <si>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</si>
  <si>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</si>
  <si>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</si>
  <si>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</si>
  <si>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</si>
  <si>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</si>
  <si>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</si>
  <si>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</si>
  <si>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</si>
  <si>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</si>
  <si>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</si>
  <si>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</si>
  <si>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</si>
  <si>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</si>
  <si>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</si>
  <si>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</si>
  <si>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</si>
  <si>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</si>
  <si>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</si>
  <si>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</si>
  <si>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</si>
  <si>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</si>
  <si>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</si>
  <si>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</si>
  <si>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</si>
  <si>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</si>
  <si>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</si>
  <si>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</si>
  <si>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</si>
  <si>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</si>
  <si>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</si>
  <si>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</si>
  <si>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</si>
  <si>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</si>
  <si>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</si>
  <si>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</si>
  <si>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</si>
  <si>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</si>
  <si>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</si>
  <si>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</si>
  <si>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</si>
  <si>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</si>
  <si>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</si>
  <si>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</si>
  <si>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</si>
  <si>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</si>
  <si>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</si>
  <si>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</si>
  <si>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</si>
  <si>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</si>
  <si>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</si>
  <si>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</si>
  <si>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</si>
  <si>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</si>
  <si>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</si>
  <si>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</si>
  <si>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</si>
  <si>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</si>
  <si>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</si>
  <si>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</si>
  <si>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</si>
  <si>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</si>
  <si>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</si>
  <si>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</si>
  <si>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</si>
  <si>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</si>
  <si>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</si>
  <si>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</si>
  <si>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</si>
  <si>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</si>
  <si>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</si>
  <si>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</si>
  <si>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</si>
  <si>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</si>
  <si>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</si>
  <si>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</si>
  <si>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</si>
  <si>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</si>
  <si>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</si>
  <si>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</si>
  <si>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</si>
  <si>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</si>
  <si>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</si>
  <si>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</si>
  <si>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</si>
  <si>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</si>
  <si>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</si>
  <si>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</si>
  <si>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</si>
  <si>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</si>
  <si>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</si>
  <si>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</si>
  <si>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</si>
  <si>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</si>
  <si>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</si>
  <si>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</si>
  <si>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</si>
  <si>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</si>
  <si>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</si>
  <si>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</si>
  <si>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</si>
  <si>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</si>
  <si>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</si>
  <si>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</si>
  <si>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</si>
  <si>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</si>
  <si>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</si>
  <si>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</si>
  <si>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</si>
  <si>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</si>
  <si>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</si>
  <si>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</si>
  <si>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</si>
  <si>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</si>
  <si>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</si>
  <si>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</si>
  <si>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</si>
  <si>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</si>
  <si>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</si>
  <si>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</si>
  <si>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</si>
  <si>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</si>
  <si>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</si>
  <si>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</si>
  <si>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</si>
  <si>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</si>
  <si>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</si>
  <si>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</si>
  <si>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</si>
  <si>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</si>
  <si>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</si>
  <si>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</si>
  <si>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</si>
  <si>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</si>
  <si>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</si>
  <si>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</si>
  <si>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</si>
  <si>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</si>
  <si>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</si>
  <si>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</si>
  <si>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</si>
  <si>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</si>
  <si>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</si>
  <si>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</si>
  <si>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</si>
  <si>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</si>
  <si>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</si>
  <si>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</si>
  <si>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</si>
  <si>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</si>
  <si>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</si>
  <si>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</si>
  <si>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</si>
  <si>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</si>
  <si>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</si>
  <si>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</si>
  <si>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</si>
  <si>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</si>
  <si>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</si>
  <si>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</si>
  <si>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</si>
  <si>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</si>
  <si>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</si>
  <si>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</si>
  <si>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</si>
  <si>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</si>
  <si>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</si>
  <si>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</si>
  <si>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</si>
  <si>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</si>
  <si>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</si>
  <si>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</si>
  <si>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</si>
  <si>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</si>
  <si>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</si>
  <si>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</si>
  <si>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</si>
  <si>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</si>
  <si>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</si>
  <si>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</si>
  <si>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</si>
  <si>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</si>
  <si>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</si>
  <si>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</si>
  <si>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</si>
  <si>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</si>
  <si>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</si>
  <si>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</si>
  <si>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</si>
  <si>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</si>
  <si>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</si>
  <si>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</si>
  <si>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</si>
  <si>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</si>
  <si>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</si>
  <si>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</si>
  <si>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</si>
  <si>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</si>
  <si>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</si>
  <si>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</si>
  <si>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</si>
  <si>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</si>
  <si>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</si>
  <si>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</si>
  <si>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</si>
  <si>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</si>
  <si>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</si>
  <si>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</si>
  <si>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</si>
  <si>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</si>
  <si>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</si>
  <si>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</si>
  <si>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</si>
  <si>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</si>
  <si>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</si>
  <si>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</si>
  <si>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</si>
  <si>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</si>
  <si>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</si>
  <si>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</si>
  <si>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</si>
  <si>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</si>
  <si>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</si>
  <si>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</si>
  <si>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</si>
  <si>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</si>
  <si>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</si>
  <si>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</si>
  <si>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</si>
  <si>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</si>
  <si>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</si>
  <si>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</si>
  <si>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</si>
  <si>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</si>
  <si>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</si>
  <si>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</si>
  <si>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</si>
  <si>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</si>
  <si>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</si>
  <si>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</si>
  <si>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</si>
  <si>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</si>
  <si>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</si>
  <si>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</si>
  <si>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</si>
  <si>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</si>
  <si>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</si>
  <si>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</si>
  <si>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</si>
  <si>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</si>
  <si>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</si>
  <si>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</si>
  <si>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</si>
  <si>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</si>
  <si>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</si>
  <si>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</si>
  <si>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</si>
  <si>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</si>
  <si>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</si>
  <si>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</si>
  <si>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</si>
  <si>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</si>
  <si>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</si>
  <si>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</si>
  <si>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</si>
  <si>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</si>
  <si>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</si>
  <si>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</si>
  <si>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</si>
  <si>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</si>
  <si>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</si>
  <si>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</si>
  <si>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</si>
  <si>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</si>
  <si>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</si>
  <si>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</si>
  <si>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</si>
  <si>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</si>
  <si>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</si>
  <si>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</si>
  <si>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</si>
  <si>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</si>
  <si>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</si>
  <si>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</si>
  <si>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</si>
  <si>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</si>
  <si>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</si>
  <si>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</si>
  <si>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</si>
  <si>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</si>
  <si>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</si>
  <si>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</si>
  <si>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</si>
  <si>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</si>
  <si>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</si>
  <si>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</si>
  <si>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</si>
  <si>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</si>
  <si>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</si>
  <si>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</si>
  <si>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</si>
  <si>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</si>
  <si>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</si>
  <si>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</si>
  <si>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</si>
  <si>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</si>
  <si>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</si>
  <si>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</si>
  <si>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</si>
  <si>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</si>
  <si>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</si>
  <si>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</si>
  <si>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</si>
  <si>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</si>
  <si>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</si>
  <si>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</si>
  <si>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</si>
  <si>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</si>
  <si>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</si>
  <si>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</si>
  <si>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</si>
  <si>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</si>
  <si>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</si>
  <si>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</si>
  <si>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</si>
  <si>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</si>
  <si>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</si>
  <si>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</si>
  <si>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</si>
  <si>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</si>
  <si>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</si>
  <si>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</si>
  <si>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</si>
  <si>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</si>
  <si>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</si>
  <si>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</si>
  <si>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</si>
  <si>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</si>
  <si>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</si>
  <si>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</si>
  <si>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</si>
  <si>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</si>
  <si>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</si>
  <si>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</si>
  <si>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</si>
  <si>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</si>
  <si>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</si>
  <si>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</si>
  <si>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</si>
  <si>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</si>
  <si>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</si>
  <si>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</si>
  <si>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</si>
  <si>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</si>
  <si>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</si>
  <si>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</si>
  <si>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</si>
  <si>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</si>
  <si>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</si>
  <si>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</si>
  <si>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</si>
  <si>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</si>
  <si>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</si>
  <si>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</si>
  <si>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</si>
  <si>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</si>
  <si>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</si>
  <si>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</si>
  <si>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</si>
  <si>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</si>
  <si>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</si>
  <si>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</si>
  <si>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</si>
  <si>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</si>
  <si>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</si>
  <si>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</si>
  <si>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</si>
  <si>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</si>
  <si>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</si>
  <si>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</si>
  <si>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</si>
  <si>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</si>
  <si>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</si>
  <si>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</si>
  <si>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</si>
  <si>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</si>
  <si>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</si>
  <si>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</si>
  <si>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</si>
  <si>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</si>
  <si>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</si>
  <si>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</si>
  <si>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</si>
  <si>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</si>
  <si>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</si>
  <si>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</si>
  <si>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</si>
  <si>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</si>
  <si>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</si>
  <si>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</si>
  <si>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</si>
  <si>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</si>
  <si>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</si>
  <si>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</si>
  <si>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</si>
  <si>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</si>
  <si>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</si>
  <si>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</si>
  <si>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</si>
  <si>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</si>
  <si>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</si>
  <si>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</si>
  <si>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</si>
  <si>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</si>
  <si>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</si>
  <si>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</si>
  <si>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</si>
  <si>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</si>
  <si>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</si>
  <si>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</si>
  <si>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</si>
  <si>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</si>
  <si>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</si>
  <si>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</si>
  <si>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</si>
  <si>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</si>
  <si>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</si>
  <si>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</si>
  <si>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</si>
  <si>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</si>
  <si>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</si>
  <si>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</si>
  <si>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</si>
  <si>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</si>
  <si>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</si>
  <si>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</si>
  <si>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</si>
  <si>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</si>
  <si>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</si>
  <si>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</si>
  <si>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</si>
  <si>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</si>
  <si>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</si>
  <si>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</si>
  <si>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</si>
  <si>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</si>
  <si>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</si>
  <si>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</si>
  <si>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</si>
  <si>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</si>
  <si>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</si>
  <si>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</si>
  <si>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</si>
  <si>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</si>
  <si>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</si>
  <si>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</si>
  <si>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</si>
  <si>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</si>
  <si>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</si>
  <si>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</si>
  <si>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</si>
  <si>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</si>
  <si>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</si>
  <si>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</si>
  <si>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</si>
  <si>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</si>
  <si>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</si>
  <si>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</si>
  <si>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</si>
  <si>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</si>
  <si>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</si>
  <si>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</si>
  <si>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</si>
  <si>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</si>
  <si>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</si>
  <si>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</si>
  <si>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</si>
  <si>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</si>
  <si>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</si>
  <si>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</si>
  <si>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</si>
  <si>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</si>
  <si>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</si>
  <si>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</si>
  <si>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</si>
  <si>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</si>
  <si>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</si>
  <si>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</si>
  <si>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</si>
  <si>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</si>
  <si>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</si>
  <si>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</si>
  <si>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</si>
  <si>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</si>
  <si>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</si>
  <si>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</si>
  <si>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</si>
  <si>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</si>
  <si>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</si>
  <si>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</si>
  <si>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</si>
  <si>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</si>
  <si>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</si>
  <si>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</si>
  <si>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</si>
  <si>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</si>
  <si>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</si>
  <si>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</si>
  <si>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</si>
  <si>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</si>
  <si>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</si>
  <si>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</si>
  <si>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</si>
  <si>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</si>
  <si>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</si>
  <si>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</si>
  <si>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</si>
  <si>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</si>
  <si>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</si>
  <si>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</si>
  <si>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</si>
  <si>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</si>
  <si>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</si>
  <si>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</si>
  <si>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</si>
  <si>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</si>
  <si>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</si>
  <si>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</si>
  <si>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</si>
  <si>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</si>
  <si>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</si>
  <si>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</si>
  <si>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</si>
  <si>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</si>
  <si>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</si>
  <si>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</si>
  <si>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</si>
  <si>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</si>
  <si>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</si>
  <si>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</si>
  <si>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</si>
  <si>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</si>
  <si>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</si>
  <si>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</si>
  <si>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</si>
  <si>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</si>
  <si>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</si>
  <si>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</si>
  <si>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</si>
  <si>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</si>
  <si>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</si>
  <si>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</si>
  <si>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</si>
  <si>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</si>
  <si>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</si>
  <si>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</si>
  <si>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</si>
  <si>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</si>
  <si>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</si>
  <si>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</si>
  <si>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</si>
  <si>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</si>
  <si>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</si>
  <si>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</si>
  <si>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</si>
  <si>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</si>
  <si>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</si>
  <si>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</si>
  <si>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</si>
  <si>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</si>
  <si>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</si>
  <si>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</si>
  <si>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</si>
  <si>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</si>
  <si>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</si>
  <si>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</si>
  <si>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</si>
  <si>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</si>
  <si>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</si>
  <si>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</si>
  <si>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</si>
  <si>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</si>
  <si>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</si>
  <si>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</si>
  <si>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</si>
  <si>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</si>
  <si>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</si>
  <si>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</si>
  <si>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</si>
  <si>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</si>
  <si>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</si>
  <si>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</si>
  <si>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</si>
  <si>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</si>
  <si>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</si>
  <si>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</si>
  <si>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</si>
  <si>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</si>
  <si>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</si>
  <si>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</si>
  <si>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</si>
  <si>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</si>
  <si>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</si>
  <si>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</si>
  <si>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</si>
  <si>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</si>
  <si>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</si>
  <si>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</si>
  <si>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</si>
  <si>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</si>
  <si>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</si>
  <si>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</si>
  <si>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</si>
  <si>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</si>
  <si>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</si>
  <si>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</si>
  <si>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</si>
  <si>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</si>
  <si>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</si>
  <si>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</si>
  <si>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</si>
  <si>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</si>
  <si>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</si>
  <si>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</si>
  <si>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</si>
  <si>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</si>
  <si>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</si>
  <si>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</si>
  <si>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</si>
  <si>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</si>
  <si>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</si>
  <si>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</si>
  <si>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</si>
  <si>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</si>
  <si>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</si>
  <si>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</si>
  <si>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</si>
  <si>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</si>
  <si>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</si>
  <si>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</si>
  <si>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</si>
  <si>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</si>
  <si>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</si>
  <si>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</si>
  <si>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</si>
  <si>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</si>
  <si>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</si>
  <si>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</si>
  <si>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</si>
  <si>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</si>
  <si>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</si>
  <si>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</si>
  <si>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</si>
  <si>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</si>
  <si>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</si>
  <si>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</si>
  <si>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</si>
  <si>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</si>
  <si>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</si>
  <si>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</si>
  <si>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</si>
  <si>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</si>
  <si>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</si>
  <si>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</si>
  <si>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</si>
  <si>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</si>
  <si>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</si>
  <si>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</si>
  <si>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</si>
  <si>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</si>
  <si>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</si>
  <si>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</si>
  <si>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</si>
  <si>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</si>
  <si>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</si>
  <si>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</si>
  <si>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</si>
  <si>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</si>
  <si>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</si>
  <si>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</si>
  <si>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</si>
  <si>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</si>
  <si>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</si>
  <si>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</si>
  <si>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</si>
  <si>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</si>
  <si>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</si>
  <si>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</si>
  <si>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</si>
  <si>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</si>
  <si>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</si>
  <si>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</si>
  <si>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</si>
  <si>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</si>
  <si>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</si>
  <si>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</si>
  <si>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</si>
  <si>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</si>
  <si>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</si>
  <si>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</si>
  <si>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</si>
  <si>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</si>
  <si>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</si>
  <si>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</si>
  <si>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</si>
  <si>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</si>
  <si>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</si>
  <si>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</si>
  <si>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</si>
  <si>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</si>
  <si>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</si>
  <si>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</si>
  <si>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</si>
  <si>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</si>
  <si>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</si>
  <si>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</si>
  <si>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</si>
  <si>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</si>
  <si>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</si>
  <si>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</si>
  <si>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</si>
  <si>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</si>
  <si>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</si>
  <si>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</si>
  <si>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</si>
  <si>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</si>
  <si>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</si>
  <si>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</si>
  <si>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</si>
  <si>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</si>
  <si>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</si>
  <si>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</si>
  <si>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</si>
  <si>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</si>
  <si>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</si>
  <si>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</si>
  <si>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</si>
  <si>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</si>
  <si>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</si>
  <si>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</si>
  <si>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</si>
  <si>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</si>
  <si>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</si>
  <si>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</si>
  <si>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</si>
  <si>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</si>
  <si>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</si>
  <si>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</si>
  <si>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</si>
  <si>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</si>
  <si>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</si>
  <si>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</si>
  <si>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</si>
  <si>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</si>
  <si>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</si>
  <si>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</si>
  <si>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</si>
  <si>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</si>
  <si>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</si>
  <si>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</si>
  <si>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</si>
  <si>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</si>
  <si>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</si>
  <si>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</si>
  <si>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</si>
  <si>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</si>
  <si>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</si>
  <si>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</si>
  <si>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</si>
  <si>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</si>
  <si>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</si>
  <si>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</si>
  <si>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</si>
  <si>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</si>
  <si>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</si>
  <si>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</si>
  <si>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</si>
  <si>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</si>
  <si>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</si>
  <si>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</si>
  <si>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</si>
  <si>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</si>
  <si>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</si>
  <si>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</si>
  <si>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</si>
  <si>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</si>
  <si>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</si>
  <si>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</si>
  <si>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</si>
  <si>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</si>
  <si>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</si>
  <si>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</si>
  <si>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</si>
  <si>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</si>
  <si>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</si>
  <si>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</si>
  <si>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</si>
  <si>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</si>
  <si>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</si>
  <si>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</si>
  <si>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</si>
  <si>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</si>
  <si>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</si>
  <si>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</si>
  <si>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</si>
  <si>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</si>
  <si>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</si>
  <si>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</si>
  <si>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</si>
  <si>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</si>
  <si>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</si>
  <si>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</si>
  <si>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</si>
  <si>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</si>
  <si>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</si>
  <si>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</si>
  <si>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</si>
  <si>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</si>
  <si>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</si>
  <si>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</si>
  <si>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</si>
  <si>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</si>
  <si>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</si>
  <si>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</si>
  <si>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</si>
  <si>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</si>
  <si>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</si>
  <si>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</si>
  <si>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</si>
  <si>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</si>
  <si>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</si>
  <si>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</si>
  <si>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</si>
  <si>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</si>
  <si>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</si>
  <si>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</si>
  <si>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</si>
  <si>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</si>
  <si>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</si>
  <si>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</si>
  <si>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</si>
  <si>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</si>
  <si>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</si>
  <si>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</si>
  <si>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</si>
  <si>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</si>
  <si>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</si>
  <si>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</si>
  <si>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</si>
  <si>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</si>
  <si>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</si>
  <si>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</si>
  <si>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</si>
  <si>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</si>
  <si>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</si>
  <si>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</si>
  <si>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</si>
  <si>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</si>
  <si>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</si>
  <si>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</si>
  <si>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</si>
  <si>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</si>
  <si>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</si>
  <si>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</si>
  <si>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</si>
  <si>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</si>
  <si>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</si>
  <si>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</si>
  <si>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</si>
  <si>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</si>
  <si>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</si>
  <si>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</si>
  <si>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</si>
  <si>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</si>
  <si>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</si>
  <si>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</si>
  <si>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</si>
  <si>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</si>
  <si>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</si>
  <si>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</si>
  <si>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</si>
  <si>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</si>
  <si>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</si>
  <si>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</si>
  <si>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</si>
  <si>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</si>
  <si>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</si>
  <si>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</si>
  <si>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</si>
  <si>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</si>
  <si>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</si>
  <si>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</si>
  <si>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</si>
  <si>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</si>
  <si>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</si>
  <si>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</si>
  <si>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</si>
  <si>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</si>
  <si>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</si>
  <si>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</si>
  <si>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</si>
  <si>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</si>
  <si>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</si>
  <si>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</si>
  <si>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</si>
  <si>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</si>
  <si>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</si>
  <si>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</si>
  <si>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</si>
  <si>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</si>
  <si>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</si>
  <si>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</si>
  <si>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</si>
  <si>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</si>
  <si>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</si>
  <si>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</si>
  <si>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</si>
  <si>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</si>
  <si>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</si>
  <si>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</si>
  <si>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</si>
  <si>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</si>
  <si>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</si>
  <si>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</si>
  <si>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</si>
  <si>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</si>
  <si>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</si>
  <si>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</si>
  <si>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</si>
  <si>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</si>
  <si>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</si>
  <si>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</si>
  <si>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</si>
  <si>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</si>
  <si>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</si>
  <si>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</si>
  <si>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</si>
  <si>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</si>
  <si>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</si>
  <si>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</si>
  <si>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</si>
  <si>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</si>
  <si>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</si>
  <si>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</si>
  <si>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</si>
  <si>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</si>
  <si>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</si>
  <si>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</si>
  <si>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</si>
  <si>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</si>
  <si>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</si>
  <si>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</si>
  <si>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</si>
  <si>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</si>
  <si>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</si>
  <si>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</si>
  <si>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</si>
  <si>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</si>
  <si>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</si>
  <si>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</si>
  <si>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</si>
  <si>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</si>
  <si>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</si>
  <si>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</si>
  <si>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</si>
  <si>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</si>
  <si>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</si>
  <si>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</si>
  <si>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</si>
  <si>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</si>
  <si>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</si>
  <si>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</si>
  <si>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</si>
  <si>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</si>
  <si>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</si>
  <si>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</si>
  <si>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</si>
  <si>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</si>
  <si>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</si>
  <si>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</si>
  <si>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</si>
  <si>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</si>
  <si>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</si>
  <si>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</si>
  <si>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</si>
  <si>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</si>
  <si>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</si>
  <si>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</si>
  <si>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</si>
  <si>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</si>
  <si>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</si>
  <si>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</si>
  <si>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</si>
  <si>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</si>
  <si>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</si>
  <si>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</si>
  <si>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</si>
  <si>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</si>
  <si>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</si>
  <si>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</si>
  <si>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</si>
  <si>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</si>
  <si>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</si>
  <si>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</si>
  <si>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</si>
  <si>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</si>
  <si>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</si>
  <si>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</si>
  <si>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</si>
  <si>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</si>
  <si>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</si>
  <si>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</si>
  <si>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</si>
  <si>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</si>
  <si>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</si>
  <si>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</si>
  <si>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</si>
  <si>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</si>
  <si>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</si>
  <si>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</si>
  <si>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</si>
  <si>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</si>
  <si>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</si>
  <si>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</si>
  <si>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</si>
  <si>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</si>
  <si>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</si>
  <si>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</si>
  <si>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</si>
  <si>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</si>
  <si>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</si>
  <si>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</si>
  <si>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</si>
  <si>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</si>
  <si>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</si>
  <si>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</si>
  <si>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</si>
  <si>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</si>
  <si>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</si>
  <si>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</si>
  <si>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</si>
  <si>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</si>
  <si>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</si>
  <si>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</si>
  <si>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</si>
  <si>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</si>
  <si>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</si>
  <si>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</si>
  <si>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</si>
  <si>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</si>
  <si>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</si>
  <si>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</si>
  <si>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</si>
  <si>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</si>
  <si>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</si>
  <si>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</si>
  <si>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</si>
  <si>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</si>
  <si>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</si>
  <si>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</si>
  <si>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</si>
  <si>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</si>
  <si>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</si>
  <si>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</si>
  <si>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</si>
  <si>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</si>
  <si>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</si>
  <si>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</si>
  <si>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</si>
  <si>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</si>
  <si>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</si>
  <si>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</si>
  <si>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</si>
  <si>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</si>
  <si>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</si>
  <si>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</si>
  <si>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</si>
  <si>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</si>
  <si>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</si>
  <si>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</si>
  <si>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</si>
  <si>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</si>
  <si>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</si>
  <si>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</si>
  <si>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</si>
  <si>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</si>
  <si>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</si>
  <si>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</si>
  <si>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</si>
  <si>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</si>
  <si>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</si>
  <si>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</si>
  <si>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</si>
  <si>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</si>
  <si>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</si>
  <si>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</si>
  <si>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</si>
  <si>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</si>
  <si>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</si>
  <si>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</si>
  <si>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</si>
  <si>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</si>
  <si>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</si>
  <si>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</si>
  <si>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</si>
  <si>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</si>
  <si>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</si>
  <si>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</si>
  <si>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</si>
  <si>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</si>
  <si>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</si>
  <si>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</si>
  <si>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</si>
  <si>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</si>
  <si>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</si>
  <si>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</si>
  <si>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</si>
  <si>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</si>
  <si>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</si>
  <si>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</si>
  <si>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</si>
  <si>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</si>
  <si>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</si>
  <si>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</si>
  <si>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</si>
  <si>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</si>
  <si>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</si>
  <si>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</si>
  <si>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</si>
  <si>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</si>
  <si>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</si>
  <si>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</si>
  <si>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</si>
  <si>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</si>
  <si>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</si>
  <si>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</si>
  <si>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</si>
  <si>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</si>
  <si>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</si>
  <si>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</si>
  <si>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</si>
  <si>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</si>
  <si>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</si>
  <si>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</si>
  <si>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</si>
  <si>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</si>
  <si>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</si>
  <si>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</si>
  <si>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</si>
  <si>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</si>
  <si>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</si>
  <si>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</si>
  <si>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</si>
  <si>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</si>
  <si>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</si>
  <si>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</si>
  <si>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</si>
  <si>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</si>
  <si>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</si>
  <si>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</si>
  <si>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</si>
  <si>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</si>
  <si>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</si>
  <si>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</si>
  <si>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</si>
  <si>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</si>
  <si>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</si>
  <si>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</si>
  <si>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</si>
  <si>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</si>
  <si>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</si>
  <si>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</si>
  <si>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</si>
  <si>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</si>
  <si>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</si>
  <si>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</si>
  <si>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</si>
  <si>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</si>
  <si>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</si>
  <si>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</si>
  <si>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</si>
  <si>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</si>
  <si>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</si>
  <si>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</si>
  <si>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</si>
  <si>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</si>
  <si>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</si>
  <si>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</si>
  <si>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</si>
  <si>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</si>
  <si>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</si>
  <si>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</si>
  <si>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</si>
  <si>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</si>
  <si>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</si>
  <si>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</si>
  <si>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</si>
  <si>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</si>
  <si>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</si>
  <si>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</si>
  <si>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</si>
  <si>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</si>
  <si>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</si>
  <si>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</si>
  <si>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</si>
  <si>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</si>
  <si>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</si>
  <si>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</si>
  <si>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</si>
  <si>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</si>
  <si>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</si>
  <si>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</si>
  <si>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</si>
  <si>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</si>
  <si>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</si>
  <si>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</si>
  <si>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</si>
  <si>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</si>
  <si>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</si>
  <si>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</si>
  <si>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</si>
  <si>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</si>
  <si>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</si>
  <si>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</si>
  <si>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</si>
  <si>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</si>
  <si>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</si>
  <si>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</si>
  <si>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</si>
  <si>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</si>
  <si>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</si>
  <si>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</si>
  <si>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</si>
  <si>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</si>
  <si>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</si>
  <si>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</si>
  <si>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</si>
  <si>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</si>
  <si>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</si>
  <si>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</si>
  <si>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</si>
  <si>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</si>
  <si>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</si>
  <si>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</si>
  <si>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</si>
  <si>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</si>
  <si>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</si>
  <si>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</si>
  <si>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</si>
  <si>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</si>
  <si>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</si>
  <si>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</si>
  <si>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</si>
  <si>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</si>
  <si>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</si>
  <si>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</si>
  <si>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</si>
  <si>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</si>
  <si>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</si>
  <si>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</si>
  <si>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</si>
  <si>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</si>
  <si>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</si>
  <si>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</si>
  <si>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</si>
  <si>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</si>
  <si>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</si>
  <si>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</si>
  <si>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</si>
  <si>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</si>
  <si>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</si>
  <si>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</si>
  <si>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</si>
  <si>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</si>
  <si>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</si>
  <si>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</si>
  <si>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</si>
  <si>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</si>
  <si>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</si>
  <si>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</si>
  <si>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</si>
  <si>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</si>
  <si>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</si>
  <si>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</si>
  <si>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</si>
  <si>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</si>
  <si>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</si>
  <si>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</si>
  <si>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</si>
  <si>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</si>
  <si>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</si>
  <si>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</si>
  <si>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</si>
  <si>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</si>
  <si>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</si>
  <si>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</si>
  <si>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</si>
  <si>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</si>
  <si>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</si>
  <si>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</si>
  <si>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</si>
  <si>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</si>
  <si>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</si>
  <si>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</si>
  <si>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</si>
  <si>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</si>
  <si>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</si>
  <si>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</si>
  <si>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</si>
  <si>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</si>
  <si>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</si>
  <si>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</si>
  <si>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</si>
  <si>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</si>
  <si>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</si>
  <si>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</si>
  <si>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</si>
  <si>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</si>
  <si>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</si>
  <si>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</si>
  <si>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</si>
  <si>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</si>
  <si>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</si>
  <si>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</si>
  <si>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</si>
  <si>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</si>
  <si>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</si>
  <si>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</si>
  <si>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</si>
  <si>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</si>
  <si>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</si>
  <si>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</si>
  <si>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</si>
  <si>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</si>
  <si>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</si>
  <si>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</si>
  <si>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</si>
  <si>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</si>
  <si>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</si>
  <si>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</si>
  <si>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</si>
  <si>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</si>
  <si>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</si>
  <si>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</si>
  <si>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</si>
  <si>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</si>
  <si>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</si>
  <si>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</si>
  <si>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</si>
  <si>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</si>
  <si>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</si>
  <si>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</si>
  <si>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</si>
  <si>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</si>
  <si>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</si>
  <si>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</si>
  <si>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</si>
  <si>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</si>
  <si>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</si>
  <si>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</si>
  <si>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</si>
  <si>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</si>
  <si>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</si>
  <si>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</si>
  <si>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</si>
  <si>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</si>
  <si>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</si>
  <si>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</si>
  <si>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</si>
  <si>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</si>
  <si>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</si>
  <si>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</si>
  <si>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</si>
  <si>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</si>
  <si>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</si>
  <si>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</si>
  <si>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</si>
  <si>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</si>
  <si>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</si>
  <si>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</si>
  <si>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</si>
  <si>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</si>
  <si>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</si>
  <si>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</si>
  <si>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</si>
  <si>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</si>
  <si>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</si>
  <si>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</si>
  <si>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</si>
  <si>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</si>
  <si>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</si>
  <si>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</si>
  <si>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</si>
  <si>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</si>
  <si>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</si>
  <si>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</si>
  <si>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</si>
  <si>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</si>
  <si>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</si>
  <si>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</si>
  <si>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</si>
  <si>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</si>
  <si>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</si>
  <si>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</si>
  <si>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</si>
  <si>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</si>
  <si>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</si>
  <si>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</si>
  <si>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</si>
  <si>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</si>
  <si>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</si>
  <si>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</si>
  <si>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</si>
  <si>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</si>
  <si>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</si>
  <si>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</si>
  <si>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</si>
  <si>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</si>
  <si>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</si>
  <si>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</si>
  <si>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</si>
  <si>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</si>
  <si>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</si>
  <si>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</si>
  <si>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</si>
  <si>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</si>
  <si>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</si>
  <si>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</si>
  <si>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</si>
  <si>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</si>
  <si>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</si>
  <si>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</si>
  <si>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</si>
  <si>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</si>
  <si>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</si>
  <si>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</si>
  <si>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</si>
  <si>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</si>
  <si>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</si>
  <si>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</si>
  <si>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</si>
  <si>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</si>
  <si>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</si>
  <si>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</si>
  <si>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</si>
  <si>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</si>
  <si>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</si>
  <si>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</si>
  <si>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</si>
  <si>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</si>
  <si>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</si>
  <si>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</si>
  <si>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</si>
  <si>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</si>
  <si>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</si>
  <si>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</si>
  <si>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</si>
  <si>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</si>
  <si>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</si>
  <si>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</si>
  <si>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</si>
  <si>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</si>
  <si>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</si>
  <si>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</si>
  <si>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</si>
  <si>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</si>
  <si>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</si>
  <si>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</si>
  <si>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</si>
  <si>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</si>
  <si>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</si>
  <si>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</si>
  <si>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</si>
  <si>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</si>
  <si>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</si>
  <si>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</si>
  <si>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</si>
  <si>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</si>
  <si>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</si>
  <si>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</si>
  <si>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</si>
  <si>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</si>
  <si>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</si>
  <si>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</si>
  <si>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</si>
  <si>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</si>
  <si>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</si>
  <si>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</si>
  <si>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</si>
  <si>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</si>
  <si>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</si>
  <si>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</si>
  <si>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</si>
  <si>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</si>
  <si>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</si>
  <si>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</si>
  <si>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</si>
  <si>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</si>
  <si>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</si>
  <si>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</si>
  <si>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</si>
  <si>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</si>
  <si>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</si>
  <si>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</si>
  <si>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</si>
  <si>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</si>
  <si>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</si>
  <si>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</si>
  <si>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</si>
  <si>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</si>
  <si>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</si>
  <si>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</si>
  <si>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</si>
  <si>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</si>
  <si>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</si>
  <si>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</si>
  <si>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</si>
  <si>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</si>
  <si>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</si>
  <si>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</si>
  <si>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</si>
  <si>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</si>
  <si>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</si>
  <si>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</si>
  <si>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</si>
  <si>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</si>
  <si>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</si>
  <si>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</si>
  <si>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</si>
  <si>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</si>
  <si>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</si>
  <si>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</si>
  <si>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</si>
  <si>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</si>
  <si>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</si>
  <si>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</si>
  <si>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</si>
  <si>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</si>
  <si>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</si>
  <si>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</si>
  <si>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</si>
  <si>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</si>
  <si>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</si>
  <si>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</si>
  <si>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</si>
  <si>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</si>
  <si>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</si>
  <si>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</si>
  <si>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</si>
  <si>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</si>
  <si>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</si>
  <si>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</si>
  <si>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</si>
  <si>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</si>
  <si>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</si>
  <si>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</si>
  <si>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</si>
  <si>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</si>
  <si>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</si>
  <si>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</si>
  <si>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</si>
  <si>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</si>
  <si>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</si>
  <si>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</si>
  <si>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</si>
  <si>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</si>
  <si>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</si>
  <si>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</si>
  <si>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</si>
  <si>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</si>
  <si>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</si>
  <si>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</si>
  <si>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</si>
  <si>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</si>
  <si>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</si>
  <si>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</si>
  <si>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</si>
  <si>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</si>
  <si>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</si>
  <si>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</si>
  <si>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</si>
  <si>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</si>
  <si>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</si>
  <si>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</si>
  <si>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</si>
  <si>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</si>
  <si>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</si>
  <si>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</si>
  <si>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</si>
  <si>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</si>
  <si>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</si>
  <si>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</si>
  <si>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</si>
  <si>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</si>
  <si>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</si>
  <si>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</si>
  <si>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</si>
  <si>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</si>
  <si>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</si>
  <si>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</si>
  <si>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</si>
  <si>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</si>
  <si>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</si>
  <si>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</si>
  <si>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</si>
  <si>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</si>
  <si>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</si>
  <si>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</si>
  <si>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</si>
  <si>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</si>
  <si>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</si>
  <si>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</si>
  <si>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</si>
  <si>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</si>
  <si>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</si>
  <si>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</si>
  <si>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</si>
  <si>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</si>
  <si>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</si>
  <si>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</si>
  <si>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</si>
  <si>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</si>
  <si>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</si>
  <si>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</si>
  <si>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</si>
  <si>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</si>
  <si>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</si>
  <si>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</si>
  <si>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</si>
  <si>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</si>
  <si>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</si>
  <si>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</si>
  <si>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</si>
  <si>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</si>
  <si>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</si>
  <si>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</si>
  <si>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</si>
  <si>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</si>
  <si>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</si>
  <si>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</si>
  <si>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</si>
  <si>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</si>
  <si>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</si>
  <si>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</si>
  <si>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</si>
  <si>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</si>
  <si>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</si>
  <si>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</si>
  <si>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</si>
  <si>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</si>
  <si>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</si>
  <si>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</si>
  <si>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</si>
  <si>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</si>
  <si>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</si>
  <si>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</si>
  <si>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</si>
  <si>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</si>
  <si>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</si>
  <si>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</si>
  <si>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</si>
  <si>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</si>
  <si>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</si>
  <si>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</si>
  <si>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</si>
  <si>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</si>
  <si>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</si>
  <si>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</si>
  <si>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</si>
  <si>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</si>
  <si>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</si>
  <si>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</si>
  <si>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</si>
  <si>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</si>
  <si>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</si>
  <si>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</si>
  <si>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</si>
  <si>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</si>
  <si>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</si>
  <si>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</si>
  <si>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</si>
  <si>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</si>
  <si>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</si>
  <si>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</si>
  <si>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</si>
  <si>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</si>
  <si>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</si>
  <si>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</si>
  <si>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</si>
  <si>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</si>
  <si>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</si>
  <si>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</si>
  <si>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</si>
  <si>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</si>
  <si>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</si>
  <si>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</si>
  <si>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</si>
  <si>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</si>
  <si>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</si>
  <si>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</si>
  <si>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</si>
  <si>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</si>
  <si>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</si>
  <si>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</si>
  <si>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</si>
  <si>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</si>
  <si>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</si>
  <si>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</si>
  <si>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</si>
  <si>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</si>
  <si>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</si>
  <si>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</si>
  <si>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</si>
  <si>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</si>
  <si>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</si>
  <si>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</si>
  <si>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</si>
  <si>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</si>
  <si>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</si>
  <si>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</si>
  <si>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</si>
  <si>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</si>
  <si>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</si>
  <si>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</si>
  <si>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</si>
  <si>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</si>
  <si>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</si>
  <si>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</si>
  <si>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</si>
  <si>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</si>
  <si>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</si>
  <si>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</si>
  <si>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</si>
  <si>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</si>
  <si>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</si>
  <si>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</si>
  <si>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</si>
  <si>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</si>
  <si>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</si>
  <si>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</si>
  <si>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</si>
  <si>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</si>
  <si>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</si>
  <si>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</si>
  <si>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</si>
  <si>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</si>
  <si>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</si>
  <si>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</si>
  <si>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</si>
  <si>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</si>
  <si>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</si>
  <si>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</si>
  <si>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</si>
  <si>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</si>
  <si>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</si>
  <si>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</si>
  <si>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</si>
  <si>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</si>
  <si>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</si>
  <si>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</si>
  <si>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</si>
  <si>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</si>
  <si>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</si>
  <si>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</si>
  <si>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</si>
  <si>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</si>
  <si>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</si>
  <si>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</si>
  <si>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</si>
  <si>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</si>
  <si>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</si>
  <si>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</si>
  <si>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</si>
  <si>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</si>
  <si>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</si>
  <si>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</si>
  <si>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</si>
  <si>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</si>
  <si>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</si>
  <si>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</si>
  <si>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</si>
  <si>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</si>
  <si>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</si>
  <si>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</si>
  <si>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</si>
  <si>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</si>
  <si>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</si>
  <si>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</si>
  <si>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</si>
  <si>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</si>
  <si>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</si>
  <si>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</si>
  <si>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</si>
  <si>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</si>
  <si>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</si>
  <si>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</si>
  <si>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</si>
  <si>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</si>
  <si>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</si>
  <si>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</si>
  <si>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</si>
  <si>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</si>
  <si>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</si>
  <si>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</si>
  <si>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</si>
  <si>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</si>
  <si>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</si>
  <si>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</si>
  <si>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</si>
  <si>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</si>
  <si>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</si>
  <si>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</si>
  <si>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</si>
  <si>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</si>
  <si>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</si>
  <si>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</si>
  <si>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</si>
  <si>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</si>
  <si>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</si>
  <si>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</si>
  <si>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</si>
  <si>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</si>
  <si>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</si>
  <si>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</si>
  <si>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</si>
  <si>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</si>
  <si>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</si>
  <si>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</si>
  <si>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</si>
  <si>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</si>
  <si>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</si>
  <si>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</si>
  <si>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</si>
  <si>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</si>
  <si>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</si>
  <si>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</si>
  <si>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</si>
  <si>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</si>
  <si>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</si>
  <si>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</si>
  <si>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</si>
  <si>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</si>
  <si>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</si>
  <si>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</si>
  <si>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</si>
  <si>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</si>
  <si>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</si>
  <si>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</si>
  <si>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</si>
  <si>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</si>
  <si>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</si>
  <si>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</si>
  <si>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</si>
  <si>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</si>
  <si>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</si>
  <si>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</si>
  <si>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</si>
  <si>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</si>
  <si>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</si>
  <si>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</si>
  <si>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</si>
  <si>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</si>
  <si>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</si>
  <si>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</si>
  <si>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</si>
  <si>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</si>
  <si>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</si>
  <si>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</si>
  <si>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</si>
  <si>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</si>
  <si>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</si>
  <si>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</si>
  <si>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</si>
  <si>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</si>
  <si>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</si>
  <si>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</si>
  <si>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</si>
  <si>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</si>
  <si>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</si>
  <si>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</si>
  <si>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</si>
  <si>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</si>
  <si>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</si>
  <si>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</si>
  <si>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</si>
  <si>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</si>
  <si>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</si>
  <si>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</si>
  <si>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</si>
  <si>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</si>
  <si>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</si>
  <si>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</si>
  <si>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</si>
  <si>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</si>
  <si>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</si>
  <si>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</si>
  <si>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</si>
  <si>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</si>
  <si>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</si>
  <si>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</si>
  <si>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</si>
  <si>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</si>
  <si>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</si>
  <si>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</si>
  <si>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</si>
  <si>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</si>
  <si>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</si>
  <si>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</si>
  <si>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</si>
  <si>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</si>
  <si>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</si>
  <si>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</si>
  <si>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</si>
  <si>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</si>
  <si>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</si>
  <si>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</si>
  <si>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</si>
  <si>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</si>
  <si>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</si>
  <si>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</si>
  <si>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</si>
  <si>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</si>
  <si>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</si>
  <si>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</si>
  <si>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</si>
  <si>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</si>
  <si>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</si>
  <si>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</si>
  <si>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</si>
  <si>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</si>
  <si>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</si>
  <si>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</si>
  <si>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</si>
  <si>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</si>
  <si>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</si>
  <si>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</si>
  <si>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</si>
  <si>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</si>
  <si>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</si>
  <si>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</si>
  <si>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</si>
  <si>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</si>
  <si>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</si>
  <si>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</si>
  <si>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</si>
  <si>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</si>
  <si>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</si>
  <si>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</si>
  <si>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</si>
  <si>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</si>
  <si>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</si>
  <si>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</si>
  <si>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</si>
  <si>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</si>
  <si>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</si>
  <si>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</si>
  <si>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</si>
  <si>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</si>
  <si>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</si>
  <si>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</si>
  <si>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</si>
  <si>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</si>
  <si>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</si>
  <si>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</si>
  <si>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</si>
  <si>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</si>
  <si>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</si>
  <si>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</si>
  <si>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</si>
  <si>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</si>
  <si>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</si>
  <si>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</si>
  <si>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</si>
  <si>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</si>
  <si>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</si>
  <si>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</si>
  <si>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</si>
  <si>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</si>
  <si>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</si>
  <si>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</si>
  <si>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</si>
  <si>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</si>
  <si>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</si>
  <si>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</si>
  <si>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</si>
  <si>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</si>
  <si>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</si>
  <si>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</si>
  <si>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</si>
  <si>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</si>
  <si>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</si>
  <si>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</si>
  <si>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</si>
  <si>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</si>
  <si>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</si>
  <si>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</si>
  <si>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</si>
  <si>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</si>
  <si>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</si>
  <si>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</si>
  <si>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</si>
  <si>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</si>
  <si>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</si>
  <si>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</si>
  <si>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</si>
  <si>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</si>
  <si>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</si>
  <si>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</si>
  <si>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</si>
  <si>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</si>
  <si>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</si>
  <si>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</si>
  <si>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</si>
  <si>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</si>
  <si>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</si>
  <si>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</si>
  <si>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</si>
  <si>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</si>
  <si>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</si>
  <si>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</si>
  <si>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</si>
  <si>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</si>
  <si>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</si>
  <si>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</si>
  <si>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</si>
  <si>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</si>
  <si>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</si>
  <si>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</si>
  <si>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</si>
  <si>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</si>
  <si>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</si>
  <si>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</si>
  <si>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</si>
  <si>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</si>
  <si>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</si>
  <si>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</si>
  <si>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</si>
  <si>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</si>
  <si>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</si>
  <si>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</si>
  <si>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</si>
  <si>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</si>
  <si>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</si>
  <si>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</si>
  <si>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</si>
  <si>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</si>
  <si>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</si>
  <si>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</si>
  <si>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</si>
  <si>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</si>
  <si>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</si>
  <si>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</si>
  <si>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</si>
  <si>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</si>
  <si>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</si>
  <si>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</si>
  <si>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</si>
  <si>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</si>
  <si>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</si>
  <si>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</si>
  <si>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</si>
  <si>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</si>
  <si>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</si>
  <si>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</si>
  <si>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</si>
  <si>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</si>
  <si>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</si>
  <si>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</si>
  <si>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</si>
  <si>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</si>
  <si>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</si>
  <si>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</si>
  <si>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</si>
  <si>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</si>
  <si>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</si>
  <si>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</si>
  <si>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</si>
  <si>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</si>
  <si>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</si>
  <si>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</si>
  <si>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</si>
  <si>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</si>
  <si>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</si>
  <si>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</si>
  <si>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</si>
  <si>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</si>
  <si>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</si>
  <si>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</si>
  <si>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</si>
  <si>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</si>
  <si>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</si>
  <si>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</si>
  <si>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</si>
  <si>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</si>
  <si>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</si>
  <si>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</si>
  <si>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</si>
  <si>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</si>
  <si>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</si>
  <si>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</si>
  <si>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</si>
  <si>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</si>
  <si>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</si>
  <si>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</si>
  <si>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</si>
  <si>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</si>
  <si>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</si>
  <si>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</si>
  <si>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</si>
  <si>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</si>
  <si>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</si>
  <si>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</si>
  <si>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</si>
  <si>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</si>
  <si>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</si>
  <si>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</si>
  <si>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</si>
  <si>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</si>
  <si>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</si>
  <si>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</si>
  <si>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</si>
  <si>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</si>
  <si>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</si>
  <si>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</si>
  <si>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</si>
  <si>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</si>
  <si>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</si>
  <si>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</si>
  <si>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</si>
  <si>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</si>
  <si>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</si>
  <si>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</si>
  <si>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</si>
  <si>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</si>
  <si>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</si>
  <si>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</si>
  <si>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</si>
  <si>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</si>
  <si>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</si>
  <si>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</si>
  <si>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</si>
  <si>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</si>
  <si>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</si>
  <si>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</si>
  <si>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</si>
  <si>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</si>
  <si>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</si>
  <si>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</si>
  <si>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</si>
  <si>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</si>
  <si>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</si>
  <si>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</si>
  <si>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</si>
  <si>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</si>
  <si>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</si>
  <si>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</si>
  <si>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</si>
  <si>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</si>
  <si>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</si>
  <si>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</si>
  <si>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</si>
  <si>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</si>
  <si>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</si>
  <si>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</si>
  <si>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</si>
  <si>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</si>
  <si>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</si>
  <si>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</si>
  <si>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</si>
  <si>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</si>
  <si>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</si>
  <si>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</si>
  <si>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</si>
  <si>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</si>
  <si>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</si>
  <si>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</si>
  <si>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</si>
  <si>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</si>
  <si>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</si>
  <si>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</si>
  <si>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</si>
  <si>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</si>
  <si>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</si>
  <si>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</si>
  <si>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</si>
  <si>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</si>
  <si>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</si>
  <si>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</si>
  <si>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</si>
  <si>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</si>
  <si>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</si>
  <si>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</si>
  <si>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</si>
  <si>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</si>
  <si>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</si>
  <si>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</si>
  <si>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</si>
  <si>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</si>
  <si>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</si>
  <si>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</si>
  <si>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</si>
  <si>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</si>
  <si>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</si>
  <si>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</si>
  <si>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</si>
  <si>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</si>
  <si>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</si>
  <si>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</si>
  <si>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</si>
  <si>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</si>
  <si>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</si>
  <si>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</si>
  <si>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</si>
  <si>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</si>
  <si>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</si>
  <si>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</si>
  <si>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</si>
  <si>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</si>
  <si>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</si>
  <si>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</si>
  <si>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</si>
  <si>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</si>
  <si>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</si>
  <si>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</si>
  <si>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</si>
  <si>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</si>
  <si>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</si>
  <si>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</si>
  <si>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</si>
  <si>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</si>
  <si>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</si>
  <si>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</si>
  <si>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</si>
  <si>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</si>
  <si>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</si>
  <si>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</si>
  <si>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</si>
  <si>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</si>
  <si>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</si>
  <si>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</si>
  <si>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</si>
  <si>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</si>
  <si>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</si>
  <si>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</si>
  <si>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</si>
  <si>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</si>
  <si>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</si>
  <si>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</si>
  <si>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</si>
  <si>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</si>
  <si>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</si>
  <si>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</si>
  <si>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</si>
  <si>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</si>
  <si>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</si>
  <si>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</si>
  <si>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</si>
  <si>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</si>
  <si>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</si>
  <si>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</si>
  <si>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</si>
  <si>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</si>
  <si>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</si>
  <si>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</si>
  <si>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</si>
  <si>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</si>
  <si>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</si>
  <si>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</si>
  <si>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</si>
  <si>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</si>
  <si>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</si>
  <si>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</si>
  <si>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</si>
  <si>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</si>
  <si>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</si>
  <si>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</si>
  <si>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</si>
  <si>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</si>
  <si>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</si>
  <si>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</si>
  <si>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</si>
  <si>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</si>
  <si>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</si>
  <si>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</si>
  <si>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</si>
  <si>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</si>
  <si>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</si>
  <si>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</si>
  <si>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</si>
  <si>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</si>
  <si>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</si>
  <si>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</si>
  <si>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</si>
  <si>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</si>
  <si>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</si>
  <si>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</si>
  <si>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</si>
  <si>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</si>
  <si>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</si>
  <si>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</si>
  <si>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</si>
  <si>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</si>
  <si>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</si>
  <si>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</si>
  <si>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</si>
  <si>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</si>
  <si>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</si>
  <si>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</si>
  <si>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</si>
  <si>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</si>
  <si>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</si>
  <si>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</si>
  <si>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</si>
  <si>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</si>
  <si>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</si>
  <si>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</si>
  <si>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</si>
  <si>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</si>
  <si>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</si>
  <si>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</si>
  <si>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</si>
  <si>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</si>
  <si>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</si>
  <si>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</si>
  <si>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</si>
  <si>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</si>
  <si>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</si>
  <si>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</si>
  <si>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</si>
  <si>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</si>
  <si>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</si>
  <si>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</si>
  <si>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</si>
  <si>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</si>
  <si>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</si>
  <si>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</si>
  <si>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</si>
  <si>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</si>
  <si>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</si>
  <si>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</si>
  <si>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</si>
  <si>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</si>
  <si>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</si>
  <si>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</si>
  <si>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</si>
  <si>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</si>
  <si>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</si>
  <si>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</si>
  <si>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</si>
  <si>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</si>
  <si>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</si>
  <si>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</si>
  <si>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</si>
  <si>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</si>
  <si>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</si>
  <si>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</si>
  <si>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</si>
  <si>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</si>
  <si>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</si>
  <si>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</si>
  <si>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</si>
  <si>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</si>
  <si>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</si>
  <si>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</si>
  <si>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</si>
  <si>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</si>
  <si>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</si>
  <si>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</si>
  <si>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</si>
  <si>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</si>
  <si>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</si>
  <si>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</si>
  <si>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</si>
  <si>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</si>
  <si>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</si>
  <si>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</si>
  <si>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</si>
  <si>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</si>
  <si>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</si>
  <si>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</si>
  <si>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</si>
  <si>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</si>
  <si>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</si>
  <si>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</si>
  <si>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</si>
  <si>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</si>
  <si>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</si>
  <si>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</si>
  <si>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</si>
  <si>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</si>
  <si>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</si>
  <si>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</si>
  <si>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</si>
  <si>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</si>
  <si>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</si>
  <si>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</si>
  <si>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</si>
  <si>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</si>
  <si>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</si>
  <si>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</si>
  <si>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</si>
  <si>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</si>
  <si>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</si>
  <si>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</si>
  <si>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</si>
  <si>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</si>
  <si>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</si>
  <si>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</si>
  <si>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</si>
  <si>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</si>
  <si>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</si>
  <si>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</si>
  <si>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</si>
  <si>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</si>
  <si>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</si>
  <si>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</si>
  <si>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</si>
  <si>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</si>
  <si>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</si>
  <si>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</si>
  <si>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</si>
  <si>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</si>
  <si>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</si>
  <si>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</si>
  <si>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</si>
  <si>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</si>
  <si>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</si>
  <si>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</si>
  <si>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</si>
  <si>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</si>
  <si>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</si>
  <si>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</si>
  <si>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</si>
  <si>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</si>
  <si>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</si>
  <si>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</si>
  <si>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</si>
  <si>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</si>
  <si>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</si>
  <si>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</si>
  <si>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</si>
  <si>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</si>
  <si>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</si>
  <si>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</si>
  <si>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</si>
  <si>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</si>
  <si>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</si>
  <si>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</si>
  <si>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</si>
  <si>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</si>
  <si>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</si>
  <si>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</si>
  <si>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</si>
  <si>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</si>
  <si>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</si>
  <si>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</si>
  <si>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</si>
  <si>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</si>
  <si>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</si>
  <si>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</si>
  <si>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</si>
  <si>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</si>
  <si>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</si>
  <si>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</si>
  <si>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</si>
  <si>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</si>
  <si>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</si>
  <si>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</si>
  <si>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</si>
  <si>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</si>
  <si>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</si>
  <si>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</si>
  <si>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</si>
  <si>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</si>
  <si>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</si>
  <si>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</si>
  <si>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</si>
  <si>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</si>
  <si>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</si>
  <si>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</si>
  <si>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</si>
  <si>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</si>
  <si>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</si>
  <si>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</si>
  <si>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</si>
  <si>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</si>
  <si>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</si>
  <si>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</si>
  <si>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</si>
  <si>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</si>
  <si>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</si>
  <si>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</si>
  <si>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</si>
  <si>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</si>
  <si>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</si>
  <si>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</si>
  <si>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</si>
  <si>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</si>
  <si>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</si>
  <si>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</si>
  <si>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</si>
  <si>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</si>
  <si>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</si>
  <si>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</si>
  <si>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</si>
  <si>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</si>
  <si>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</si>
  <si>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</si>
  <si>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</si>
  <si>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</si>
  <si>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</si>
  <si>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</si>
  <si>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</si>
  <si>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</si>
  <si>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</si>
  <si>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</si>
  <si>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</si>
  <si>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</si>
  <si>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</si>
  <si>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</si>
  <si>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</si>
  <si>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</si>
  <si>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</si>
  <si>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</si>
  <si>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</si>
  <si>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</si>
  <si>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</si>
  <si>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</si>
  <si>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</si>
  <si>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</si>
  <si>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</si>
  <si>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</si>
  <si>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</si>
  <si>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</si>
  <si>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</si>
  <si>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</si>
  <si>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</si>
  <si>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</si>
  <si>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</si>
  <si>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</si>
  <si>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</si>
  <si>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</si>
  <si>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</si>
  <si>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</si>
  <si>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</si>
  <si>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</si>
  <si>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</si>
  <si>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</si>
  <si>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</si>
  <si>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</si>
  <si>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</si>
  <si>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</si>
  <si>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</si>
  <si>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</si>
  <si>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</si>
  <si>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</si>
  <si>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</si>
  <si>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</si>
  <si>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</si>
  <si>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</si>
  <si>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</si>
  <si>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</si>
  <si>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</si>
  <si>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</si>
  <si>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</si>
  <si>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</si>
  <si>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</si>
  <si>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</si>
  <si>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</si>
  <si>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</si>
  <si>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</si>
  <si>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</si>
  <si>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</si>
  <si>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</si>
  <si>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</si>
  <si>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</si>
  <si>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</si>
  <si>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</si>
  <si>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</si>
  <si>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</si>
  <si>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</si>
  <si>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</si>
  <si>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</si>
  <si>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</si>
  <si>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</si>
  <si>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</si>
  <si>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</si>
  <si>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</si>
  <si>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</si>
  <si>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</si>
  <si>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</si>
  <si>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</si>
  <si>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</si>
  <si>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</si>
  <si>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</si>
  <si>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</si>
  <si>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</si>
  <si>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</si>
  <si>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</si>
  <si>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</si>
  <si>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</si>
  <si>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</si>
  <si>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</si>
  <si>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</si>
  <si>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</si>
  <si>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</si>
  <si>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</si>
  <si>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</si>
  <si>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</si>
  <si>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</si>
  <si>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</si>
  <si>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</si>
  <si>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</si>
  <si>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</si>
  <si>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</si>
  <si>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</si>
  <si>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</si>
  <si>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</si>
  <si>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</si>
  <si>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</si>
  <si>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</si>
  <si>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</si>
  <si>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</si>
  <si>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</si>
  <si>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</si>
  <si>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</si>
  <si>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</si>
  <si>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</si>
  <si>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</si>
  <si>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</si>
  <si>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</si>
  <si>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</si>
  <si>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</si>
  <si>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</si>
  <si>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</si>
  <si>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</si>
  <si>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</si>
  <si>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</si>
  <si>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</si>
  <si>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</si>
  <si>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</si>
  <si>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</si>
  <si>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</si>
  <si>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</si>
  <si>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</si>
  <si>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</si>
  <si>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</si>
  <si>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</si>
  <si>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</si>
  <si>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</si>
  <si>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</si>
  <si>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</si>
  <si>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</si>
  <si>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</si>
  <si>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</si>
  <si>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</si>
  <si>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</si>
  <si>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</si>
  <si>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</si>
  <si>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</si>
  <si>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</si>
  <si>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</si>
  <si>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</si>
  <si>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</si>
  <si>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</si>
  <si>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</si>
  <si>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</si>
  <si>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</si>
  <si>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</si>
  <si>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</si>
  <si>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</si>
  <si>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</si>
  <si>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</si>
  <si>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</si>
  <si>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</si>
  <si>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</si>
  <si>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</si>
  <si>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</si>
  <si>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</si>
  <si>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</si>
  <si>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</si>
  <si>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</si>
  <si>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</si>
  <si>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</si>
  <si>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</si>
  <si>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</si>
  <si>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</si>
  <si>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</si>
  <si>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</si>
  <si>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</si>
  <si>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</si>
  <si>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</si>
  <si>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</si>
  <si>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</si>
  <si>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</si>
  <si>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</si>
  <si>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</si>
  <si>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</si>
  <si>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</si>
  <si>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</si>
  <si>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</si>
  <si>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</si>
  <si>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</si>
  <si>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</si>
  <si>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</si>
  <si>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</si>
  <si>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</si>
  <si>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</si>
  <si>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</si>
  <si>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</si>
  <si>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</si>
  <si>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</si>
  <si>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</si>
  <si>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</si>
  <si>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</si>
  <si>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</si>
  <si>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</si>
  <si>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</si>
  <si>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</si>
  <si>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</si>
  <si>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</si>
  <si>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</si>
  <si>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</si>
  <si>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</si>
  <si>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</si>
  <si>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</si>
  <si>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</si>
  <si>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</si>
  <si>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</si>
  <si>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</si>
  <si>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</si>
  <si>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</si>
  <si>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</si>
  <si>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</si>
  <si>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</si>
  <si>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</si>
  <si>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</si>
  <si>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</si>
  <si>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</si>
  <si>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</si>
  <si>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</si>
  <si>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</si>
  <si>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</si>
  <si>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</si>
  <si>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</si>
  <si>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</si>
  <si>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</si>
  <si>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</si>
  <si>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</si>
  <si>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</si>
  <si>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</si>
  <si>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</si>
  <si>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</si>
  <si>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</si>
  <si>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</si>
  <si>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</si>
  <si>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</si>
  <si>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</si>
  <si>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</si>
  <si>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</si>
  <si>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</si>
  <si>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</si>
  <si>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</si>
  <si>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</si>
  <si>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</si>
  <si>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</si>
  <si>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</si>
  <si>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</si>
  <si>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</si>
  <si>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</si>
  <si>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</si>
  <si>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</si>
  <si>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</si>
  <si>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</si>
  <si>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</si>
  <si>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</si>
  <si>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</si>
  <si>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</si>
  <si>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</si>
  <si>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</si>
  <si>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</si>
  <si>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</si>
  <si>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</si>
  <si>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</si>
  <si>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</si>
  <si>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</si>
  <si>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</si>
  <si>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</si>
  <si>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</si>
  <si>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</si>
  <si>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</si>
  <si>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</si>
  <si>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</si>
  <si>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</si>
  <si>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</si>
  <si>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</si>
  <si>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</si>
  <si>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</si>
  <si>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</si>
  <si>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</si>
  <si>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</si>
  <si>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</si>
  <si>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</si>
  <si>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</si>
  <si>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</si>
  <si>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</si>
  <si>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</si>
  <si>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</si>
  <si>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</si>
  <si>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</si>
  <si>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</si>
  <si>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</si>
  <si>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</si>
  <si>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</si>
  <si>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</si>
  <si>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</si>
  <si>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</si>
  <si>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</si>
  <si>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</si>
  <si>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</si>
  <si>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</si>
  <si>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</si>
  <si>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</si>
  <si>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</si>
  <si>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</si>
  <si>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</si>
  <si>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</si>
  <si>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</si>
  <si>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</si>
  <si>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</si>
  <si>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</si>
  <si>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</si>
  <si>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</si>
  <si>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</si>
  <si>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</si>
  <si>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</si>
  <si>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</si>
  <si>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</si>
  <si>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</si>
  <si>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</si>
  <si>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</si>
  <si>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</si>
  <si>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</si>
  <si>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</si>
  <si>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</si>
  <si>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</si>
  <si>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</si>
  <si>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</si>
  <si>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</si>
  <si>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</si>
  <si>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</si>
  <si>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</si>
  <si>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</si>
  <si>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</si>
  <si>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</si>
  <si>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</si>
  <si>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</si>
  <si>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</si>
  <si>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</si>
  <si>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</si>
  <si>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</si>
  <si>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</si>
  <si>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</si>
  <si>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</si>
  <si>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</si>
  <si>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</si>
  <si>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</si>
  <si>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</si>
  <si>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</si>
  <si>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</si>
  <si>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</si>
  <si>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</si>
  <si>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</si>
  <si>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</si>
  <si>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</si>
  <si>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</si>
  <si>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</si>
  <si>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</si>
  <si>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</si>
  <si>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</si>
  <si>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</si>
  <si>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</si>
  <si>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</si>
  <si>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</si>
  <si>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</si>
  <si>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</si>
  <si>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</si>
  <si>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</si>
  <si>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</si>
  <si>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</si>
  <si>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</si>
  <si>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</si>
  <si>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</si>
  <si>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</si>
  <si>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</si>
  <si>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</si>
  <si>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</si>
  <si>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</si>
  <si>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</si>
  <si>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</si>
  <si>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</si>
  <si>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</si>
  <si>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</si>
  <si>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</si>
  <si>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</si>
  <si>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</si>
  <si>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</si>
  <si>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</si>
  <si>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</si>
  <si>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</si>
  <si>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</si>
  <si>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</si>
  <si>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</si>
  <si>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</si>
  <si>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</si>
  <si>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</si>
  <si>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</si>
  <si>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</si>
  <si>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</si>
  <si>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</si>
  <si>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</si>
  <si>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</si>
  <si>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</si>
  <si>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</si>
  <si>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</si>
  <si>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</si>
  <si>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</si>
  <si>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</si>
  <si>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</si>
  <si>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</si>
  <si>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</si>
  <si>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</si>
  <si>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</si>
  <si>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</si>
  <si>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</si>
  <si>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</si>
  <si>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</si>
  <si>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</si>
  <si>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</si>
  <si>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</si>
  <si>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</si>
  <si>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</si>
  <si>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</si>
  <si>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</si>
  <si>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</si>
  <si>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</si>
  <si>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</si>
  <si>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</si>
  <si>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</si>
  <si>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</si>
  <si>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</si>
  <si>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</si>
  <si>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</si>
  <si>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</si>
  <si>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</si>
  <si>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</si>
  <si>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</si>
  <si>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</si>
  <si>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</si>
  <si>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</si>
  <si>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</si>
  <si>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</si>
  <si>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</si>
  <si>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</si>
  <si>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</si>
  <si>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</si>
  <si>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</si>
  <si>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</si>
  <si>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</si>
  <si>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</si>
  <si>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</si>
  <si>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</si>
  <si>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</si>
  <si>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</si>
  <si>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</si>
  <si>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</si>
  <si>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</si>
  <si>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</si>
  <si>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</si>
  <si>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</si>
  <si>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</si>
  <si>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</si>
  <si>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</si>
  <si>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</si>
  <si>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</si>
  <si>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</si>
  <si>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</si>
  <si>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</si>
  <si>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</si>
  <si>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</si>
  <si>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</si>
  <si>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</si>
  <si>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</si>
  <si>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</si>
  <si>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</si>
  <si>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</si>
  <si>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</si>
  <si>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</si>
  <si>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</si>
  <si>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</si>
  <si>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</si>
  <si>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</si>
  <si>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</si>
  <si>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</si>
  <si>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</si>
  <si>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</si>
  <si>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</si>
  <si>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</si>
  <si>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</si>
  <si>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</si>
  <si>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</si>
  <si>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</si>
  <si>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</si>
  <si>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</si>
  <si>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</si>
  <si>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</si>
  <si>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</si>
  <si>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</si>
  <si>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</si>
  <si>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</si>
  <si>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</si>
  <si>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</si>
  <si>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</si>
  <si>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</si>
  <si>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</si>
  <si>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</si>
  <si>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</si>
  <si>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</si>
  <si>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</si>
  <si>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</si>
  <si>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</si>
  <si>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</si>
  <si>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</si>
  <si>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</si>
  <si>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</si>
  <si>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</si>
  <si>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</si>
  <si>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</si>
  <si>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</si>
  <si>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</si>
  <si>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</si>
  <si>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</si>
  <si>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</si>
  <si>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</si>
  <si>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</si>
  <si>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</si>
  <si>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</si>
  <si>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</si>
  <si>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</si>
  <si>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</si>
  <si>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</si>
  <si>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</si>
  <si>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</si>
  <si>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</si>
  <si>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</si>
  <si>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</si>
  <si>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</si>
  <si>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</si>
  <si>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</si>
  <si>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</si>
  <si>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</si>
  <si>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</si>
  <si>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</si>
  <si>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</si>
  <si>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</si>
  <si>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</si>
  <si>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</si>
  <si>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</si>
  <si>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</si>
  <si>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</si>
  <si>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</si>
  <si>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</si>
  <si>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</si>
  <si>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</si>
  <si>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</si>
  <si>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</si>
  <si>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</si>
  <si>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</si>
  <si>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</si>
  <si>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</si>
  <si>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</si>
  <si>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</si>
  <si>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</si>
  <si>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</si>
  <si>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</si>
  <si>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</si>
  <si>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</si>
  <si>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</si>
  <si>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</si>
  <si>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</si>
  <si>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</si>
  <si>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</si>
  <si>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</si>
  <si>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</si>
  <si>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</si>
  <si>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</si>
  <si>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</si>
  <si>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</si>
  <si>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</si>
  <si>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</si>
  <si>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</si>
  <si>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</si>
  <si>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</si>
  <si>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</si>
  <si>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</si>
  <si>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</si>
  <si>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</si>
  <si>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</si>
  <si>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</si>
  <si>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</si>
  <si>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</si>
  <si>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</si>
  <si>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</si>
  <si>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</si>
  <si>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</si>
  <si>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</si>
  <si>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</si>
  <si>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</si>
  <si>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</si>
  <si>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</si>
  <si>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</si>
  <si>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</si>
  <si>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</si>
  <si>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</si>
  <si>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</si>
  <si>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</si>
  <si>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</si>
  <si>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</si>
  <si>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</si>
  <si>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</si>
  <si>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</si>
  <si>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</si>
  <si>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</si>
  <si>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</si>
  <si>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</si>
  <si>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</si>
  <si>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</si>
  <si>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</si>
  <si>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</si>
  <si>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</si>
  <si>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</si>
  <si>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</si>
  <si>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</si>
  <si>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</si>
  <si>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</si>
  <si>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</si>
  <si>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</si>
  <si>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</si>
  <si>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</si>
  <si>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</si>
  <si>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</si>
  <si>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</si>
  <si>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</si>
  <si>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</si>
  <si>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</si>
  <si>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</si>
  <si>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</si>
  <si>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</si>
  <si>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</si>
  <si>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</si>
  <si>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</si>
  <si>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</si>
  <si>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</si>
  <si>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</si>
  <si>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</si>
  <si>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</si>
  <si>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</si>
  <si>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</si>
  <si>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</si>
  <si>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</si>
  <si>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</si>
  <si>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</si>
  <si>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</si>
  <si>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</si>
  <si>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</si>
  <si>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</si>
  <si>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</si>
  <si>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</si>
  <si>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</si>
  <si>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</si>
  <si>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</si>
  <si>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</si>
  <si>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</si>
  <si>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</si>
  <si>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</si>
  <si>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</si>
  <si>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</si>
  <si>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</si>
  <si>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</si>
  <si>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</si>
  <si>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</si>
  <si>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</si>
  <si>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</si>
  <si>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</si>
  <si>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</si>
  <si>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</si>
  <si>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</si>
  <si>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</si>
  <si>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</si>
  <si>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</si>
  <si>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</si>
  <si>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</si>
  <si>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</si>
  <si>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</si>
  <si>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</si>
  <si>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</si>
  <si>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</si>
  <si>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</si>
  <si>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</si>
  <si>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</si>
  <si>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</si>
  <si>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</si>
  <si>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</si>
  <si>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</si>
  <si>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</si>
  <si>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</si>
  <si>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</si>
  <si>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</si>
  <si>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</si>
  <si>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</si>
  <si>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</si>
  <si>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</si>
  <si>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</si>
  <si>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</si>
  <si>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</si>
  <si>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</si>
  <si>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</si>
  <si>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</si>
  <si>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</si>
  <si>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</si>
  <si>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</si>
  <si>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</si>
  <si>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</si>
  <si>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</si>
  <si>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</si>
  <si>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</si>
  <si>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</si>
  <si>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</si>
  <si>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</si>
  <si>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</si>
  <si>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</si>
  <si>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</si>
  <si>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</si>
  <si>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</si>
  <si>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</si>
  <si>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</si>
  <si>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</si>
  <si>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</si>
  <si>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</si>
  <si>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</si>
  <si>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</si>
  <si>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</si>
  <si>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</si>
  <si>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</si>
  <si>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</si>
  <si>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</si>
  <si>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</si>
  <si>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</si>
  <si>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</si>
  <si>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</si>
  <si>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</si>
  <si>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</si>
  <si>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</si>
  <si>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</si>
  <si>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</si>
  <si>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</si>
  <si>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</si>
  <si>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</si>
  <si>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</si>
  <si>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</si>
  <si>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</si>
  <si>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</si>
  <si>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</si>
  <si>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</si>
  <si>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</si>
  <si>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</si>
  <si>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</si>
  <si>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</si>
  <si>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</si>
  <si>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</si>
  <si>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</si>
  <si>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</si>
  <si>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</si>
  <si>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</si>
  <si>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</si>
  <si>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</si>
  <si>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</si>
  <si>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</si>
  <si>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</si>
  <si>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</si>
  <si>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</si>
  <si>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</si>
  <si>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</si>
  <si>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</si>
  <si>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</si>
  <si>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</si>
  <si>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</si>
  <si>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</si>
  <si>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</si>
  <si>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</si>
  <si>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</si>
  <si>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</si>
  <si>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</si>
  <si>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</si>
  <si>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</si>
  <si>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</si>
  <si>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</si>
  <si>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</si>
  <si>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</si>
  <si>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</si>
  <si>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</si>
  <si>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</si>
  <si>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</si>
  <si>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</si>
  <si>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</si>
  <si>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</si>
  <si>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</si>
  <si>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</si>
  <si>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</si>
  <si>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</si>
  <si>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</si>
  <si>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</si>
  <si>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</si>
  <si>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</si>
  <si>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</si>
  <si>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</si>
  <si>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</si>
  <si>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</si>
  <si>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</si>
  <si>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</si>
  <si>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</si>
  <si>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</si>
  <si>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</si>
  <si>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</si>
  <si>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</si>
  <si>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</si>
  <si>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</si>
  <si>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</si>
  <si>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</si>
  <si>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</si>
  <si>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</si>
  <si>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</si>
  <si>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</si>
  <si>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</si>
  <si>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</si>
  <si>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</si>
  <si>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</si>
  <si>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</si>
  <si>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</si>
  <si>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</si>
  <si>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</si>
  <si>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</si>
  <si>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</si>
  <si>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</si>
  <si>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</si>
  <si>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</si>
  <si>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</si>
  <si>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</si>
  <si>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</si>
  <si>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</si>
  <si>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</si>
  <si>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</si>
  <si>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</si>
  <si>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</si>
  <si>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</si>
  <si>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</si>
  <si>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</si>
  <si>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</si>
  <si>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</si>
  <si>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</si>
  <si>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</si>
  <si>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</si>
  <si>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</si>
  <si>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</si>
  <si>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</si>
  <si>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</si>
  <si>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</si>
  <si>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</si>
  <si>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</si>
  <si>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</si>
  <si>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</si>
  <si>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</si>
  <si>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</si>
  <si>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</si>
  <si>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</si>
  <si>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</si>
  <si>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</si>
  <si>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</si>
  <si>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</si>
  <si>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</si>
  <si>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</si>
  <si>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</si>
  <si>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</si>
  <si>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</si>
  <si>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</si>
  <si>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</si>
  <si>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</si>
  <si>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</si>
  <si>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</si>
  <si>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</si>
  <si>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</si>
  <si>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</si>
  <si>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</si>
  <si>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</si>
  <si>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</si>
  <si>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</si>
  <si>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</si>
  <si>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</si>
  <si>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</si>
  <si>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</si>
  <si>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</si>
  <si>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</si>
  <si>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</si>
  <si>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</si>
  <si>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</si>
  <si>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</si>
  <si>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</si>
  <si>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</si>
  <si>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</si>
  <si>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</si>
  <si>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</si>
  <si>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</si>
  <si>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</si>
  <si>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</si>
  <si>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</si>
  <si>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</si>
  <si>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</si>
  <si>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</si>
  <si>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</si>
  <si>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</si>
  <si>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</si>
  <si>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</si>
  <si>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</si>
  <si>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</si>
  <si>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</si>
  <si>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</si>
  <si>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</si>
  <si>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</si>
  <si>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</si>
  <si>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</si>
  <si>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</si>
  <si>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</si>
  <si>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</si>
  <si>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</si>
  <si>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</si>
  <si>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</si>
  <si>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</si>
  <si>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</si>
  <si>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</si>
  <si>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</si>
  <si>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</si>
  <si>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</si>
  <si>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</si>
  <si>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</si>
  <si>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</si>
  <si>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</si>
  <si>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</si>
  <si>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</si>
  <si>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</si>
  <si>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</si>
  <si>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</si>
  <si>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</si>
  <si>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</si>
  <si>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</si>
  <si>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</si>
  <si>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</si>
  <si>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</si>
  <si>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</si>
  <si>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</si>
  <si>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</si>
  <si>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</si>
  <si>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</si>
  <si>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</si>
  <si>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</si>
  <si>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</si>
  <si>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</si>
  <si>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</si>
  <si>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</si>
  <si>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</si>
  <si>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</si>
  <si>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</si>
  <si>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</si>
  <si>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</si>
  <si>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</si>
  <si>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</si>
  <si>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</si>
  <si>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</si>
  <si>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</si>
  <si>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</si>
  <si>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</si>
  <si>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</si>
  <si>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</si>
  <si>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</si>
  <si>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</si>
  <si>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</si>
  <si>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</si>
  <si>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</si>
  <si>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</si>
  <si>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</si>
  <si>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</si>
  <si>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</si>
  <si>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</si>
  <si>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</si>
  <si>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</si>
  <si>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</si>
  <si>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</si>
  <si>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</si>
  <si>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</si>
  <si>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</si>
  <si>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</si>
  <si>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</si>
  <si>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</si>
  <si>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</si>
  <si>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</si>
  <si>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</si>
  <si>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</si>
  <si>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</si>
  <si>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</si>
  <si>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</si>
  <si>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</si>
  <si>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</si>
  <si>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</si>
  <si>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</si>
  <si>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</si>
  <si>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</si>
  <si>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</si>
  <si>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</si>
  <si>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</si>
  <si>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</si>
  <si>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</si>
  <si>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</si>
  <si>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</si>
  <si>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</si>
  <si>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</si>
  <si>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</si>
  <si>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</si>
  <si>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</si>
  <si>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</si>
  <si>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</si>
  <si>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</si>
  <si>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</si>
  <si>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</si>
  <si>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</si>
  <si>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</si>
  <si>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</si>
  <si>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</si>
  <si>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</si>
  <si>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</si>
  <si>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</si>
  <si>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</si>
  <si>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</si>
  <si>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</si>
  <si>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</si>
  <si>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</si>
  <si>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</si>
  <si>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</si>
  <si>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</si>
  <si>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</si>
  <si>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</si>
  <si>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</si>
  <si>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</si>
  <si>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</si>
  <si>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</si>
  <si>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</si>
  <si>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</si>
  <si>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</si>
  <si>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</si>
  <si>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</si>
  <si>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</si>
  <si>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</si>
  <si>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</si>
  <si>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</si>
  <si>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</si>
  <si>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</si>
  <si>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</si>
  <si>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</si>
  <si>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</si>
  <si>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</si>
  <si>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</si>
  <si>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</si>
  <si>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</si>
  <si>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</si>
  <si>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</si>
  <si>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</si>
  <si>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</si>
  <si>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</si>
  <si>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</si>
  <si>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</si>
  <si>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</si>
  <si>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</si>
  <si>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</si>
  <si>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</si>
  <si>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</si>
  <si>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</si>
  <si>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</si>
  <si>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</si>
  <si>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</si>
  <si>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</si>
  <si>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</si>
  <si>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</si>
  <si>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</si>
  <si>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</si>
  <si>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</si>
  <si>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</si>
  <si>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</si>
  <si>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</si>
  <si>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</si>
  <si>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</si>
  <si>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</si>
  <si>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</si>
  <si>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</si>
  <si>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</si>
  <si>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</si>
  <si>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</si>
  <si>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</si>
  <si>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</si>
  <si>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</si>
  <si>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</si>
  <si>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</si>
  <si>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</si>
  <si>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</si>
  <si>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</si>
  <si>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</si>
  <si>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</si>
  <si>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</si>
  <si>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</si>
  <si>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</si>
  <si>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</si>
  <si>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</si>
  <si>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</si>
  <si>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</si>
  <si>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</si>
  <si>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</si>
  <si>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</si>
  <si>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</si>
  <si>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</si>
  <si>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</si>
  <si>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</si>
  <si>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</si>
  <si>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</si>
  <si>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</si>
  <si>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</si>
  <si>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</si>
  <si>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</si>
  <si>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</si>
  <si>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</si>
  <si>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</si>
  <si>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</si>
  <si>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</si>
  <si>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</si>
  <si>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</si>
  <si>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</si>
  <si>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</si>
  <si>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</si>
  <si>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</si>
  <si>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</si>
  <si>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</si>
  <si>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</si>
  <si>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</si>
  <si>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</si>
  <si>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</si>
  <si>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</si>
  <si>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</si>
  <si>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</si>
  <si>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</si>
  <si>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</si>
  <si>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</si>
  <si>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</si>
  <si>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</si>
  <si>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</si>
  <si>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</si>
  <si>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</si>
  <si>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</si>
  <si>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</si>
  <si>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</si>
  <si>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</si>
  <si>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</si>
  <si>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</si>
  <si>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</si>
  <si>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</si>
  <si>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</si>
  <si>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</si>
  <si>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</si>
  <si>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</si>
  <si>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</si>
  <si>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</si>
  <si>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</si>
  <si>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</si>
  <si>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</si>
  <si>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</si>
  <si>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</si>
  <si>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</si>
  <si>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</si>
  <si>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</si>
  <si>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</si>
  <si>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</si>
  <si>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</si>
  <si>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</si>
  <si>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</si>
  <si>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</si>
  <si>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</si>
  <si>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</si>
  <si>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</si>
  <si>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</si>
  <si>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</si>
  <si>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</si>
  <si>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</si>
  <si>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</si>
  <si>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</si>
  <si>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</si>
  <si>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</si>
  <si>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</si>
  <si>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</si>
  <si>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</si>
  <si>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</si>
  <si>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</si>
  <si>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</si>
  <si>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</si>
  <si>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</si>
  <si>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</si>
  <si>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</si>
  <si>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</si>
  <si>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</si>
  <si>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</si>
  <si>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</si>
  <si>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</si>
  <si>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</si>
  <si>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</si>
  <si>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</si>
  <si>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</si>
  <si>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</si>
  <si>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</si>
  <si>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</si>
  <si>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</si>
  <si>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</si>
  <si>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</si>
  <si>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</si>
  <si>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</si>
  <si>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</si>
  <si>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</si>
  <si>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</si>
  <si>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</si>
  <si>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</si>
  <si>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</si>
  <si>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</si>
  <si>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</si>
  <si>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</si>
  <si>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</si>
  <si>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</si>
  <si>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</si>
  <si>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</si>
  <si>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</si>
  <si>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</si>
  <si>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</si>
  <si>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</si>
  <si>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</si>
  <si>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</si>
  <si>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</si>
  <si>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</si>
  <si>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</si>
  <si>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</si>
  <si>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</si>
  <si>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</si>
  <si>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</si>
  <si>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</si>
  <si>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</si>
  <si>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</si>
  <si>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</si>
  <si>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</si>
  <si>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</si>
  <si>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</si>
  <si>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</si>
  <si>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</si>
  <si>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</si>
  <si>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</si>
  <si>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</si>
  <si>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</si>
  <si>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</si>
  <si>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</si>
  <si>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</si>
  <si>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</si>
  <si>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</si>
  <si>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</si>
  <si>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</si>
  <si>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</si>
  <si>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</si>
  <si>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</si>
  <si>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</si>
  <si>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</si>
  <si>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</si>
  <si>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</si>
  <si>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</si>
  <si>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</si>
  <si>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</si>
  <si>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</si>
  <si>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</si>
  <si>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</si>
  <si>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</si>
  <si>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</si>
  <si>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</si>
  <si>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</si>
  <si>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</si>
  <si>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</si>
  <si>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</si>
  <si>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</si>
  <si>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</si>
  <si>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</si>
  <si>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</si>
  <si>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</si>
  <si>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</si>
  <si>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</si>
  <si>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</si>
  <si>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</si>
  <si>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</si>
  <si>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</si>
  <si>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</si>
  <si>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</si>
  <si>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</si>
  <si>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</si>
  <si>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</si>
  <si>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</si>
  <si>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</si>
  <si>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</si>
  <si>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</si>
  <si>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</si>
  <si>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</si>
  <si>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</si>
  <si>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</si>
  <si>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</si>
  <si>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</si>
  <si>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</si>
  <si>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</si>
  <si>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</si>
  <si>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</si>
  <si>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</si>
  <si>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</si>
  <si>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</si>
  <si>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</si>
  <si>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</si>
  <si>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</si>
  <si>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</si>
  <si>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</si>
  <si>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</si>
  <si>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</si>
  <si>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</si>
  <si>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</si>
  <si>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</si>
  <si>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</si>
  <si>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</si>
  <si>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</si>
  <si>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</si>
  <si>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</si>
  <si>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</si>
  <si>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</si>
  <si>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</si>
  <si>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</si>
  <si>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</si>
  <si>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</si>
  <si>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</si>
  <si>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</si>
  <si>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</si>
  <si>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</si>
  <si>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</si>
  <si>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</si>
  <si>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</si>
  <si>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</si>
  <si>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</si>
  <si>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</si>
  <si>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</si>
  <si>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</si>
  <si>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</si>
  <si>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</si>
  <si>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</si>
  <si>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</si>
  <si>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</si>
  <si>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</si>
  <si>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</si>
  <si>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</si>
  <si>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</si>
  <si>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</si>
  <si>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</si>
  <si>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</si>
  <si>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</si>
  <si>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</si>
  <si>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</si>
  <si>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</si>
  <si>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</si>
  <si>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</si>
  <si>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</si>
  <si>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</si>
  <si>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</si>
  <si>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</si>
  <si>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</si>
  <si>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</si>
  <si>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</si>
  <si>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</si>
  <si>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</si>
  <si>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</si>
  <si>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</si>
  <si>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</si>
  <si>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</si>
  <si>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</si>
  <si>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</si>
  <si>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</si>
  <si>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</si>
  <si>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</si>
  <si>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</si>
  <si>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</si>
  <si>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</si>
  <si>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</si>
  <si>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</si>
  <si>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</si>
  <si>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</si>
  <si>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</si>
  <si>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</si>
  <si>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</si>
  <si>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</si>
  <si>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</si>
  <si>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</si>
  <si>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</si>
  <si>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</si>
  <si>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</si>
  <si>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</si>
  <si>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</si>
  <si>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</si>
  <si>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</si>
  <si>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</si>
  <si>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</si>
  <si>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</si>
  <si>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</si>
  <si>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</si>
  <si>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</si>
  <si>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</si>
  <si>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</si>
  <si>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</si>
  <si>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</si>
  <si>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</si>
  <si>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</si>
  <si>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</si>
  <si>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</si>
  <si>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</si>
  <si>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</si>
  <si>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</si>
  <si>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</si>
  <si>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</si>
  <si>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</si>
  <si>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</si>
  <si>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</si>
  <si>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</si>
  <si>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</si>
  <si>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</si>
  <si>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</si>
  <si>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</si>
  <si>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</si>
  <si>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</si>
  <si>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</si>
  <si>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</si>
  <si>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</si>
  <si>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</si>
  <si>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</si>
  <si>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</si>
  <si>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</si>
  <si>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</si>
  <si>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</si>
  <si>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</si>
  <si>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</si>
  <si>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</si>
  <si>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</si>
  <si>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</si>
  <si>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</si>
  <si>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</si>
  <si>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</si>
  <si>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</si>
  <si>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</si>
  <si>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</si>
  <si>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</si>
  <si>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</si>
  <si>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</si>
  <si>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</si>
  <si>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</si>
  <si>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</si>
  <si>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</si>
  <si>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</si>
  <si>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</si>
  <si>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</si>
  <si>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</si>
  <si>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</si>
  <si>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</si>
  <si>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</si>
  <si>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</si>
  <si>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</si>
  <si>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</si>
  <si>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</si>
  <si>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</si>
  <si>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</si>
  <si>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</si>
  <si>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</si>
  <si>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</si>
  <si>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</si>
  <si>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</si>
  <si>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</si>
  <si>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</si>
  <si>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</si>
  <si>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</si>
  <si>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</si>
  <si>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</si>
  <si>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</si>
  <si>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</si>
  <si>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</si>
  <si>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</si>
  <si>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</si>
  <si>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</si>
  <si>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</si>
  <si>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</si>
  <si>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</si>
  <si>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</si>
  <si>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</si>
  <si>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</si>
  <si>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</si>
  <si>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</si>
  <si>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</si>
  <si>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</si>
  <si>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</si>
  <si>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</si>
  <si>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</si>
  <si>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</si>
  <si>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</si>
  <si>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</si>
  <si>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</si>
  <si>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</si>
  <si>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</si>
  <si>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</si>
  <si>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</si>
  <si>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</si>
  <si>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</si>
  <si>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</si>
  <si>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</si>
  <si>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</si>
  <si>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</si>
  <si>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</si>
  <si>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</si>
  <si>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</si>
  <si>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</si>
  <si>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</si>
  <si>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</si>
  <si>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</si>
  <si>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</si>
  <si>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</si>
  <si>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</si>
  <si>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</si>
  <si>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</si>
  <si>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</si>
  <si>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</si>
  <si>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</si>
  <si>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</si>
  <si>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</si>
  <si>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</si>
  <si>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</si>
  <si>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</si>
  <si>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</si>
  <si>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</si>
  <si>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</si>
  <si>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</si>
  <si>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</si>
  <si>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</si>
  <si>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</si>
  <si>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</si>
  <si>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</si>
  <si>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</si>
  <si>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</si>
  <si>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</si>
  <si>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</si>
  <si>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</si>
  <si>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</si>
  <si>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</si>
  <si>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</si>
  <si>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</si>
  <si>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</si>
  <si>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</si>
  <si>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</si>
  <si>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</si>
  <si>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</si>
  <si>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</si>
  <si>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</si>
  <si>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</si>
  <si>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</si>
  <si>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</si>
  <si>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</si>
  <si>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</si>
  <si>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</si>
  <si>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</si>
  <si>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</si>
  <si>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</si>
  <si>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</si>
  <si>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</si>
  <si>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</si>
  <si>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</si>
  <si>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</si>
  <si>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</si>
  <si>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</si>
  <si>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</si>
  <si>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</si>
  <si>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</si>
  <si>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</si>
  <si>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</si>
  <si>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</si>
  <si>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</si>
  <si>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</si>
  <si>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</si>
  <si>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</si>
  <si>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</si>
  <si>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</si>
  <si>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</si>
  <si>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</si>
  <si>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</si>
  <si>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</si>
  <si>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</si>
  <si>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</si>
  <si>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</si>
  <si>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</si>
  <si>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</si>
  <si>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</si>
  <si>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</si>
  <si>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</si>
  <si>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</si>
  <si>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</si>
  <si>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</si>
  <si>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</si>
  <si>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</si>
  <si>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</si>
  <si>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</si>
  <si>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</si>
  <si>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</si>
  <si>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</si>
  <si>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</si>
  <si>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</si>
  <si>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</si>
  <si>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</si>
  <si>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</si>
  <si>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</si>
  <si>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</si>
  <si>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</si>
  <si>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</si>
  <si>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</si>
  <si>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</si>
  <si>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</si>
  <si>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</si>
  <si>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</si>
  <si>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</si>
  <si>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</si>
  <si>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</si>
  <si>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</si>
  <si>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</si>
  <si>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</si>
  <si>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</si>
  <si>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</si>
  <si>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</si>
  <si>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</si>
  <si>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</si>
  <si>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</si>
  <si>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</si>
  <si>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</si>
  <si>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</si>
  <si>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</si>
  <si>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</si>
  <si>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</si>
  <si>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</si>
  <si>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</si>
  <si>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</si>
  <si>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</si>
  <si>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</si>
  <si>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</si>
  <si>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</si>
  <si>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</si>
  <si>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</si>
  <si>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</si>
  <si>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</si>
  <si>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</si>
  <si>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</si>
  <si>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</si>
  <si>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</si>
  <si>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</si>
  <si>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</si>
  <si>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</si>
  <si>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</si>
  <si>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</si>
  <si>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</si>
  <si>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</si>
  <si>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</si>
  <si>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</si>
  <si>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</si>
  <si>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</si>
  <si>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</si>
  <si>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</si>
  <si>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</si>
  <si>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</si>
  <si>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</si>
  <si>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</si>
  <si>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</si>
  <si>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</si>
  <si>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</si>
  <si>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</si>
  <si>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</si>
  <si>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</si>
  <si>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</si>
  <si>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</si>
  <si>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</si>
  <si>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</si>
  <si>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</si>
  <si>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</si>
  <si>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</si>
  <si>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</si>
  <si>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</si>
  <si>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</si>
  <si>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</si>
  <si>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</si>
  <si>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</si>
  <si>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</si>
  <si>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</si>
  <si>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</si>
  <si>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</si>
  <si>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</si>
  <si>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</si>
  <si>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</si>
  <si>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</si>
  <si>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</si>
  <si>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</si>
  <si>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</si>
  <si>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</si>
  <si>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</si>
  <si>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</si>
  <si>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</si>
  <si>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</si>
  <si>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</si>
  <si>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</si>
  <si>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</si>
  <si>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</si>
  <si>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</si>
  <si>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</si>
  <si>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</si>
  <si>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</si>
  <si>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</si>
  <si>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</si>
  <si>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</si>
  <si>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</si>
  <si>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</si>
  <si>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</si>
  <si>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</si>
  <si>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</si>
  <si>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</si>
  <si>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</si>
  <si>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</si>
  <si>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</si>
  <si>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</si>
  <si>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</si>
  <si>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</si>
  <si>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</si>
  <si>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</si>
  <si>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</si>
  <si>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</si>
  <si>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</si>
  <si>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</si>
  <si>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</si>
  <si>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</si>
  <si>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</si>
  <si>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</si>
  <si>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</si>
  <si>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</si>
  <si>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</si>
  <si>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</si>
  <si>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</si>
  <si>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</si>
  <si>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</si>
  <si>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</si>
  <si>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</si>
  <si>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</si>
  <si>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</si>
  <si>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</si>
  <si>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</si>
  <si>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</si>
  <si>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</si>
  <si>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</si>
  <si>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</si>
  <si>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</si>
  <si>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</si>
  <si>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</si>
  <si>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</si>
  <si>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</si>
  <si>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</si>
  <si>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</si>
  <si>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</si>
  <si>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</si>
  <si>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</si>
  <si>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</si>
  <si>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</si>
  <si>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</si>
  <si>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</si>
  <si>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</si>
  <si>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</si>
  <si>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</si>
  <si>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</si>
  <si>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</si>
  <si>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</si>
  <si>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</si>
  <si>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</si>
  <si>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</si>
  <si>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</si>
  <si>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</si>
  <si>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</si>
  <si>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</si>
  <si>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</si>
  <si>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</si>
  <si>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</si>
  <si>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</si>
  <si>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</si>
  <si>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</si>
  <si>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</si>
  <si>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</si>
  <si>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</si>
  <si>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</si>
  <si>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</si>
  <si>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</si>
  <si>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</si>
  <si>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</si>
  <si>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</si>
  <si>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</si>
  <si>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</si>
  <si>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</si>
  <si>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</si>
  <si>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</si>
  <si>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</si>
  <si>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</si>
  <si>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</si>
  <si>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</si>
  <si>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</si>
  <si>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</si>
  <si>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</si>
  <si>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</si>
  <si>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</si>
  <si>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</si>
  <si>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</si>
  <si>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</si>
  <si>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</si>
  <si>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</si>
  <si>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</si>
  <si>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</si>
  <si>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</si>
  <si>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</si>
  <si>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</si>
  <si>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</si>
  <si>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</si>
  <si>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</si>
  <si>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</si>
  <si>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</si>
  <si>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</si>
  <si>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</si>
  <si>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</si>
  <si>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</si>
  <si>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</si>
  <si>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</si>
  <si>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</si>
  <si>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</si>
  <si>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</si>
  <si>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</si>
  <si>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</si>
  <si>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</si>
  <si>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</si>
  <si>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</si>
  <si>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</si>
  <si>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</si>
  <si>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</si>
  <si>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</si>
  <si>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</si>
  <si>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</si>
  <si>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</si>
  <si>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</si>
  <si>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</si>
  <si>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</si>
  <si>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</si>
  <si>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</si>
  <si>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</si>
  <si>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</si>
  <si>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</si>
  <si>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</si>
  <si>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</si>
  <si>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</si>
  <si>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</si>
  <si>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</si>
  <si>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</si>
  <si>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</si>
  <si>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</si>
  <si>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</si>
  <si>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</si>
  <si>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</si>
  <si>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</si>
  <si>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</si>
  <si>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</si>
  <si>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</si>
  <si>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</si>
  <si>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</si>
  <si>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</si>
  <si>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</si>
  <si>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</si>
  <si>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</si>
  <si>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</si>
  <si>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</si>
  <si>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</si>
  <si>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</si>
  <si>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</si>
  <si>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</si>
  <si>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</si>
  <si>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</si>
  <si>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</si>
  <si>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</si>
  <si>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</si>
  <si>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</si>
  <si>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</si>
  <si>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</si>
  <si>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</si>
  <si>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</si>
  <si>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</si>
  <si>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</si>
  <si>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</si>
  <si>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</si>
  <si>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</si>
  <si>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</si>
  <si>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</si>
  <si>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</si>
  <si>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</si>
  <si>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</si>
  <si>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</si>
  <si>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</si>
  <si>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</si>
  <si>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</si>
  <si>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</si>
  <si>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</si>
  <si>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</si>
  <si>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</si>
  <si>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</si>
  <si>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</si>
  <si>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</si>
  <si>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</si>
  <si>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</si>
  <si>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</si>
  <si>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</si>
  <si>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</si>
  <si>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</si>
  <si>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</si>
  <si>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</si>
  <si>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</si>
  <si>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</si>
  <si>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</si>
  <si>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</si>
  <si>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</si>
  <si>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</si>
  <si>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</si>
  <si>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</si>
  <si>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</si>
  <si>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</si>
  <si>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</si>
  <si>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</si>
  <si>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</si>
  <si>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</si>
  <si>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</si>
  <si>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</si>
  <si>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</si>
  <si>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</si>
  <si>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</si>
  <si>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</si>
  <si>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</si>
  <si>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</si>
  <si>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</si>
  <si>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</si>
  <si>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</si>
  <si>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</si>
  <si>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</si>
  <si>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</si>
  <si>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</si>
  <si>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</si>
  <si>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</si>
  <si>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</si>
  <si>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</si>
  <si>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</si>
  <si>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</si>
  <si>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</si>
  <si>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</si>
  <si>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</si>
  <si>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</si>
  <si>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</si>
  <si>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</si>
  <si>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</si>
  <si>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</si>
  <si>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</si>
  <si>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</si>
  <si>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</si>
  <si>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</si>
  <si>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</si>
  <si>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</si>
  <si>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</si>
  <si>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</si>
  <si>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</si>
  <si>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</si>
  <si>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</si>
  <si>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</si>
  <si>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</si>
  <si>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</si>
  <si>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</si>
  <si>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</si>
  <si>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</si>
  <si>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</si>
  <si>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</si>
  <si>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</si>
  <si>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</si>
  <si>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</si>
  <si>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</si>
  <si>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</si>
  <si>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</si>
  <si>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</si>
  <si>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</si>
  <si>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</si>
  <si>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</si>
  <si>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</si>
  <si>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</si>
  <si>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</si>
  <si>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</si>
  <si>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</si>
  <si>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</si>
  <si>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</si>
  <si>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</si>
  <si>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</si>
  <si>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</si>
  <si>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</si>
  <si>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</si>
  <si>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</si>
  <si>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</si>
  <si>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</si>
  <si>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</si>
  <si>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</si>
  <si>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</si>
  <si>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</si>
  <si>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</si>
  <si>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</si>
  <si>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</si>
  <si>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</si>
  <si>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</si>
  <si>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</si>
  <si>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</si>
  <si>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</si>
  <si>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</si>
  <si>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</si>
  <si>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</si>
  <si>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</si>
  <si>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</si>
  <si>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</si>
  <si>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</si>
  <si>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</si>
  <si>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</si>
  <si>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</si>
  <si>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</si>
  <si>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</si>
  <si>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</si>
  <si>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</si>
  <si>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</si>
  <si>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</si>
  <si>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</si>
  <si>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</si>
  <si>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</si>
  <si>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</si>
  <si>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</si>
  <si>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</si>
  <si>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</si>
  <si>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</si>
  <si>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</si>
  <si>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</si>
  <si>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</si>
  <si>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</si>
  <si>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</si>
  <si>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</si>
  <si>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</si>
  <si>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</si>
  <si>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</si>
  <si>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</si>
  <si>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</si>
  <si>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</si>
  <si>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</si>
  <si>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</si>
  <si>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</si>
  <si>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</si>
  <si>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</si>
  <si>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</si>
  <si>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</si>
  <si>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</si>
  <si>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</si>
  <si>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</si>
  <si>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</si>
  <si>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</si>
  <si>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</si>
  <si>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</si>
  <si>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</si>
  <si>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</si>
  <si>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</si>
  <si>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</si>
  <si>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</si>
  <si>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</si>
  <si>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</si>
  <si>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</si>
  <si>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</si>
  <si>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</si>
  <si>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</si>
  <si>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</si>
  <si>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</si>
  <si>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</si>
  <si>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</si>
  <si>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</si>
  <si>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</si>
  <si>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</si>
  <si>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</si>
  <si>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</si>
  <si>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</si>
  <si>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</si>
  <si>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</si>
  <si>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</si>
  <si>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</si>
  <si>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</si>
  <si>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</si>
  <si>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</si>
  <si>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</si>
  <si>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</si>
  <si>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</si>
  <si>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</si>
  <si>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</si>
  <si>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</si>
  <si>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</si>
  <si>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</si>
  <si>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</si>
  <si>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</si>
  <si>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</si>
  <si>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</si>
  <si>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</si>
  <si>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</si>
  <si>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</si>
  <si>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</si>
  <si>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</si>
  <si>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</si>
  <si>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</si>
  <si>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</si>
  <si>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</si>
  <si>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</si>
  <si>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</si>
  <si>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</si>
  <si>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</si>
  <si>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</si>
  <si>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</si>
  <si>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</si>
  <si>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</si>
  <si>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</si>
  <si>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</si>
  <si>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</si>
  <si>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</si>
  <si>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</si>
  <si>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</si>
  <si>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</si>
  <si>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</si>
  <si>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</si>
  <si>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</si>
  <si>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</si>
  <si>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</si>
  <si>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</si>
  <si>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</si>
  <si>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</si>
  <si>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</si>
  <si>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</si>
  <si>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</si>
  <si>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</si>
  <si>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</si>
  <si>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</si>
  <si>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</si>
  <si>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</si>
  <si>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</si>
  <si>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</si>
  <si>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</si>
  <si>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</si>
  <si>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</si>
  <si>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</si>
  <si>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</si>
  <si>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</si>
  <si>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</si>
  <si>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</si>
  <si>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</si>
  <si>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</si>
  <si>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</si>
  <si>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</si>
  <si>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</si>
  <si>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</si>
  <si>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</si>
  <si>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</si>
  <si>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</si>
  <si>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</si>
  <si>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</si>
  <si>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</si>
  <si>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</si>
  <si>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</si>
  <si>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</si>
  <si>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</si>
  <si>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</si>
  <si>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</si>
  <si>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</si>
  <si>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</si>
  <si>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</si>
  <si>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</si>
  <si>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</si>
  <si>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</si>
  <si>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</si>
  <si>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</si>
  <si>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</si>
  <si>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</si>
  <si>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</si>
  <si>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</si>
  <si>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</si>
  <si>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</si>
  <si>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</si>
  <si>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</si>
  <si>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</si>
  <si>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</si>
  <si>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</si>
  <si>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</si>
  <si>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</si>
  <si>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</si>
  <si>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</si>
  <si>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</si>
  <si>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</si>
  <si>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</si>
  <si>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</si>
  <si>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</si>
  <si>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</si>
  <si>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</si>
  <si>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</si>
  <si>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</si>
  <si>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</si>
  <si>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</si>
  <si>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</si>
  <si>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</si>
  <si>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</si>
  <si>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</si>
  <si>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</si>
  <si>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</si>
  <si>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</si>
  <si>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</si>
  <si>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</si>
  <si>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</si>
  <si>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</si>
  <si>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</si>
  <si>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</si>
  <si>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</si>
  <si>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</si>
  <si>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</si>
  <si>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</si>
  <si>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</si>
  <si>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</si>
  <si>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</si>
  <si>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</si>
  <si>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</si>
  <si>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</si>
  <si>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</si>
  <si>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</si>
  <si>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</si>
  <si>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</si>
  <si>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</si>
  <si>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</si>
  <si>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</si>
  <si>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</si>
  <si>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</si>
  <si>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</si>
  <si>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</si>
  <si>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</si>
  <si>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</si>
  <si>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</si>
  <si>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</si>
  <si>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</si>
  <si>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</si>
  <si>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</si>
  <si>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</si>
  <si>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</si>
  <si>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</si>
  <si>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</si>
  <si>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</si>
  <si>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</si>
  <si>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</si>
  <si>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</si>
  <si>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</si>
  <si>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</si>
  <si>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</si>
  <si>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</si>
  <si>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</si>
  <si>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</si>
  <si>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</si>
  <si>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</si>
  <si>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</si>
  <si>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</si>
  <si>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</si>
  <si>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</si>
  <si>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</si>
  <si>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</si>
  <si>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</si>
  <si>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</si>
  <si>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</si>
  <si>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</si>
  <si>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</si>
  <si>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</si>
  <si>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</si>
  <si>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</si>
  <si>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</si>
  <si>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</si>
  <si>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</si>
  <si>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</si>
  <si>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</si>
  <si>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</si>
  <si>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</si>
  <si>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</si>
  <si>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</si>
  <si>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</si>
  <si>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</si>
  <si>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</si>
  <si>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</si>
  <si>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</si>
  <si>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</si>
  <si>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</si>
  <si>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</si>
  <si>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</si>
  <si>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</si>
  <si>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</si>
  <si>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</si>
  <si>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</si>
  <si>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</si>
  <si>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</si>
  <si>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</si>
  <si>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</si>
  <si>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</si>
  <si>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</si>
  <si>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</si>
  <si>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</si>
  <si>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</si>
  <si>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</si>
  <si>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</si>
  <si>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</si>
  <si>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</si>
  <si>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</si>
  <si>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</si>
  <si>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</si>
  <si>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</si>
  <si>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</si>
  <si>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</si>
  <si>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</si>
  <si>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</si>
  <si>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</si>
  <si>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</si>
  <si>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</si>
  <si>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</si>
  <si>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</si>
  <si>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</si>
  <si>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</si>
  <si>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</si>
  <si>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</si>
  <si>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</si>
  <si>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</si>
  <si>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</si>
  <si>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</si>
  <si>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</si>
  <si>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</si>
  <si>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</si>
  <si>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</si>
  <si>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</si>
  <si>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</si>
  <si>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</si>
  <si>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</si>
  <si>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</si>
  <si>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</si>
  <si>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</si>
  <si>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</si>
  <si>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</si>
  <si>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</si>
  <si>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</si>
  <si>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</si>
  <si>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</si>
  <si>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</si>
  <si>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</si>
  <si>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</si>
  <si>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</si>
  <si>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</si>
  <si>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</si>
  <si>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</si>
  <si>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</si>
  <si>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</si>
  <si>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</si>
  <si>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</si>
  <si>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</si>
  <si>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</si>
  <si>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</si>
  <si>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</si>
  <si>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</si>
  <si>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</si>
  <si>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</si>
  <si>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</si>
  <si>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</si>
  <si>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</si>
  <si>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</si>
  <si>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</si>
  <si>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</si>
  <si>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</si>
  <si>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</si>
  <si>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</si>
  <si>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</si>
  <si>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</si>
  <si>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</si>
  <si>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</si>
  <si>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</si>
  <si>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</si>
  <si>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</si>
  <si>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</si>
  <si>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</si>
  <si>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</si>
  <si>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</si>
  <si>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</si>
  <si>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</si>
  <si>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</si>
  <si>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</si>
  <si>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</si>
  <si>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</si>
  <si>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</si>
  <si>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</si>
  <si>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</si>
  <si>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</si>
  <si>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</si>
  <si>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</si>
  <si>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</si>
  <si>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</si>
  <si>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</si>
  <si>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</si>
  <si>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</si>
  <si>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</si>
  <si>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</si>
  <si>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</si>
  <si>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</si>
  <si>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</si>
  <si>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</si>
  <si>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</si>
  <si>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</si>
  <si>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</si>
  <si>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</si>
  <si>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</si>
  <si>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</si>
  <si>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</si>
  <si>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</si>
  <si>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</si>
  <si>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</si>
  <si>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</si>
  <si>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</si>
  <si>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</si>
  <si>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</si>
  <si>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</si>
  <si>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</si>
  <si>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</si>
  <si>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</si>
  <si>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</si>
  <si>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</si>
  <si>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</si>
  <si>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</si>
  <si>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</si>
  <si>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</si>
  <si>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</si>
  <si>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</si>
  <si>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</si>
  <si>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</si>
  <si>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</si>
  <si>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</si>
  <si>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</si>
  <si>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</si>
  <si>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</si>
  <si>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</si>
  <si>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</si>
  <si>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</si>
  <si>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</si>
  <si>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</si>
  <si>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</si>
  <si>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</si>
  <si>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</si>
  <si>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</si>
  <si>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</si>
  <si>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</si>
  <si>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</si>
  <si>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</si>
  <si>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</si>
  <si>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</si>
  <si>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</si>
  <si>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</si>
  <si>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</si>
  <si>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</si>
  <si>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</si>
  <si>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</si>
  <si>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</si>
  <si>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</si>
  <si>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</si>
  <si>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</si>
  <si>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</si>
  <si>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</si>
  <si>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</si>
  <si>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</si>
  <si>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</si>
  <si>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</si>
  <si>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</si>
  <si>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</si>
  <si>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</si>
  <si>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</si>
  <si>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</si>
  <si>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</si>
  <si>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</si>
  <si>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</si>
  <si>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</si>
  <si>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</si>
  <si>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</si>
  <si>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</si>
  <si>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</si>
  <si>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</si>
  <si>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</si>
  <si>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</si>
  <si>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</si>
  <si>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</si>
  <si>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</si>
  <si>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</si>
  <si>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</si>
  <si>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</si>
  <si>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</si>
  <si>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</si>
  <si>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</si>
  <si>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</si>
  <si>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</si>
  <si>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</si>
  <si>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</si>
  <si>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</si>
  <si>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</si>
  <si>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</si>
  <si>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</si>
  <si>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</si>
  <si>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</si>
  <si>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</si>
  <si>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</si>
  <si>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</si>
  <si>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</si>
  <si>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</si>
  <si>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</si>
  <si>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</si>
  <si>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</si>
  <si>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</si>
  <si>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</si>
  <si>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</si>
  <si>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</si>
  <si>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</si>
  <si>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</si>
  <si>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</si>
  <si>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</si>
  <si>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</si>
  <si>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</si>
  <si>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</si>
  <si>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</si>
  <si>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</si>
  <si>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</si>
  <si>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</si>
  <si>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</si>
  <si>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</si>
  <si>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</si>
  <si>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</si>
  <si>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</si>
  <si>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</si>
  <si>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</si>
  <si>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</si>
  <si>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</si>
  <si>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</si>
  <si>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</si>
  <si>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</si>
  <si>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</si>
  <si>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</si>
  <si>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</si>
  <si>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</si>
  <si>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</si>
  <si>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</si>
  <si>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</si>
  <si>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</si>
  <si>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</si>
  <si>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</si>
  <si>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</si>
  <si>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</si>
  <si>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</si>
  <si>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</si>
  <si>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</si>
  <si>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</si>
  <si>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</si>
  <si>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</si>
  <si>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</si>
  <si>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</si>
  <si>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</si>
  <si>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</si>
  <si>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</si>
  <si>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</si>
  <si>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</si>
  <si>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</si>
  <si>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</si>
  <si>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</si>
  <si>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</si>
  <si>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</si>
  <si>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</si>
  <si>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</si>
  <si>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</si>
  <si>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</si>
  <si>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</si>
  <si>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</si>
  <si>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</si>
  <si>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</si>
  <si>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</si>
  <si>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</si>
  <si>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</si>
  <si>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</si>
  <si>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</si>
  <si>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</si>
  <si>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</si>
  <si>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</si>
  <si>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</si>
  <si>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</si>
  <si>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</si>
  <si>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</si>
  <si>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</si>
  <si>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</si>
  <si>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</si>
  <si>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</si>
  <si>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</si>
  <si>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</si>
  <si>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</si>
  <si>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</si>
  <si>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</si>
  <si>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</si>
  <si>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</si>
  <si>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</si>
  <si>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</si>
  <si>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</si>
  <si>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</si>
  <si>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</si>
  <si>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</si>
  <si>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</si>
  <si>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</si>
  <si>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</si>
  <si>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</si>
  <si>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</si>
  <si>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</si>
  <si>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</si>
  <si>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</si>
  <si>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</si>
  <si>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</si>
  <si>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</si>
  <si>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</si>
  <si>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</si>
  <si>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</si>
  <si>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</si>
  <si>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</si>
  <si>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</si>
  <si>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</si>
  <si>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</si>
  <si>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</si>
  <si>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</si>
  <si>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</si>
  <si>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</si>
  <si>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</si>
  <si>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</si>
  <si>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</si>
  <si>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</si>
  <si>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</si>
  <si>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</si>
  <si>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</si>
  <si>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</si>
  <si>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</si>
  <si>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</si>
  <si>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</si>
  <si>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</si>
  <si>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</si>
  <si>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</si>
  <si>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</si>
  <si>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</si>
  <si>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</si>
  <si>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</si>
  <si>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</si>
  <si>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</si>
  <si>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</si>
  <si>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</si>
  <si>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</si>
  <si>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</si>
  <si>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</si>
  <si>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</si>
  <si>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</si>
  <si>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</si>
  <si>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</si>
  <si>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</si>
  <si>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</si>
  <si>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</si>
  <si>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</si>
  <si>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</si>
  <si>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</si>
  <si>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</si>
  <si>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</si>
  <si>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</si>
  <si>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</si>
  <si>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</si>
  <si>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</si>
  <si>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</si>
  <si>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</si>
  <si>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</si>
  <si>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</si>
  <si>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</si>
  <si>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</si>
  <si>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</si>
  <si>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</si>
  <si>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</si>
  <si>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</si>
  <si>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</si>
  <si>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</si>
  <si>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</si>
  <si>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</si>
  <si>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</si>
  <si>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</si>
  <si>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</si>
  <si>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</si>
  <si>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</si>
  <si>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</si>
  <si>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</si>
  <si>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</si>
  <si>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</si>
  <si>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</si>
  <si>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</si>
  <si>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</si>
  <si>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</si>
  <si>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</si>
  <si>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</si>
  <si>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</si>
  <si>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</si>
  <si>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</si>
  <si>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</si>
  <si>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</si>
  <si>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</si>
  <si>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</si>
  <si>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</si>
  <si>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</si>
  <si>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</si>
  <si>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</si>
  <si>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</si>
  <si>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</si>
  <si>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</si>
  <si>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</si>
  <si>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</si>
  <si>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</si>
  <si>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</si>
  <si>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</si>
  <si>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</si>
  <si>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</si>
  <si>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</si>
  <si>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</si>
  <si>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</si>
  <si>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</si>
  <si>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</si>
  <si>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</si>
  <si>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</si>
  <si>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</si>
  <si>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</si>
  <si>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</si>
  <si>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</si>
  <si>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</si>
  <si>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</si>
  <si>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</si>
  <si>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</si>
  <si>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</si>
  <si>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</si>
  <si>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</si>
  <si>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</si>
  <si>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</si>
  <si>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</si>
  <si>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</si>
  <si>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</si>
  <si>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</si>
  <si>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</si>
  <si>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</si>
  <si>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</si>
  <si>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</si>
  <si>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</si>
  <si>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</si>
  <si>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</si>
  <si>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</si>
  <si>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</si>
  <si>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</si>
  <si>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</si>
  <si>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</si>
  <si>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</si>
  <si>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</si>
  <si>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</si>
  <si>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</si>
  <si>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</si>
  <si>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</si>
  <si>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</si>
  <si>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</si>
  <si>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</si>
  <si>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</si>
  <si>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</si>
  <si>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</si>
  <si>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</si>
  <si>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</si>
  <si>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</si>
  <si>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</si>
  <si>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</si>
  <si>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</si>
  <si>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</si>
  <si>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</si>
  <si>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</si>
  <si>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</si>
  <si>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</si>
  <si>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</si>
  <si>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</si>
  <si>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</si>
  <si>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</si>
  <si>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</si>
  <si>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</si>
  <si>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</si>
  <si>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</si>
  <si>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</si>
  <si>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</si>
  <si>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</si>
  <si>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</si>
  <si>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</si>
  <si>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</si>
  <si>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</si>
  <si>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</si>
  <si>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</si>
  <si>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</si>
  <si>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</si>
  <si>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</si>
  <si>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</si>
  <si>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</si>
  <si>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</si>
  <si>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</si>
  <si>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</si>
  <si>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</si>
  <si>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</si>
  <si>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</si>
  <si>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</si>
  <si>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</si>
  <si>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</si>
  <si>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</si>
  <si>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</si>
  <si>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</si>
  <si>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</si>
  <si>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</si>
  <si>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</si>
  <si>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</si>
  <si>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</si>
  <si>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</si>
  <si>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</si>
  <si>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</si>
  <si>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</si>
  <si>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</si>
  <si>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</si>
  <si>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</si>
  <si>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</si>
  <si>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</si>
  <si>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</si>
  <si>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</si>
  <si>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</si>
  <si>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</si>
  <si>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</si>
  <si>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</si>
  <si>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</si>
  <si>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</si>
  <si>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</si>
  <si>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</si>
  <si>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</si>
  <si>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</si>
  <si>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</si>
  <si>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</si>
  <si>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</si>
  <si>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</si>
  <si>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</si>
  <si>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</si>
  <si>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</si>
  <si>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</si>
  <si>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</si>
  <si>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</si>
  <si>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</si>
  <si>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</si>
  <si>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</si>
  <si>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</si>
  <si>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</si>
  <si>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</si>
  <si>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</si>
  <si>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</si>
  <si>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</si>
  <si>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</si>
  <si>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</si>
  <si>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</si>
  <si>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</si>
  <si>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</si>
  <si>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</si>
  <si>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</si>
  <si>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</si>
  <si>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</si>
  <si>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</si>
  <si>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</si>
  <si>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</si>
  <si>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</si>
  <si>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</si>
  <si>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</si>
  <si>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</si>
  <si>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</si>
  <si>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</si>
  <si>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</si>
  <si>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</si>
  <si>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</si>
  <si>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</si>
  <si>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</si>
  <si>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</si>
  <si>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</si>
  <si>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</si>
  <si>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</si>
  <si>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</si>
  <si>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</si>
  <si>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</si>
  <si>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</si>
  <si>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</si>
  <si>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</si>
  <si>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</si>
  <si>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</si>
  <si>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</si>
  <si>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</si>
  <si>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</si>
  <si>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</si>
  <si>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</si>
  <si>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</si>
  <si>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</si>
  <si>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</si>
  <si>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</si>
  <si>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</si>
  <si>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</si>
  <si>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</si>
  <si>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</si>
  <si>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</si>
  <si>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</si>
  <si>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</si>
  <si>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</si>
  <si>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</si>
  <si>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</si>
  <si>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</si>
  <si>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</si>
  <si>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</si>
  <si>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</si>
  <si>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</si>
  <si>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</si>
  <si>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</si>
  <si>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</si>
  <si>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</si>
  <si>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</si>
  <si>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</si>
  <si>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</si>
  <si>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</si>
  <si>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</si>
  <si>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</si>
  <si>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</si>
  <si>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</si>
  <si>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</si>
  <si>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</si>
  <si>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</si>
  <si>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</si>
  <si>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</si>
  <si>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</si>
  <si>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</si>
  <si>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</si>
  <si>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</si>
  <si>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</si>
  <si>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</si>
  <si>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</si>
  <si>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</si>
  <si>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</si>
  <si>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</si>
  <si>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</si>
  <si>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</si>
  <si>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</si>
  <si>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</si>
  <si>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</si>
  <si>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</si>
  <si>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</si>
  <si>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</si>
  <si>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</si>
  <si>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</si>
  <si>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</si>
  <si>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</si>
  <si>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</si>
  <si>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</si>
  <si>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</si>
  <si>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</si>
  <si>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</si>
  <si>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</si>
  <si>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</si>
  <si>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</si>
  <si>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</si>
  <si>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</si>
  <si>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</si>
  <si>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</si>
  <si>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</si>
  <si>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</si>
  <si>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</si>
  <si>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</si>
  <si>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</si>
  <si>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</si>
  <si>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</si>
  <si>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</si>
  <si>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</si>
  <si>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</si>
  <si>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</si>
  <si>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</si>
  <si>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</si>
  <si>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</si>
  <si>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</si>
  <si>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</si>
  <si>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</si>
  <si>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</si>
  <si>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</si>
  <si>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</si>
  <si>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</si>
  <si>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</si>
  <si>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</si>
  <si>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</si>
  <si>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</si>
  <si>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</si>
  <si>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</si>
  <si>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</si>
  <si>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</si>
  <si>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</si>
  <si>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</si>
  <si>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</si>
  <si>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</si>
  <si>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</si>
  <si>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</si>
  <si>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</si>
  <si>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</si>
  <si>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</si>
  <si>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</si>
  <si>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</si>
  <si>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</si>
  <si>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</si>
  <si>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</si>
  <si>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</si>
  <si>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</si>
  <si>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</si>
  <si>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</si>
  <si>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</si>
  <si>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</si>
  <si>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</si>
  <si>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</si>
  <si>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</si>
  <si>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</si>
  <si>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</si>
  <si>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</si>
  <si>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</si>
  <si>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</si>
  <si>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</si>
  <si>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</si>
  <si>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</si>
  <si>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</si>
  <si>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</si>
  <si>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</si>
  <si>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</si>
  <si>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</si>
  <si>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</si>
  <si>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</si>
  <si>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</si>
  <si>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</si>
  <si>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</si>
  <si>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</si>
  <si>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</si>
  <si>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</si>
  <si>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</si>
  <si>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</si>
  <si>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</si>
  <si>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</si>
  <si>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</si>
  <si>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</si>
  <si>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</si>
  <si>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</si>
  <si>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</si>
  <si>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</si>
  <si>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</si>
  <si>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</si>
  <si>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</si>
  <si>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</si>
  <si>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</si>
  <si>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</si>
  <si>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</si>
  <si>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</si>
  <si>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</si>
  <si>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</si>
  <si>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</si>
  <si>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</si>
  <si>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</si>
  <si>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</si>
  <si>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</si>
  <si>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</si>
  <si>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</si>
  <si>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</si>
  <si>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</si>
  <si>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</si>
  <si>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</si>
  <si>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</si>
  <si>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</si>
  <si>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</si>
  <si>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</si>
  <si>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</si>
  <si>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</si>
  <si>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</si>
  <si>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</si>
  <si>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</si>
  <si>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</si>
  <si>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</si>
  <si>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</si>
  <si>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</si>
  <si>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</si>
  <si>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</si>
  <si>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</si>
  <si>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</si>
  <si>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</si>
  <si>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</si>
  <si>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</si>
  <si>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</si>
  <si>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</si>
  <si>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</si>
  <si>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</si>
  <si>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</si>
  <si>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</si>
  <si>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</si>
  <si>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</si>
  <si>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</si>
  <si>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</si>
  <si>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</si>
  <si>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</si>
  <si>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</si>
  <si>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</si>
  <si>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</si>
  <si>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</si>
  <si>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</si>
  <si>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</si>
  <si>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</si>
  <si>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</si>
  <si>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</si>
  <si>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</si>
  <si>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</si>
  <si>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</si>
  <si>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</si>
  <si>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</si>
  <si>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</si>
  <si>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</si>
  <si>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</si>
  <si>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</si>
  <si>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</si>
  <si>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</si>
  <si>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</si>
  <si>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</si>
  <si>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</si>
  <si>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</si>
  <si>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</si>
  <si>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</si>
  <si>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</si>
  <si>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</si>
  <si>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</si>
  <si>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</si>
  <si>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</si>
  <si>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</si>
  <si>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</si>
  <si>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</si>
  <si>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</si>
  <si>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</si>
  <si>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</si>
  <si>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</si>
  <si>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</si>
  <si>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</si>
  <si>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</si>
  <si>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</si>
  <si>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</si>
  <si>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</si>
  <si>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</si>
  <si>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</si>
  <si>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</si>
  <si>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</si>
  <si>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</si>
  <si>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</si>
  <si>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</si>
  <si>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</si>
  <si>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</si>
  <si>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</si>
  <si>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</si>
  <si>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</si>
  <si>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</si>
  <si>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</si>
  <si>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</si>
  <si>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</si>
  <si>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</si>
  <si>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</si>
  <si>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</si>
  <si>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</si>
  <si>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</si>
  <si>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</si>
  <si>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</si>
  <si>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</si>
  <si>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</si>
  <si>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</si>
  <si>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</si>
  <si>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</si>
  <si>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</si>
  <si>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</si>
  <si>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</si>
  <si>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</si>
  <si>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</si>
  <si>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</si>
  <si>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</si>
  <si>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</si>
  <si>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</si>
  <si>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</si>
  <si>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</si>
  <si>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</si>
  <si>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</si>
  <si>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</si>
  <si>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</si>
  <si>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</si>
  <si>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</si>
  <si>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</si>
  <si>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</si>
  <si>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</si>
  <si>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</si>
  <si>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</si>
  <si>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</si>
  <si>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</si>
  <si>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</si>
  <si>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</si>
  <si>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</si>
  <si>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</si>
  <si>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</si>
  <si>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</si>
  <si>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</si>
  <si>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</si>
  <si>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</si>
  <si>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</si>
  <si>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</si>
  <si>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</si>
  <si>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</si>
  <si>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</si>
  <si>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</si>
  <si>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</si>
  <si>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</si>
  <si>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</si>
  <si>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</si>
  <si>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</si>
  <si>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</si>
  <si>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</si>
  <si>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</si>
  <si>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</si>
  <si>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</si>
  <si>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</si>
  <si>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</si>
  <si>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</si>
  <si>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</si>
  <si>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</si>
  <si>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</si>
  <si>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</si>
  <si>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</si>
  <si>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</si>
  <si>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</si>
  <si>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</si>
  <si>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</si>
  <si>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</si>
  <si>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</si>
  <si>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</si>
  <si>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</si>
  <si>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</si>
  <si>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</si>
  <si>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</si>
  <si>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</si>
  <si>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</si>
  <si>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</si>
  <si>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</si>
  <si>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</si>
  <si>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</si>
  <si>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</si>
  <si>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</si>
  <si>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</si>
  <si>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</si>
  <si>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</si>
  <si>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</si>
  <si>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</si>
  <si>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</si>
  <si>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</si>
  <si>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</si>
  <si>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</si>
  <si>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</si>
  <si>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</si>
  <si>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</si>
  <si>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</si>
  <si>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</si>
  <si>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</si>
  <si>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</si>
  <si>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</si>
  <si>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</si>
  <si>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</si>
  <si>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</si>
  <si>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</si>
  <si>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</si>
  <si>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</si>
  <si>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</si>
  <si>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</si>
  <si>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</si>
  <si>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</si>
  <si>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</si>
  <si>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</si>
  <si>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</si>
  <si>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</si>
  <si>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</si>
  <si>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</si>
  <si>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</si>
  <si>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</si>
  <si>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</si>
  <si>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</si>
  <si>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</si>
  <si>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</si>
  <si>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</si>
  <si>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</si>
  <si>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</si>
  <si>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</si>
  <si>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</si>
  <si>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</si>
  <si>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</si>
  <si>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</si>
  <si>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</si>
  <si>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</si>
  <si>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</si>
  <si>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</si>
  <si>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</si>
  <si>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</si>
  <si>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</si>
  <si>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</si>
  <si>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</si>
  <si>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</si>
  <si>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</si>
  <si>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</si>
  <si>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</si>
  <si>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</si>
  <si>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</si>
  <si>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</si>
  <si>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</si>
  <si>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</si>
  <si>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</si>
  <si>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</si>
  <si>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</si>
  <si>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</si>
  <si>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</si>
  <si>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</si>
  <si>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</si>
  <si>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</si>
  <si>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</si>
  <si>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</si>
  <si>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</si>
  <si>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</si>
  <si>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</si>
  <si>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</si>
  <si>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</si>
  <si>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</si>
  <si>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</si>
  <si>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</si>
  <si>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</si>
  <si>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</si>
  <si>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</si>
  <si>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</si>
  <si>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</si>
  <si>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</si>
  <si>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</si>
  <si>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</si>
  <si>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</si>
  <si>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</si>
  <si>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</si>
  <si>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</si>
  <si>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</si>
  <si>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</si>
  <si>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</si>
  <si>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</si>
  <si>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</si>
  <si>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</si>
  <si>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</si>
  <si>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</si>
  <si>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</si>
  <si>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</si>
  <si>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</si>
  <si>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</si>
  <si>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</si>
  <si>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</si>
  <si>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</si>
  <si>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</si>
  <si>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</si>
  <si>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</si>
  <si>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</si>
  <si>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</si>
  <si>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</si>
  <si>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</si>
  <si>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</si>
  <si>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</si>
  <si>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</si>
  <si>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</si>
  <si>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</si>
  <si>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</si>
  <si>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</si>
  <si>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</si>
  <si>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</si>
  <si>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</si>
  <si>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</si>
  <si>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</si>
  <si>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</si>
  <si>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</si>
  <si>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</si>
  <si>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</si>
  <si>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</si>
  <si>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</si>
  <si>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</si>
  <si>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</si>
  <si>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</si>
  <si>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</si>
  <si>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</si>
  <si>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</si>
  <si>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</si>
  <si>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</si>
  <si>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</si>
  <si>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</si>
  <si>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</si>
  <si>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</si>
  <si>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</si>
  <si>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</si>
  <si>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</si>
  <si>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</si>
  <si>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</si>
  <si>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</si>
  <si>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</si>
  <si>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</si>
  <si>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</si>
  <si>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</si>
  <si>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</si>
  <si>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</si>
  <si>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</si>
  <si>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</si>
  <si>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</si>
  <si>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</si>
  <si>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</si>
  <si>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</si>
  <si>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</si>
  <si>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</si>
  <si>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</si>
  <si>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</si>
  <si>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</si>
  <si>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</si>
  <si>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</si>
  <si>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</si>
  <si>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</si>
  <si>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</si>
  <si>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</si>
  <si>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</si>
  <si>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</si>
  <si>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</si>
  <si>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</si>
  <si>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</si>
  <si>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</si>
  <si>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</si>
  <si>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</si>
  <si>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</si>
  <si>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</si>
  <si>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</si>
  <si>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</si>
  <si>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</si>
  <si>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</si>
  <si>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</si>
  <si>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</si>
  <si>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</si>
  <si>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</si>
  <si>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</si>
  <si>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</si>
  <si>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</si>
  <si>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</si>
  <si>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</si>
  <si>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</si>
  <si>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</si>
  <si>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</si>
  <si>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</si>
  <si>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</si>
  <si>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</si>
  <si>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</si>
  <si>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</si>
  <si>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</si>
  <si>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</si>
  <si>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</si>
  <si>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</si>
  <si>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</si>
  <si>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</si>
  <si>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</si>
  <si>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</si>
  <si>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</si>
  <si>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</si>
  <si>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</si>
  <si>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</si>
  <si>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</si>
  <si>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</si>
  <si>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</si>
  <si>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</si>
  <si>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</si>
  <si>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</si>
  <si>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</si>
  <si>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</si>
  <si>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</si>
  <si>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</si>
  <si>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</si>
  <si>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</si>
  <si>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</si>
  <si>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</si>
  <si>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</si>
  <si>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</si>
  <si>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</si>
  <si>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</si>
  <si>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</si>
  <si>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</si>
  <si>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</si>
  <si>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</si>
  <si>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</si>
  <si>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</si>
  <si>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</si>
  <si>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</si>
  <si>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</si>
  <si>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</si>
  <si>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</si>
  <si>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</si>
  <si>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</si>
  <si>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</si>
  <si>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</si>
  <si>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</si>
  <si>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</si>
  <si>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</si>
  <si>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</si>
  <si>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</si>
  <si>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</si>
  <si>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</si>
  <si>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</si>
  <si>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</si>
  <si>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</si>
  <si>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</si>
  <si>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</si>
  <si>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</si>
  <si>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</si>
  <si>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</si>
  <si>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</si>
  <si>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</si>
  <si>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</si>
  <si>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</si>
  <si>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</si>
  <si>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</si>
  <si>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</si>
  <si>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</si>
  <si>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</si>
  <si>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</si>
  <si>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</si>
  <si>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</si>
  <si>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</si>
  <si>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</si>
  <si>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</si>
  <si>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</si>
  <si>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</si>
  <si>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</si>
  <si>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</si>
  <si>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</si>
  <si>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</si>
  <si>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</si>
  <si>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</si>
  <si>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</si>
  <si>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</si>
  <si>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</si>
  <si>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</si>
  <si>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</si>
  <si>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</si>
  <si>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</si>
  <si>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</si>
  <si>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</si>
  <si>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</si>
  <si>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</si>
  <si>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</si>
  <si>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</si>
  <si>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</si>
  <si>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</si>
  <si>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</si>
  <si>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</si>
  <si>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</si>
  <si>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</si>
  <si>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</si>
  <si>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</si>
  <si>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</si>
  <si>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</si>
  <si>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</si>
  <si>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</si>
  <si>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</si>
  <si>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</si>
  <si>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</si>
  <si>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</si>
  <si>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</si>
  <si>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</si>
  <si>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</si>
  <si>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</si>
  <si>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</si>
  <si>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</si>
  <si>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</si>
  <si>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</si>
  <si>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</si>
  <si>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</si>
  <si>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</si>
  <si>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</si>
  <si>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</si>
  <si>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</si>
  <si>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</si>
  <si>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</si>
  <si>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</si>
  <si>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</si>
  <si>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</si>
  <si>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</si>
  <si>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</si>
  <si>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</si>
  <si>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</si>
  <si>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</si>
  <si>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</si>
  <si>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</si>
  <si>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</si>
  <si>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</si>
  <si>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</si>
  <si>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</si>
  <si>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</si>
  <si>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</si>
  <si>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</si>
  <si>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</si>
  <si>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</si>
  <si>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</si>
  <si>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</si>
  <si>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</si>
  <si>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</si>
  <si>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</si>
  <si>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</si>
  <si>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</si>
  <si>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</si>
  <si>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</si>
  <si>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</si>
  <si>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</si>
  <si>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</si>
  <si>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</si>
  <si>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</si>
  <si>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</si>
  <si>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</si>
  <si>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</si>
  <si>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</si>
  <si>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</si>
  <si>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</si>
  <si>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</si>
  <si>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</si>
  <si>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</si>
  <si>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</si>
  <si>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</si>
  <si>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</si>
  <si>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</si>
  <si>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</si>
  <si>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</si>
  <si>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</si>
  <si>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</si>
  <si>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</si>
  <si>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</si>
  <si>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</si>
  <si>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</si>
  <si>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</si>
  <si>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</si>
  <si>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</si>
  <si>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</si>
  <si>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</si>
  <si>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</si>
  <si>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</si>
  <si>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</si>
  <si>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</si>
  <si>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</si>
  <si>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</si>
  <si>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</si>
  <si>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</si>
  <si>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</si>
  <si>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</si>
  <si>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</si>
  <si>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</si>
  <si>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</si>
  <si>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</si>
  <si>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</si>
  <si>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</si>
  <si>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</si>
  <si>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</si>
  <si>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</si>
  <si>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</si>
  <si>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</si>
  <si>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</si>
  <si>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</si>
  <si>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</si>
  <si>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</si>
  <si>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</si>
  <si>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</si>
  <si>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</si>
  <si>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</si>
  <si>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</si>
  <si>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</si>
  <si>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</si>
  <si>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</si>
  <si>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</si>
  <si>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</si>
  <si>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</si>
  <si>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</si>
  <si>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</si>
  <si>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</si>
  <si>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</si>
  <si>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</si>
  <si>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</si>
  <si>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</si>
  <si>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</si>
  <si>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</si>
  <si>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</si>
  <si>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</si>
  <si>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</si>
  <si>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</si>
  <si>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</si>
  <si>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</si>
  <si>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</si>
  <si>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</si>
  <si>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</si>
  <si>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</si>
  <si>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</si>
  <si>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</si>
  <si>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</si>
  <si>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</si>
  <si>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</si>
  <si>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</si>
  <si>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</si>
  <si>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</si>
  <si>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</si>
  <si>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</si>
  <si>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</si>
  <si>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</si>
  <si>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</si>
  <si>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</si>
  <si>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</si>
  <si>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</si>
  <si>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</si>
  <si>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</si>
  <si>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</si>
  <si>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</si>
  <si>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</si>
  <si>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</si>
  <si>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</si>
  <si>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</si>
  <si>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</si>
  <si>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</si>
  <si>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</si>
  <si>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</si>
  <si>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</si>
  <si>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</si>
  <si>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</si>
  <si>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</si>
  <si>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</si>
  <si>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</si>
  <si>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</si>
  <si>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</si>
  <si>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</si>
  <si>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</si>
  <si>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</si>
  <si>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</si>
  <si>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</si>
  <si>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</si>
  <si>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</si>
  <si>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</si>
  <si>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</si>
  <si>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</si>
  <si>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</si>
  <si>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</si>
  <si>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</si>
  <si>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</si>
  <si>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</si>
  <si>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</si>
  <si>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</si>
  <si>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</si>
  <si>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</si>
  <si>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</si>
  <si>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</si>
  <si>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</si>
  <si>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</si>
  <si>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</si>
  <si>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</si>
  <si>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</si>
  <si>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</si>
  <si>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</si>
  <si>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</si>
  <si>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</si>
  <si>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</si>
  <si>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</si>
  <si>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</si>
  <si>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</si>
  <si>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</si>
  <si>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</si>
  <si>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</si>
  <si>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</si>
  <si>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</si>
  <si>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</si>
  <si>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</si>
  <si>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</si>
  <si>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</si>
  <si>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</si>
  <si>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</si>
  <si>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</si>
  <si>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</si>
  <si>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</si>
  <si>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</si>
  <si>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</si>
  <si>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</si>
  <si>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</si>
  <si>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</si>
  <si>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</si>
  <si>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</si>
  <si>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</si>
  <si>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</si>
  <si>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</si>
  <si>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</si>
  <si>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</si>
  <si>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</si>
  <si>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</si>
  <si>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</si>
  <si>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</si>
  <si>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</si>
  <si>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</si>
  <si>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</si>
  <si>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</si>
  <si>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</si>
  <si>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</si>
  <si>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</si>
  <si>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</si>
  <si>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</si>
  <si>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</si>
  <si>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</si>
  <si>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</si>
  <si>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</si>
  <si>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</si>
  <si>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</si>
  <si>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</si>
  <si>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</si>
  <si>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</si>
  <si>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</si>
  <si>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</si>
  <si>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</si>
  <si>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</si>
  <si>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</si>
  <si>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</si>
  <si>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</si>
  <si>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</si>
  <si>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</si>
  <si>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</si>
  <si>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</si>
  <si>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</si>
  <si>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</si>
  <si>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</si>
  <si>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</si>
  <si>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</si>
  <si>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</si>
  <si>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</si>
  <si>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</si>
  <si>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</si>
  <si>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</si>
  <si>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</si>
  <si>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</si>
  <si>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</si>
  <si>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</si>
  <si>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</si>
  <si>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</si>
  <si>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</si>
  <si>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</si>
  <si>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</si>
  <si>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</si>
  <si>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</si>
  <si>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</si>
  <si>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</si>
  <si>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</si>
  <si>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</si>
  <si>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</si>
  <si>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</si>
  <si>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</si>
  <si>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</si>
  <si>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</si>
  <si>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</si>
  <si>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</si>
  <si>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</si>
  <si>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</si>
  <si>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</si>
  <si>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</si>
  <si>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</si>
  <si>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</si>
  <si>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</si>
  <si>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</si>
  <si>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</si>
  <si>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</si>
  <si>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</si>
  <si>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</si>
  <si>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</si>
  <si>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</si>
  <si>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</si>
  <si>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</si>
  <si>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</si>
  <si>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</si>
  <si>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</si>
  <si>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</si>
  <si>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</si>
  <si>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</si>
  <si>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</si>
  <si>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</si>
  <si>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</si>
  <si>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</si>
  <si>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</si>
  <si>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</si>
  <si>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</si>
  <si>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</si>
  <si>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</si>
  <si>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</si>
  <si>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</si>
  <si>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</si>
  <si>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</si>
  <si>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</si>
  <si>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</si>
  <si>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</si>
  <si>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</si>
  <si>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</si>
  <si>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</si>
  <si>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</si>
  <si>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</si>
  <si>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</si>
  <si>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</si>
  <si>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</si>
  <si>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</si>
  <si>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</si>
  <si>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</si>
  <si>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</si>
  <si>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</si>
  <si>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</si>
  <si>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</si>
  <si>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</si>
  <si>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</si>
  <si>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</si>
  <si>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</si>
  <si>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</si>
  <si>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</si>
  <si>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</si>
  <si>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</si>
  <si>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</si>
  <si>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</si>
  <si>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</si>
  <si>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</si>
  <si>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</si>
  <si>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</si>
  <si>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</si>
  <si>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</si>
  <si>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</si>
  <si>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</si>
  <si>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</si>
  <si>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</si>
  <si>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</si>
  <si>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</si>
  <si>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</si>
  <si>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</si>
  <si>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</si>
  <si>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</si>
  <si>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</si>
  <si>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</si>
  <si>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</si>
  <si>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</si>
  <si>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</si>
  <si>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</si>
  <si>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</si>
  <si>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</si>
  <si>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</si>
  <si>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</si>
  <si>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</si>
  <si>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</si>
  <si>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</si>
  <si>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</si>
  <si>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</si>
  <si>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</si>
  <si>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</si>
  <si>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</si>
  <si>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</si>
  <si>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</si>
  <si>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</si>
  <si>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</si>
  <si>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</si>
  <si>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</si>
  <si>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</si>
  <si>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</si>
  <si>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</si>
  <si>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</si>
  <si>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</si>
  <si>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</si>
  <si>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</si>
  <si>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</si>
  <si>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</si>
  <si>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</si>
  <si>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</si>
  <si>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</si>
  <si>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</si>
  <si>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</si>
  <si>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</si>
  <si>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</si>
  <si>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</si>
  <si>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</si>
  <si>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</si>
  <si>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</si>
  <si>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</si>
  <si>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</si>
  <si>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</si>
  <si>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</si>
  <si>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</si>
  <si>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</si>
  <si>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</si>
  <si>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</si>
  <si>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</si>
  <si>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</si>
  <si>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</si>
  <si>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</si>
  <si>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</si>
  <si>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</si>
  <si>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</si>
  <si>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</si>
  <si>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</si>
  <si>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</si>
  <si>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</si>
  <si>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</si>
  <si>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</si>
  <si>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</si>
  <si>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</si>
  <si>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</si>
  <si>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</si>
  <si>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</si>
  <si>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</si>
  <si>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</si>
  <si>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</si>
  <si>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</si>
  <si>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</si>
  <si>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</si>
  <si>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</si>
  <si>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</si>
  <si>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</si>
  <si>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</si>
  <si>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</si>
  <si>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</si>
  <si>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</si>
  <si>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</si>
  <si>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</si>
  <si>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</si>
  <si>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</si>
  <si>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</si>
  <si>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</si>
  <si>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</si>
  <si>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</si>
  <si>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</si>
  <si>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</si>
  <si>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</si>
  <si>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</si>
  <si>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</si>
  <si>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</si>
  <si>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</si>
  <si>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</si>
  <si>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</si>
  <si>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</si>
  <si>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</si>
  <si>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</si>
  <si>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</si>
  <si>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</si>
  <si>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</si>
  <si>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</si>
  <si>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</si>
  <si>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</si>
  <si>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</si>
  <si>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</si>
  <si>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</si>
  <si>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</si>
  <si>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</si>
  <si>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</si>
  <si>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</si>
  <si>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</si>
  <si>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</si>
  <si>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</si>
  <si>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</si>
  <si>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</si>
  <si>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</si>
  <si>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</si>
  <si>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</si>
  <si>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</si>
  <si>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</si>
  <si>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</si>
  <si>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</si>
  <si>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</si>
  <si>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</si>
  <si>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</si>
  <si>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</si>
  <si>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</si>
  <si>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</si>
  <si>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</si>
  <si>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</si>
  <si>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</si>
  <si>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</si>
  <si>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</si>
  <si>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</si>
  <si>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</si>
  <si>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</si>
  <si>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</si>
  <si>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</si>
  <si>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</si>
  <si>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</si>
  <si>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</si>
  <si>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</si>
  <si>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</si>
  <si>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</si>
  <si>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</si>
  <si>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</si>
  <si>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</si>
  <si>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</si>
  <si>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</si>
  <si>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</si>
  <si>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</si>
  <si>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</si>
  <si>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</si>
  <si>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</si>
  <si>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</si>
  <si>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</si>
  <si>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</si>
  <si>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</si>
  <si>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</si>
  <si>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</si>
  <si>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</si>
  <si>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</si>
  <si>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</si>
  <si>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</si>
  <si>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</si>
  <si>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</si>
  <si>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</si>
  <si>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</si>
  <si>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</si>
  <si>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</si>
  <si>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</si>
  <si>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</si>
  <si>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</si>
  <si>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</si>
  <si>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</si>
  <si>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</si>
  <si>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</si>
  <si>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</si>
  <si>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</si>
  <si>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</si>
  <si>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</si>
  <si>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</si>
  <si>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</si>
  <si>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</si>
  <si>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</si>
  <si>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</si>
  <si>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</si>
  <si>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</si>
  <si>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</si>
  <si>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</si>
  <si>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</si>
  <si>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</si>
  <si>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</si>
  <si>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</si>
  <si>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</si>
  <si>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</si>
  <si>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</si>
  <si>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</si>
  <si>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</si>
  <si>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</si>
  <si>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</si>
  <si>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</si>
  <si>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</si>
  <si>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</si>
  <si>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</si>
  <si>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</si>
  <si>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</si>
  <si>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</si>
  <si>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</si>
  <si>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</si>
  <si>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</si>
  <si>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</si>
  <si>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</si>
  <si>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</si>
  <si>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</si>
  <si>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</si>
  <si>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</si>
  <si>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</si>
  <si>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</si>
  <si>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</si>
  <si>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</si>
  <si>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</si>
  <si>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</si>
  <si>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</si>
  <si>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</si>
  <si>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</si>
  <si>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</si>
  <si>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</si>
  <si>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</si>
  <si>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</si>
  <si>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</si>
  <si>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</si>
  <si>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</si>
  <si>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</si>
  <si>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</si>
  <si>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</si>
  <si>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</si>
  <si>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</si>
  <si>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</si>
  <si>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</si>
  <si>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</si>
  <si>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</si>
  <si>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</si>
  <si>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</si>
  <si>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</si>
  <si>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</si>
  <si>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</si>
  <si>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</si>
  <si>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</si>
  <si>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</si>
  <si>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</si>
  <si>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</si>
  <si>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</si>
  <si>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</si>
  <si>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</si>
  <si>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</si>
  <si>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</si>
  <si>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</si>
  <si>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</si>
  <si>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</si>
  <si>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</si>
  <si>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</si>
  <si>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</si>
  <si>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</si>
  <si>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</si>
  <si>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</si>
  <si>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</si>
  <si>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</si>
  <si>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</si>
  <si>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</si>
  <si>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</si>
  <si>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</si>
  <si>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</si>
  <si>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</si>
  <si>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</si>
  <si>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</si>
  <si>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</si>
  <si>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</si>
  <si>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</si>
  <si>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</si>
  <si>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</si>
  <si>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</si>
  <si>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</si>
  <si>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</si>
  <si>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</si>
  <si>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</si>
  <si>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</si>
  <si>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</si>
  <si>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</si>
  <si>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</si>
  <si>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</si>
  <si>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</si>
  <si>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</si>
  <si>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</si>
  <si>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</si>
  <si>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</si>
  <si>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</si>
  <si>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</si>
  <si>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</si>
  <si>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</si>
  <si>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</si>
  <si>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</si>
  <si>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</si>
  <si>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</si>
  <si>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</si>
  <si>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</si>
  <si>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</si>
  <si>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</si>
  <si>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</si>
  <si>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</si>
  <si>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</si>
  <si>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</si>
  <si>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</si>
  <si>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</si>
  <si>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</si>
  <si>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</si>
  <si>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</si>
  <si>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</si>
  <si>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</si>
  <si>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</si>
  <si>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</si>
  <si>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</si>
  <si>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</si>
  <si>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</si>
  <si>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</si>
  <si>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</si>
  <si>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</si>
  <si>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</si>
  <si>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</si>
  <si>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</si>
  <si>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</si>
  <si>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</si>
  <si>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</si>
  <si>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</si>
  <si>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</si>
  <si>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</si>
  <si>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</si>
  <si>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</si>
  <si>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</si>
  <si>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</si>
  <si>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</si>
  <si>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</si>
  <si>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</si>
  <si>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</si>
  <si>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</si>
  <si>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</si>
  <si>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</si>
  <si>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</si>
  <si>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</si>
  <si>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</si>
  <si>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</si>
  <si>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</si>
  <si>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</si>
  <si>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</si>
  <si>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</si>
  <si>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</si>
  <si>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</si>
  <si>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</si>
  <si>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</si>
  <si>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</si>
  <si>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</si>
  <si>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</si>
  <si>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</si>
  <si>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</si>
  <si>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</si>
  <si>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</si>
  <si>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</si>
  <si>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</si>
  <si>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</si>
  <si>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</si>
  <si>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</si>
  <si>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</si>
  <si>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</si>
  <si>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</si>
  <si>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</si>
  <si>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</si>
  <si>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</si>
  <si>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</si>
  <si>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</si>
  <si>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</si>
  <si>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</si>
  <si>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</si>
  <si>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</si>
  <si>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</si>
  <si>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</si>
  <si>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</si>
  <si>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</si>
  <si>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</si>
  <si>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</si>
  <si>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</si>
  <si>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</si>
  <si>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</si>
  <si>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</si>
  <si>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</si>
  <si>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</si>
  <si>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</si>
  <si>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</si>
  <si>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</si>
  <si>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</si>
  <si>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</si>
  <si>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</si>
  <si>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</si>
  <si>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</si>
  <si>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</si>
  <si>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</si>
  <si>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</si>
  <si>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</si>
  <si>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</si>
  <si>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</si>
  <si>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</si>
  <si>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</si>
  <si>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</si>
  <si>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</si>
  <si>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</si>
  <si>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</si>
  <si>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</si>
  <si>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</si>
  <si>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</si>
  <si>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</si>
  <si>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</si>
  <si>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</si>
  <si>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</si>
  <si>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</si>
  <si>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</si>
  <si>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</si>
  <si>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</si>
  <si>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</si>
  <si>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</si>
  <si>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</si>
  <si>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</si>
  <si>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</si>
  <si>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</si>
  <si>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</si>
  <si>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</si>
  <si>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</si>
  <si>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</si>
  <si>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</si>
  <si>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</si>
  <si>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</si>
  <si>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</si>
  <si>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</si>
  <si>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</si>
  <si>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</si>
  <si>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</si>
  <si>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</si>
  <si>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</si>
  <si>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</si>
  <si>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</si>
  <si>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</si>
  <si>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</si>
  <si>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</si>
  <si>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</si>
  <si>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</si>
  <si>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</si>
  <si>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</si>
  <si>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</si>
  <si>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</si>
  <si>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</si>
  <si>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</si>
  <si>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</si>
  <si>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</si>
  <si>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</si>
  <si>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</si>
  <si>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</si>
  <si>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</si>
  <si>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</si>
  <si>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</si>
  <si>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</si>
  <si>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</si>
  <si>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</si>
  <si>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</si>
  <si>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</si>
  <si>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</si>
  <si>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</si>
  <si>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</si>
  <si>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</si>
  <si>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</si>
  <si>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</si>
  <si>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</si>
  <si>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</si>
  <si>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</si>
  <si>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</si>
  <si>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</si>
  <si>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</si>
  <si>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</si>
  <si>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</si>
  <si>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</si>
  <si>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</si>
  <si>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</si>
  <si>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</si>
  <si>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</si>
  <si>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</si>
  <si>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</si>
  <si>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</si>
  <si>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</si>
  <si>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</si>
  <si>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</si>
  <si>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</si>
  <si>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</si>
  <si>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</si>
  <si>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</si>
  <si>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</si>
  <si>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</si>
  <si>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</si>
  <si>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</si>
  <si>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</si>
  <si>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</si>
  <si>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</si>
  <si>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</si>
  <si>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</si>
  <si>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</si>
  <si>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</si>
  <si>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</si>
  <si>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</si>
  <si>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</si>
  <si>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</si>
  <si>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</si>
  <si>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</si>
  <si>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</si>
  <si>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</si>
  <si>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</si>
  <si>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</si>
  <si>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</si>
  <si>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</si>
  <si>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</si>
  <si>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</si>
  <si>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</si>
  <si>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</si>
  <si>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</si>
  <si>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</si>
  <si>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</si>
  <si>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</si>
  <si>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</si>
  <si>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</si>
  <si>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</si>
  <si>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</si>
  <si>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</si>
  <si>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</si>
  <si>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</si>
  <si>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</si>
  <si>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</si>
  <si>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</si>
  <si>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</si>
  <si>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</si>
  <si>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</si>
  <si>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</si>
  <si>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</si>
  <si>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</si>
  <si>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</si>
  <si>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</si>
  <si>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</si>
  <si>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</si>
  <si>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</si>
  <si>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</si>
  <si>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</si>
  <si>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</si>
  <si>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</si>
  <si>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</si>
  <si>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</si>
  <si>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</si>
  <si>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</si>
  <si>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</si>
  <si>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</si>
  <si>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</si>
  <si>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</si>
  <si>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</si>
  <si>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</si>
  <si>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</si>
  <si>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</si>
  <si>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</si>
  <si>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</si>
  <si>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</si>
  <si>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</si>
  <si>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</si>
  <si>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</si>
  <si>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</si>
  <si>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</si>
  <si>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</si>
  <si>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</si>
  <si>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</si>
  <si>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</si>
  <si>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</si>
  <si>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</si>
  <si>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</si>
  <si>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</si>
  <si>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</si>
  <si>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</si>
  <si>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</si>
  <si>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</si>
  <si>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</si>
  <si>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</si>
  <si>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</si>
  <si>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</si>
  <si>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</si>
  <si>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</si>
  <si>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</si>
  <si>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</si>
  <si>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</si>
  <si>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</si>
  <si>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</si>
  <si>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</si>
  <si>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</si>
  <si>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</si>
  <si>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</si>
  <si>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</si>
  <si>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</si>
  <si>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</si>
  <si>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</si>
  <si>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</si>
  <si>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</si>
  <si>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</si>
  <si>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</si>
  <si>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</si>
  <si>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</si>
  <si>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</si>
  <si>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</si>
  <si>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</si>
  <si>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</si>
  <si>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</si>
  <si>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</si>
  <si>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</si>
  <si>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</si>
  <si>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</si>
  <si>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</si>
  <si>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</si>
  <si>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</si>
  <si>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</si>
  <si>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</si>
  <si>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</si>
  <si>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</si>
  <si>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</si>
  <si>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</si>
  <si>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</si>
  <si>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</si>
  <si>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</si>
  <si>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</si>
  <si>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</si>
  <si>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</si>
  <si>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</si>
  <si>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</si>
  <si>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</si>
  <si>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</si>
  <si>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</si>
  <si>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</si>
  <si>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</si>
  <si>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</si>
  <si>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</si>
  <si>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</si>
  <si>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</si>
  <si>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</si>
  <si>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</si>
  <si>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</si>
  <si>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</si>
  <si>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</si>
  <si>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</si>
  <si>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</si>
  <si>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</si>
  <si>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</si>
  <si>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</si>
  <si>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</si>
  <si>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</si>
  <si>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</si>
  <si>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</si>
  <si>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</si>
  <si>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</si>
  <si>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</si>
  <si>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</si>
  <si>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</si>
  <si>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</si>
  <si>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</si>
  <si>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</si>
  <si>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</si>
  <si>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</si>
  <si>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</si>
  <si>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</si>
  <si>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</si>
  <si>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</si>
  <si>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</si>
  <si>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</si>
  <si>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</si>
  <si>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</si>
  <si>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</si>
  <si>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</si>
  <si>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</si>
  <si>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</si>
  <si>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</si>
  <si>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</si>
  <si>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</si>
  <si>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</si>
  <si>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</si>
  <si>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</si>
  <si>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</si>
  <si>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</si>
  <si>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</si>
  <si>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</si>
  <si>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</si>
  <si>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</si>
  <si>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</si>
  <si>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</si>
  <si>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</si>
  <si>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</si>
  <si>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</si>
  <si>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</si>
  <si>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</si>
  <si>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</si>
  <si>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</si>
  <si>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</si>
  <si>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</si>
  <si>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</si>
  <si>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</si>
  <si>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</si>
  <si>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</si>
  <si>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</si>
  <si>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</si>
  <si>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</si>
  <si>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</si>
  <si>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</si>
  <si>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</si>
  <si>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</si>
  <si>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</si>
  <si>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</si>
  <si>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</si>
  <si>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</si>
  <si>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</si>
  <si>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</si>
  <si>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</si>
  <si>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</si>
  <si>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</si>
  <si>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</si>
  <si>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</si>
  <si>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</si>
  <si>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</si>
  <si>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</si>
  <si>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</si>
  <si>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</si>
  <si>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</si>
  <si>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</si>
  <si>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</si>
  <si>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</si>
  <si>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</si>
  <si>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</si>
  <si>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</si>
  <si>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</si>
  <si>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</si>
  <si>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</si>
  <si>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</si>
  <si>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</si>
  <si>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</si>
  <si>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</si>
  <si>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</si>
  <si>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</si>
  <si>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</si>
  <si>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</si>
  <si>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</si>
  <si>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</si>
  <si>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</si>
  <si>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Year</t>
  </si>
  <si>
    <t>2015</t>
  </si>
  <si>
    <t>2017</t>
  </si>
  <si>
    <t>2016</t>
  </si>
  <si>
    <t>2014</t>
  </si>
  <si>
    <t>2013</t>
  </si>
  <si>
    <t>2012</t>
  </si>
  <si>
    <t>2011</t>
  </si>
  <si>
    <t>2010</t>
  </si>
  <si>
    <t>2009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</si>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</sst>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"/>
    <numFmt numFmtId="165" formatCode="mmmm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left"/>
    </xf>
    <xf numFmtId="2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/>
    <xf numFmtId="0" fontId="6" fillId="0" borderId="0" xfId="0" applyFont="1"/>
    <xf numFmtId="0" fontId="7" fillId="0" borderId="0" xfId="0" applyFont="1"/>
    <xf numFmtId="1" fontId="0" fillId="0" borderId="0" xfId="0" applyNumberFormat="1"/>
    <xf numFmtId="9" fontId="1" fillId="0" borderId="0" xfId="1" applyFont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6">
    <dxf>
      <numFmt numFmtId="165" formatCode="mmmm"/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microsoft.com/office/2007/relationships/slicerCache" Target="slicerCaches/slicerCache1.xml"/><Relationship Id="rId8" Type="http://schemas.microsoft.com/office/2007/relationships/slicerCache" Target="slicerCaches/slicerCache2.xml"/><Relationship Id="rId9" Type="http://schemas.microsoft.com/office/2007/relationships/slicerCache" Target="slicerCaches/slicerCache3.xml"/><Relationship Id="rId10" Type="http://schemas.microsoft.com/office/2007/relationships/slicerCache" Target="slicerCaches/slicerCache4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Catagory</a:t>
            </a:r>
            <a:r>
              <a:rPr lang="en-US" baseline="0"/>
              <a:t> Vs Outcome</a:t>
            </a:r>
          </a:p>
          <a:p>
            <a:pPr>
              <a:defRPr/>
            </a:pP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based on Cata'!$A$5:$A$13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based on Cata'!$B$5:$B$13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based on Cata'!$A$5:$A$13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based on Cata'!$C$5:$C$13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v>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based on Cata'!$A$5:$A$13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based on Cata'!$D$5:$D$13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v>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based on Cata'!$A$5:$A$13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based on Cata'!$E$5:$E$13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96700368"/>
        <c:axId val="-2048378048"/>
      </c:barChart>
      <c:catAx>
        <c:axId val="-209670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8378048"/>
        <c:crosses val="autoZero"/>
        <c:auto val="1"/>
        <c:lblAlgn val="ctr"/>
        <c:lblOffset val="100"/>
        <c:noMultiLvlLbl val="0"/>
      </c:catAx>
      <c:valAx>
        <c:axId val="-204837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670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</a:t>
            </a:r>
            <a:r>
              <a:rPr lang="en-US" baseline="0"/>
              <a:t>-Catagory vs Outcome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based on sub-cata'!$A$6:$A$46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based on sub-cata'!$B$6:$B$46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based on sub-cata'!$A$6:$A$46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based on sub-cata'!$C$6:$C$46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v>Canceled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based on sub-cata'!$A$6:$A$46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based on sub-cata'!$D$6:$D$46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v>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based on sub-cata'!$A$6:$A$46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based on sub-cata'!$E$6:$E$46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1736512"/>
        <c:axId val="-2050375280"/>
      </c:barChart>
      <c:catAx>
        <c:axId val="-205173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0375280"/>
        <c:crosses val="autoZero"/>
        <c:auto val="1"/>
        <c:lblAlgn val="ctr"/>
        <c:lblOffset val="100"/>
        <c:noMultiLvlLbl val="0"/>
      </c:catAx>
      <c:valAx>
        <c:axId val="-20503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173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successful</c:v>
          </c:tx>
          <c:spPr>
            <a:ln w="12700"/>
          </c:spPr>
          <c:marker>
            <c:symbol val="none"/>
          </c:marker>
          <c:cat>
            <c:numRef>
              <c:f>'PT based on Date'!$A$6:$A$4069</c:f>
              <c:numCache>
                <c:formatCode>m/d/yy\ h:mm</c:formatCode>
                <c:ptCount val="4064"/>
                <c:pt idx="0">
                  <c:v>42400.94659722222</c:v>
                </c:pt>
                <c:pt idx="1">
                  <c:v>42177.00707175926</c:v>
                </c:pt>
                <c:pt idx="2">
                  <c:v>42766.60049768518</c:v>
                </c:pt>
                <c:pt idx="3">
                  <c:v>42405.70234953704</c:v>
                </c:pt>
                <c:pt idx="4">
                  <c:v>41828.51512731481</c:v>
                </c:pt>
                <c:pt idx="5">
                  <c:v>42327.83424768518</c:v>
                </c:pt>
                <c:pt idx="6">
                  <c:v>42563.93295138888</c:v>
                </c:pt>
                <c:pt idx="7">
                  <c:v>41794.07233796296</c:v>
                </c:pt>
                <c:pt idx="8">
                  <c:v>42516.04707175926</c:v>
                </c:pt>
                <c:pt idx="9">
                  <c:v>42468.94458333333</c:v>
                </c:pt>
                <c:pt idx="10">
                  <c:v>42447.10351851852</c:v>
                </c:pt>
                <c:pt idx="11">
                  <c:v>41780.06804398148</c:v>
                </c:pt>
                <c:pt idx="12">
                  <c:v>42572.77849537037</c:v>
                </c:pt>
                <c:pt idx="13">
                  <c:v>41791.71325231482</c:v>
                </c:pt>
                <c:pt idx="14">
                  <c:v>42508.6771875</c:v>
                </c:pt>
                <c:pt idx="15">
                  <c:v>41808.02648148148</c:v>
                </c:pt>
                <c:pt idx="16">
                  <c:v>42256.391875</c:v>
                </c:pt>
                <c:pt idx="17">
                  <c:v>41760.79642361111</c:v>
                </c:pt>
                <c:pt idx="18">
                  <c:v>41917.73173611111</c:v>
                </c:pt>
                <c:pt idx="19">
                  <c:v>41869.54231481482</c:v>
                </c:pt>
                <c:pt idx="20">
                  <c:v>42175.81636574074</c:v>
                </c:pt>
                <c:pt idx="21">
                  <c:v>42200.75824074074</c:v>
                </c:pt>
                <c:pt idx="22">
                  <c:v>41878.6271875</c:v>
                </c:pt>
                <c:pt idx="23">
                  <c:v>41989.91134259259</c:v>
                </c:pt>
                <c:pt idx="24">
                  <c:v>42097.77894675926</c:v>
                </c:pt>
                <c:pt idx="25">
                  <c:v>42229.82017361111</c:v>
                </c:pt>
                <c:pt idx="26">
                  <c:v>42318.02501157407</c:v>
                </c:pt>
                <c:pt idx="27">
                  <c:v>41828.51555555555</c:v>
                </c:pt>
                <c:pt idx="28">
                  <c:v>41929.16473379629</c:v>
                </c:pt>
                <c:pt idx="29">
                  <c:v>42324.96393518519</c:v>
                </c:pt>
                <c:pt idx="30">
                  <c:v>41812.67324074074</c:v>
                </c:pt>
                <c:pt idx="31">
                  <c:v>41842.29299768519</c:v>
                </c:pt>
                <c:pt idx="32">
                  <c:v>42376.79206018519</c:v>
                </c:pt>
                <c:pt idx="33">
                  <c:v>42461.62751157407</c:v>
                </c:pt>
                <c:pt idx="34">
                  <c:v>42286.6608912037</c:v>
                </c:pt>
                <c:pt idx="35">
                  <c:v>41841.32177083333</c:v>
                </c:pt>
                <c:pt idx="36">
                  <c:v>42098.2918287037</c:v>
                </c:pt>
                <c:pt idx="37">
                  <c:v>42068.30700231482</c:v>
                </c:pt>
                <c:pt idx="38">
                  <c:v>42032.69304398148</c:v>
                </c:pt>
                <c:pt idx="39">
                  <c:v>41375.05722222222</c:v>
                </c:pt>
                <c:pt idx="40">
                  <c:v>41754.04708333333</c:v>
                </c:pt>
                <c:pt idx="41">
                  <c:v>41789.21398148148</c:v>
                </c:pt>
                <c:pt idx="42">
                  <c:v>41887.56891203704</c:v>
                </c:pt>
                <c:pt idx="43">
                  <c:v>41971.63918981481</c:v>
                </c:pt>
                <c:pt idx="44">
                  <c:v>41802.79034722222</c:v>
                </c:pt>
                <c:pt idx="45">
                  <c:v>41874.09880787037</c:v>
                </c:pt>
                <c:pt idx="46">
                  <c:v>42457.62392361111</c:v>
                </c:pt>
                <c:pt idx="47">
                  <c:v>42323.96497685185</c:v>
                </c:pt>
                <c:pt idx="48">
                  <c:v>41932.81952546296</c:v>
                </c:pt>
                <c:pt idx="49">
                  <c:v>42033.51689814814</c:v>
                </c:pt>
                <c:pt idx="50">
                  <c:v>42271.17644675926</c:v>
                </c:pt>
                <c:pt idx="51">
                  <c:v>41995.75298611111</c:v>
                </c:pt>
                <c:pt idx="52">
                  <c:v>42196.92866898148</c:v>
                </c:pt>
                <c:pt idx="53">
                  <c:v>41807.7019212963</c:v>
                </c:pt>
                <c:pt idx="54">
                  <c:v>41719.54913194444</c:v>
                </c:pt>
                <c:pt idx="55">
                  <c:v>42333.71320601852</c:v>
                </c:pt>
                <c:pt idx="56">
                  <c:v>42496.96893518518</c:v>
                </c:pt>
                <c:pt idx="57">
                  <c:v>42149.54888888888</c:v>
                </c:pt>
                <c:pt idx="58">
                  <c:v>42089.83289351852</c:v>
                </c:pt>
                <c:pt idx="59">
                  <c:v>41932.7450462963</c:v>
                </c:pt>
                <c:pt idx="60">
                  <c:v>42230.23583333333</c:v>
                </c:pt>
                <c:pt idx="61">
                  <c:v>41701.90181712962</c:v>
                </c:pt>
                <c:pt idx="62">
                  <c:v>41409.81431712963</c:v>
                </c:pt>
                <c:pt idx="63">
                  <c:v>41311.79951388889</c:v>
                </c:pt>
                <c:pt idx="64">
                  <c:v>41612.9121875</c:v>
                </c:pt>
                <c:pt idx="65">
                  <c:v>41433.01829861111</c:v>
                </c:pt>
                <c:pt idx="66">
                  <c:v>41835.82122685185</c:v>
                </c:pt>
                <c:pt idx="67">
                  <c:v>42539.84976851852</c:v>
                </c:pt>
                <c:pt idx="68">
                  <c:v>41075.58337962963</c:v>
                </c:pt>
                <c:pt idx="69">
                  <c:v>41663.56934027778</c:v>
                </c:pt>
                <c:pt idx="70">
                  <c:v>40786.18778935185</c:v>
                </c:pt>
                <c:pt idx="71">
                  <c:v>40730.89635416667</c:v>
                </c:pt>
                <c:pt idx="72">
                  <c:v>40997.27149305555</c:v>
                </c:pt>
                <c:pt idx="73">
                  <c:v>41208.01019675926</c:v>
                </c:pt>
                <c:pt idx="74">
                  <c:v>40587.75675925926</c:v>
                </c:pt>
                <c:pt idx="75">
                  <c:v>42360.48721064814</c:v>
                </c:pt>
                <c:pt idx="76">
                  <c:v>41357.20916666667</c:v>
                </c:pt>
                <c:pt idx="77">
                  <c:v>40844.69164351852</c:v>
                </c:pt>
                <c:pt idx="78">
                  <c:v>40997.14487268519</c:v>
                </c:pt>
                <c:pt idx="79">
                  <c:v>42604.73056712963</c:v>
                </c:pt>
                <c:pt idx="80">
                  <c:v>41724.77653935185</c:v>
                </c:pt>
                <c:pt idx="81">
                  <c:v>41583.08398148148</c:v>
                </c:pt>
                <c:pt idx="82">
                  <c:v>41100.15887731481</c:v>
                </c:pt>
                <c:pt idx="83">
                  <c:v>40795.82015046296</c:v>
                </c:pt>
                <c:pt idx="84">
                  <c:v>42042.61561342592</c:v>
                </c:pt>
                <c:pt idx="85">
                  <c:v>40648.75793981482</c:v>
                </c:pt>
                <c:pt idx="86">
                  <c:v>40779.12542824074</c:v>
                </c:pt>
                <c:pt idx="87">
                  <c:v>42291.55607638888</c:v>
                </c:pt>
                <c:pt idx="88">
                  <c:v>40322.53938657408</c:v>
                </c:pt>
                <c:pt idx="89">
                  <c:v>41786.65892361111</c:v>
                </c:pt>
                <c:pt idx="90">
                  <c:v>41402.75222222222</c:v>
                </c:pt>
                <c:pt idx="91">
                  <c:v>40706.29744212963</c:v>
                </c:pt>
                <c:pt idx="92">
                  <c:v>40619.40236111111</c:v>
                </c:pt>
                <c:pt idx="93">
                  <c:v>42721.19887731481</c:v>
                </c:pt>
                <c:pt idx="94">
                  <c:v>41065.85806712962</c:v>
                </c:pt>
                <c:pt idx="95">
                  <c:v>41716.71784722222</c:v>
                </c:pt>
                <c:pt idx="96">
                  <c:v>40935.00510416667</c:v>
                </c:pt>
                <c:pt idx="97">
                  <c:v>40324.66251157407</c:v>
                </c:pt>
                <c:pt idx="98">
                  <c:v>40706.13520833333</c:v>
                </c:pt>
                <c:pt idx="99">
                  <c:v>41214.79483796296</c:v>
                </c:pt>
                <c:pt idx="100">
                  <c:v>41631.9027662037</c:v>
                </c:pt>
                <c:pt idx="101">
                  <c:v>41197.75331018519</c:v>
                </c:pt>
                <c:pt idx="102">
                  <c:v>41274.77673611111</c:v>
                </c:pt>
                <c:pt idx="103">
                  <c:v>40505.13116898148</c:v>
                </c:pt>
                <c:pt idx="104">
                  <c:v>41682.80590277778</c:v>
                </c:pt>
                <c:pt idx="105">
                  <c:v>40612.69520833333</c:v>
                </c:pt>
                <c:pt idx="106">
                  <c:v>42485.72476851852</c:v>
                </c:pt>
                <c:pt idx="107">
                  <c:v>40987.77663194444</c:v>
                </c:pt>
                <c:pt idx="108">
                  <c:v>40635.98248842592</c:v>
                </c:pt>
                <c:pt idx="109">
                  <c:v>41365.6130787037</c:v>
                </c:pt>
                <c:pt idx="110">
                  <c:v>40570.02581018519</c:v>
                </c:pt>
                <c:pt idx="111">
                  <c:v>41557.9496875</c:v>
                </c:pt>
                <c:pt idx="112">
                  <c:v>42125.33318287037</c:v>
                </c:pt>
                <c:pt idx="113">
                  <c:v>41718.0430324074</c:v>
                </c:pt>
                <c:pt idx="114">
                  <c:v>40753.75842592592</c:v>
                </c:pt>
                <c:pt idx="115">
                  <c:v>40861.27416666667</c:v>
                </c:pt>
                <c:pt idx="116">
                  <c:v>40918.73893518518</c:v>
                </c:pt>
                <c:pt idx="117">
                  <c:v>40595.49716435185</c:v>
                </c:pt>
                <c:pt idx="118">
                  <c:v>40248.835</c:v>
                </c:pt>
                <c:pt idx="119">
                  <c:v>40723.0536574074</c:v>
                </c:pt>
                <c:pt idx="120">
                  <c:v>40739.06928240741</c:v>
                </c:pt>
                <c:pt idx="121">
                  <c:v>42616.04984953703</c:v>
                </c:pt>
                <c:pt idx="122">
                  <c:v>42096.70497685186</c:v>
                </c:pt>
                <c:pt idx="123">
                  <c:v>42593.43179398148</c:v>
                </c:pt>
                <c:pt idx="124">
                  <c:v>41904.78199074074</c:v>
                </c:pt>
                <c:pt idx="125">
                  <c:v>42114.92872685185</c:v>
                </c:pt>
                <c:pt idx="126">
                  <c:v>42709.99398148148</c:v>
                </c:pt>
                <c:pt idx="127">
                  <c:v>42135.58954861111</c:v>
                </c:pt>
                <c:pt idx="128">
                  <c:v>42067.62431712963</c:v>
                </c:pt>
                <c:pt idx="129">
                  <c:v>42628.22792824074</c:v>
                </c:pt>
                <c:pt idx="130">
                  <c:v>41882.93730324074</c:v>
                </c:pt>
                <c:pt idx="131">
                  <c:v>41778.91541666666</c:v>
                </c:pt>
                <c:pt idx="132">
                  <c:v>42541.83751157407</c:v>
                </c:pt>
                <c:pt idx="133">
                  <c:v>41905.81258101851</c:v>
                </c:pt>
                <c:pt idx="134">
                  <c:v>42491.80768518519</c:v>
                </c:pt>
                <c:pt idx="135">
                  <c:v>42221.90993055556</c:v>
                </c:pt>
                <c:pt idx="136">
                  <c:v>41788.38190972222</c:v>
                </c:pt>
                <c:pt idx="137">
                  <c:v>42096.41011574074</c:v>
                </c:pt>
                <c:pt idx="138">
                  <c:v>42239.57399305556</c:v>
                </c:pt>
                <c:pt idx="139">
                  <c:v>42186.25741898148</c:v>
                </c:pt>
                <c:pt idx="140">
                  <c:v>42187.92097222222</c:v>
                </c:pt>
                <c:pt idx="141">
                  <c:v>42053.19828703703</c:v>
                </c:pt>
                <c:pt idx="142">
                  <c:v>42110.15304398148</c:v>
                </c:pt>
                <c:pt idx="143">
                  <c:v>41938.89326388889</c:v>
                </c:pt>
                <c:pt idx="144">
                  <c:v>42559.06414351852</c:v>
                </c:pt>
                <c:pt idx="145">
                  <c:v>42047.7624074074</c:v>
                </c:pt>
                <c:pt idx="146">
                  <c:v>42200.54226851852</c:v>
                </c:pt>
                <c:pt idx="147">
                  <c:v>42693.01618055555</c:v>
                </c:pt>
                <c:pt idx="148">
                  <c:v>41969.76782407407</c:v>
                </c:pt>
                <c:pt idx="149">
                  <c:v>42397.28166666667</c:v>
                </c:pt>
                <c:pt idx="150">
                  <c:v>41968.17210648148</c:v>
                </c:pt>
                <c:pt idx="151">
                  <c:v>42090.16182870371</c:v>
                </c:pt>
                <c:pt idx="152">
                  <c:v>42113.55082175926</c:v>
                </c:pt>
                <c:pt idx="153">
                  <c:v>41875.0775462963</c:v>
                </c:pt>
                <c:pt idx="154">
                  <c:v>41933.5861574074</c:v>
                </c:pt>
                <c:pt idx="155">
                  <c:v>42115.54739583333</c:v>
                </c:pt>
                <c:pt idx="156">
                  <c:v>42168.55943287037</c:v>
                </c:pt>
                <c:pt idx="157">
                  <c:v>41794.1249537037</c:v>
                </c:pt>
                <c:pt idx="158">
                  <c:v>42396.91171296296</c:v>
                </c:pt>
                <c:pt idx="159">
                  <c:v>41904.07671296296</c:v>
                </c:pt>
                <c:pt idx="160">
                  <c:v>42514.43454861111</c:v>
                </c:pt>
                <c:pt idx="161">
                  <c:v>42171.91309027777</c:v>
                </c:pt>
                <c:pt idx="162">
                  <c:v>41792.68744212963</c:v>
                </c:pt>
                <c:pt idx="163">
                  <c:v>41835.12680555556</c:v>
                </c:pt>
                <c:pt idx="164">
                  <c:v>42243.96127314814</c:v>
                </c:pt>
                <c:pt idx="165">
                  <c:v>41841.76274305556</c:v>
                </c:pt>
                <c:pt idx="166">
                  <c:v>42351.6588425926</c:v>
                </c:pt>
                <c:pt idx="167">
                  <c:v>42721.07594907407</c:v>
                </c:pt>
                <c:pt idx="168">
                  <c:v>42160.92748842593</c:v>
                </c:pt>
                <c:pt idx="169">
                  <c:v>42052.83530092592</c:v>
                </c:pt>
                <c:pt idx="170">
                  <c:v>41900.5053125</c:v>
                </c:pt>
                <c:pt idx="171">
                  <c:v>42216.9778125</c:v>
                </c:pt>
                <c:pt idx="172">
                  <c:v>42534.1807175926</c:v>
                </c:pt>
                <c:pt idx="173">
                  <c:v>42047.39494212963</c:v>
                </c:pt>
                <c:pt idx="174">
                  <c:v>42033.57300925926</c:v>
                </c:pt>
                <c:pt idx="175">
                  <c:v>42072.75898148148</c:v>
                </c:pt>
                <c:pt idx="176">
                  <c:v>41855.77790509259</c:v>
                </c:pt>
                <c:pt idx="177">
                  <c:v>42191.8240625</c:v>
                </c:pt>
                <c:pt idx="178">
                  <c:v>42070.04775462963</c:v>
                </c:pt>
                <c:pt idx="179">
                  <c:v>42304.95538194444</c:v>
                </c:pt>
                <c:pt idx="180">
                  <c:v>42403.08049768519</c:v>
                </c:pt>
                <c:pt idx="181">
                  <c:v>42067.99123842592</c:v>
                </c:pt>
                <c:pt idx="182">
                  <c:v>42147.74184027778</c:v>
                </c:pt>
                <c:pt idx="183">
                  <c:v>42712.01194444444</c:v>
                </c:pt>
                <c:pt idx="184">
                  <c:v>41939.81030092592</c:v>
                </c:pt>
                <c:pt idx="185">
                  <c:v>41825.79122685185</c:v>
                </c:pt>
                <c:pt idx="186">
                  <c:v>42570.91133101852</c:v>
                </c:pt>
                <c:pt idx="187">
                  <c:v>42767.81289351851</c:v>
                </c:pt>
                <c:pt idx="188">
                  <c:v>42182.23445601852</c:v>
                </c:pt>
                <c:pt idx="189">
                  <c:v>41857.18304398148</c:v>
                </c:pt>
                <c:pt idx="190">
                  <c:v>42556.69070601852</c:v>
                </c:pt>
                <c:pt idx="191">
                  <c:v>42527.65099537037</c:v>
                </c:pt>
                <c:pt idx="192">
                  <c:v>42239.44141203703</c:v>
                </c:pt>
                <c:pt idx="193">
                  <c:v>41899.79203703703</c:v>
                </c:pt>
                <c:pt idx="194">
                  <c:v>41911.93479166667</c:v>
                </c:pt>
                <c:pt idx="195">
                  <c:v>42375.99688657407</c:v>
                </c:pt>
                <c:pt idx="196">
                  <c:v>42135.67050925926</c:v>
                </c:pt>
                <c:pt idx="197">
                  <c:v>42259.54280092592</c:v>
                </c:pt>
                <c:pt idx="198">
                  <c:v>42741.84837962962</c:v>
                </c:pt>
                <c:pt idx="199">
                  <c:v>41887.38335648148</c:v>
                </c:pt>
                <c:pt idx="200">
                  <c:v>42584.12386574074</c:v>
                </c:pt>
                <c:pt idx="201">
                  <c:v>41867.08336805556</c:v>
                </c:pt>
                <c:pt idx="202">
                  <c:v>42023.81862268518</c:v>
                </c:pt>
                <c:pt idx="203">
                  <c:v>42255.92782407407</c:v>
                </c:pt>
                <c:pt idx="204">
                  <c:v>41973.84796296297</c:v>
                </c:pt>
                <c:pt idx="205">
                  <c:v>42556.58336805556</c:v>
                </c:pt>
                <c:pt idx="206">
                  <c:v>42248.63219907407</c:v>
                </c:pt>
                <c:pt idx="207">
                  <c:v>42567.00443287037</c:v>
                </c:pt>
                <c:pt idx="208">
                  <c:v>41978.19719907407</c:v>
                </c:pt>
                <c:pt idx="209">
                  <c:v>41959.36998842592</c:v>
                </c:pt>
                <c:pt idx="210">
                  <c:v>42165.9228587963</c:v>
                </c:pt>
                <c:pt idx="211">
                  <c:v>42249.06472222223</c:v>
                </c:pt>
                <c:pt idx="212">
                  <c:v>42236.15991898148</c:v>
                </c:pt>
                <c:pt idx="213">
                  <c:v>42416.88101851852</c:v>
                </c:pt>
                <c:pt idx="214">
                  <c:v>42202.59429398148</c:v>
                </c:pt>
                <c:pt idx="215">
                  <c:v>42009.64061342592</c:v>
                </c:pt>
                <c:pt idx="216">
                  <c:v>42375.23011574074</c:v>
                </c:pt>
                <c:pt idx="217">
                  <c:v>42066.95876157407</c:v>
                </c:pt>
                <c:pt idx="218">
                  <c:v>41970.64061342592</c:v>
                </c:pt>
                <c:pt idx="219">
                  <c:v>42079.62834490741</c:v>
                </c:pt>
                <c:pt idx="220">
                  <c:v>42429.32667824073</c:v>
                </c:pt>
                <c:pt idx="221">
                  <c:v>42195.64386574074</c:v>
                </c:pt>
                <c:pt idx="222">
                  <c:v>42031.8375462963</c:v>
                </c:pt>
                <c:pt idx="223">
                  <c:v>42031.76988425926</c:v>
                </c:pt>
                <c:pt idx="224">
                  <c:v>42482.0480324074</c:v>
                </c:pt>
                <c:pt idx="225">
                  <c:v>42135.23525462963</c:v>
                </c:pt>
                <c:pt idx="226">
                  <c:v>42438.96127314814</c:v>
                </c:pt>
                <c:pt idx="227">
                  <c:v>42106.66601851852</c:v>
                </c:pt>
                <c:pt idx="228">
                  <c:v>42164.89399305556</c:v>
                </c:pt>
                <c:pt idx="229">
                  <c:v>42096.68640046296</c:v>
                </c:pt>
                <c:pt idx="230">
                  <c:v>42383.93399305556</c:v>
                </c:pt>
                <c:pt idx="231">
                  <c:v>42129.77721064815</c:v>
                </c:pt>
                <c:pt idx="232">
                  <c:v>42341.95892361111</c:v>
                </c:pt>
                <c:pt idx="233">
                  <c:v>42032.82576388889</c:v>
                </c:pt>
                <c:pt idx="234">
                  <c:v>42612.91171296296</c:v>
                </c:pt>
                <c:pt idx="235">
                  <c:v>42136.0354050926</c:v>
                </c:pt>
                <c:pt idx="236">
                  <c:v>42164.9085300926</c:v>
                </c:pt>
                <c:pt idx="237">
                  <c:v>42321.08447916667</c:v>
                </c:pt>
                <c:pt idx="238">
                  <c:v>42377.5771875</c:v>
                </c:pt>
                <c:pt idx="239">
                  <c:v>42713.9625</c:v>
                </c:pt>
                <c:pt idx="240">
                  <c:v>42297.11030092592</c:v>
                </c:pt>
                <c:pt idx="241">
                  <c:v>41354.70846064815</c:v>
                </c:pt>
                <c:pt idx="242">
                  <c:v>41949.69796296296</c:v>
                </c:pt>
                <c:pt idx="243">
                  <c:v>40862.49293981482</c:v>
                </c:pt>
                <c:pt idx="244">
                  <c:v>41662.0475</c:v>
                </c:pt>
                <c:pt idx="245">
                  <c:v>40213.32359953703</c:v>
                </c:pt>
                <c:pt idx="246">
                  <c:v>41107.05306712963</c:v>
                </c:pt>
                <c:pt idx="247">
                  <c:v>40480.3634837963</c:v>
                </c:pt>
                <c:pt idx="248">
                  <c:v>40430.6043287037</c:v>
                </c:pt>
                <c:pt idx="249">
                  <c:v>40870.77440972222</c:v>
                </c:pt>
                <c:pt idx="250">
                  <c:v>40332.92384259259</c:v>
                </c:pt>
                <c:pt idx="251">
                  <c:v>41401.56586805556</c:v>
                </c:pt>
                <c:pt idx="252">
                  <c:v>41013.78756944444</c:v>
                </c:pt>
                <c:pt idx="253">
                  <c:v>40266.66270833334</c:v>
                </c:pt>
                <c:pt idx="254">
                  <c:v>40924.65086805555</c:v>
                </c:pt>
                <c:pt idx="255">
                  <c:v>42263.95266203704</c:v>
                </c:pt>
                <c:pt idx="256">
                  <c:v>40588.52641203703</c:v>
                </c:pt>
                <c:pt idx="257">
                  <c:v>41319.76929398148</c:v>
                </c:pt>
                <c:pt idx="258">
                  <c:v>42479.626875</c:v>
                </c:pt>
                <c:pt idx="259">
                  <c:v>40682.05168981481</c:v>
                </c:pt>
                <c:pt idx="260">
                  <c:v>42072.73806712963</c:v>
                </c:pt>
                <c:pt idx="261">
                  <c:v>40330.75554398148</c:v>
                </c:pt>
                <c:pt idx="262">
                  <c:v>41017.88546296296</c:v>
                </c:pt>
                <c:pt idx="263">
                  <c:v>40555.24800925926</c:v>
                </c:pt>
                <c:pt idx="264">
                  <c:v>41149.95479166666</c:v>
                </c:pt>
                <c:pt idx="265">
                  <c:v>41010.6203125</c:v>
                </c:pt>
                <c:pt idx="266">
                  <c:v>40267.2457175926</c:v>
                </c:pt>
                <c:pt idx="267">
                  <c:v>40205.17484953703</c:v>
                </c:pt>
                <c:pt idx="268">
                  <c:v>41785.45253472222</c:v>
                </c:pt>
                <c:pt idx="269">
                  <c:v>40809.15252314815</c:v>
                </c:pt>
                <c:pt idx="270">
                  <c:v>42758.19701388889</c:v>
                </c:pt>
                <c:pt idx="271">
                  <c:v>40637.86655092592</c:v>
                </c:pt>
                <c:pt idx="272">
                  <c:v>41612.10024305555</c:v>
                </c:pt>
                <c:pt idx="273">
                  <c:v>40235.9003587963</c:v>
                </c:pt>
                <c:pt idx="274">
                  <c:v>40697.49844907407</c:v>
                </c:pt>
                <c:pt idx="275">
                  <c:v>40969.91237268518</c:v>
                </c:pt>
                <c:pt idx="276">
                  <c:v>41193.03201388888</c:v>
                </c:pt>
                <c:pt idx="277">
                  <c:v>40967.081875</c:v>
                </c:pt>
                <c:pt idx="278">
                  <c:v>42117.89142361111</c:v>
                </c:pt>
                <c:pt idx="279">
                  <c:v>41164.04096064815</c:v>
                </c:pt>
                <c:pt idx="280">
                  <c:v>42759.24416666666</c:v>
                </c:pt>
                <c:pt idx="281">
                  <c:v>41744.59068287037</c:v>
                </c:pt>
                <c:pt idx="282">
                  <c:v>39950.16334490741</c:v>
                </c:pt>
                <c:pt idx="283">
                  <c:v>40194.9200462963</c:v>
                </c:pt>
                <c:pt idx="284">
                  <c:v>40675.71</c:v>
                </c:pt>
                <c:pt idx="285">
                  <c:v>40904.73819444444</c:v>
                </c:pt>
                <c:pt idx="286">
                  <c:v>41506.75611111111</c:v>
                </c:pt>
                <c:pt idx="287">
                  <c:v>41313.81625</c:v>
                </c:pt>
                <c:pt idx="288">
                  <c:v>41184.27798611111</c:v>
                </c:pt>
                <c:pt idx="289">
                  <c:v>41051.16890046297</c:v>
                </c:pt>
                <c:pt idx="290">
                  <c:v>41550.45641203703</c:v>
                </c:pt>
                <c:pt idx="291">
                  <c:v>40526.36917824074</c:v>
                </c:pt>
                <c:pt idx="292">
                  <c:v>41376.76905092593</c:v>
                </c:pt>
                <c:pt idx="293">
                  <c:v>40812.80322916667</c:v>
                </c:pt>
                <c:pt idx="294">
                  <c:v>41719.66798611111</c:v>
                </c:pt>
                <c:pt idx="295">
                  <c:v>40343.0844212963</c:v>
                </c:pt>
                <c:pt idx="296">
                  <c:v>41519.0047337963</c:v>
                </c:pt>
                <c:pt idx="297">
                  <c:v>41134.47549768518</c:v>
                </c:pt>
                <c:pt idx="298">
                  <c:v>42089.72802083333</c:v>
                </c:pt>
                <c:pt idx="299">
                  <c:v>41709.46351851852</c:v>
                </c:pt>
                <c:pt idx="300">
                  <c:v>40469.22523148148</c:v>
                </c:pt>
                <c:pt idx="301">
                  <c:v>40626.95993055555</c:v>
                </c:pt>
                <c:pt idx="302">
                  <c:v>41312.73767361111</c:v>
                </c:pt>
                <c:pt idx="303">
                  <c:v>40933.8569212963</c:v>
                </c:pt>
                <c:pt idx="304">
                  <c:v>41032.07113425926</c:v>
                </c:pt>
                <c:pt idx="305">
                  <c:v>41114.09487268519</c:v>
                </c:pt>
                <c:pt idx="306">
                  <c:v>40948.63019675926</c:v>
                </c:pt>
                <c:pt idx="307">
                  <c:v>41333.8371875</c:v>
                </c:pt>
                <c:pt idx="308">
                  <c:v>41282.94445601852</c:v>
                </c:pt>
                <c:pt idx="309">
                  <c:v>40567.69456018518</c:v>
                </c:pt>
                <c:pt idx="310">
                  <c:v>41134.75155092592</c:v>
                </c:pt>
                <c:pt idx="311">
                  <c:v>40821.18313657407</c:v>
                </c:pt>
                <c:pt idx="312">
                  <c:v>40868.21981481482</c:v>
                </c:pt>
                <c:pt idx="313">
                  <c:v>41348.87768518519</c:v>
                </c:pt>
                <c:pt idx="314">
                  <c:v>40357.22793981482</c:v>
                </c:pt>
                <c:pt idx="315">
                  <c:v>41304.83319444444</c:v>
                </c:pt>
                <c:pt idx="316">
                  <c:v>41113.77238425926</c:v>
                </c:pt>
                <c:pt idx="317">
                  <c:v>41950.92357638888</c:v>
                </c:pt>
                <c:pt idx="318">
                  <c:v>41589.67688657407</c:v>
                </c:pt>
                <c:pt idx="319">
                  <c:v>41330.03878472222</c:v>
                </c:pt>
                <c:pt idx="320">
                  <c:v>40123.83829861111</c:v>
                </c:pt>
                <c:pt idx="321">
                  <c:v>42331.55130787037</c:v>
                </c:pt>
                <c:pt idx="322">
                  <c:v>42647.44659722222</c:v>
                </c:pt>
                <c:pt idx="323">
                  <c:v>42473.57</c:v>
                </c:pt>
                <c:pt idx="324">
                  <c:v>42697.32136574074</c:v>
                </c:pt>
                <c:pt idx="325">
                  <c:v>42184.62625</c:v>
                </c:pt>
                <c:pt idx="326">
                  <c:v>42689.18788194445</c:v>
                </c:pt>
                <c:pt idx="327">
                  <c:v>42775.31488425925</c:v>
                </c:pt>
                <c:pt idx="328">
                  <c:v>42058.23528935185</c:v>
                </c:pt>
                <c:pt idx="329">
                  <c:v>42278.94662037037</c:v>
                </c:pt>
                <c:pt idx="330">
                  <c:v>42291.46674768518</c:v>
                </c:pt>
                <c:pt idx="331">
                  <c:v>41379.51577546296</c:v>
                </c:pt>
                <c:pt idx="332">
                  <c:v>42507.58141203703</c:v>
                </c:pt>
                <c:pt idx="333">
                  <c:v>42263.68028935185</c:v>
                </c:pt>
                <c:pt idx="334">
                  <c:v>42437.6364699074</c:v>
                </c:pt>
                <c:pt idx="335">
                  <c:v>42101.68237268519</c:v>
                </c:pt>
                <c:pt idx="336">
                  <c:v>42101.73744212963</c:v>
                </c:pt>
                <c:pt idx="337">
                  <c:v>42291.59627314814</c:v>
                </c:pt>
                <c:pt idx="338">
                  <c:v>42047.12856481481</c:v>
                </c:pt>
                <c:pt idx="339">
                  <c:v>42559.7556712963</c:v>
                </c:pt>
                <c:pt idx="340">
                  <c:v>42093.76004629629</c:v>
                </c:pt>
                <c:pt idx="341">
                  <c:v>42772.6690625</c:v>
                </c:pt>
                <c:pt idx="342">
                  <c:v>41894.87960648148</c:v>
                </c:pt>
                <c:pt idx="343">
                  <c:v>42459.78084490741</c:v>
                </c:pt>
                <c:pt idx="344">
                  <c:v>41926.73778935185</c:v>
                </c:pt>
                <c:pt idx="345">
                  <c:v>42111.97099537037</c:v>
                </c:pt>
                <c:pt idx="346">
                  <c:v>42114.94432870371</c:v>
                </c:pt>
                <c:pt idx="347">
                  <c:v>42261.50024305555</c:v>
                </c:pt>
                <c:pt idx="348">
                  <c:v>42292.49547453703</c:v>
                </c:pt>
                <c:pt idx="349">
                  <c:v>42207.58699074074</c:v>
                </c:pt>
                <c:pt idx="350">
                  <c:v>42760.49893518518</c:v>
                </c:pt>
                <c:pt idx="351">
                  <c:v>42586.06607638888</c:v>
                </c:pt>
                <c:pt idx="352">
                  <c:v>42427.96474537037</c:v>
                </c:pt>
                <c:pt idx="353">
                  <c:v>41890.1674537037</c:v>
                </c:pt>
                <c:pt idx="354">
                  <c:v>42297.79188657407</c:v>
                </c:pt>
                <c:pt idx="355">
                  <c:v>42438.82778935185</c:v>
                </c:pt>
                <c:pt idx="356">
                  <c:v>41943.29391203704</c:v>
                </c:pt>
                <c:pt idx="357">
                  <c:v>42415.80315972222</c:v>
                </c:pt>
                <c:pt idx="358">
                  <c:v>42078.2221875</c:v>
                </c:pt>
                <c:pt idx="359">
                  <c:v>42507.86019675926</c:v>
                </c:pt>
                <c:pt idx="360">
                  <c:v>41935.07048611111</c:v>
                </c:pt>
                <c:pt idx="361">
                  <c:v>42163.89791666667</c:v>
                </c:pt>
                <c:pt idx="362">
                  <c:v>41936.00122685185</c:v>
                </c:pt>
                <c:pt idx="363">
                  <c:v>41837.21054398148</c:v>
                </c:pt>
                <c:pt idx="364">
                  <c:v>40255.74462962963</c:v>
                </c:pt>
                <c:pt idx="365">
                  <c:v>41780.85962962963</c:v>
                </c:pt>
                <c:pt idx="366">
                  <c:v>41668.6064699074</c:v>
                </c:pt>
                <c:pt idx="367">
                  <c:v>41019.7930324074</c:v>
                </c:pt>
                <c:pt idx="368">
                  <c:v>41355.57729166667</c:v>
                </c:pt>
                <c:pt idx="369">
                  <c:v>42043.6055787037</c:v>
                </c:pt>
                <c:pt idx="370">
                  <c:v>40893.55172453704</c:v>
                </c:pt>
                <c:pt idx="371">
                  <c:v>42711.79513888889</c:v>
                </c:pt>
                <c:pt idx="372">
                  <c:v>41261.7678125</c:v>
                </c:pt>
                <c:pt idx="373">
                  <c:v>42425.57689814814</c:v>
                </c:pt>
                <c:pt idx="374">
                  <c:v>41078.9120138889</c:v>
                </c:pt>
                <c:pt idx="375">
                  <c:v>40757.88924768518</c:v>
                </c:pt>
                <c:pt idx="376">
                  <c:v>41657.98508101852</c:v>
                </c:pt>
                <c:pt idx="377">
                  <c:v>42576.45273148148</c:v>
                </c:pt>
                <c:pt idx="378">
                  <c:v>42292.25078703704</c:v>
                </c:pt>
                <c:pt idx="379">
                  <c:v>42370.57185185186</c:v>
                </c:pt>
                <c:pt idx="380">
                  <c:v>40987.68833333333</c:v>
                </c:pt>
                <c:pt idx="381">
                  <c:v>42367.71981481482</c:v>
                </c:pt>
                <c:pt idx="382">
                  <c:v>41085.69811342592</c:v>
                </c:pt>
                <c:pt idx="383">
                  <c:v>41144.70949074074</c:v>
                </c:pt>
                <c:pt idx="384">
                  <c:v>41755.11758101852</c:v>
                </c:pt>
                <c:pt idx="385">
                  <c:v>41980.78179398148</c:v>
                </c:pt>
                <c:pt idx="386">
                  <c:v>41934.58450231481</c:v>
                </c:pt>
                <c:pt idx="387">
                  <c:v>42211.95128472222</c:v>
                </c:pt>
                <c:pt idx="388">
                  <c:v>42200.67659722222</c:v>
                </c:pt>
                <c:pt idx="389">
                  <c:v>42549.0761574074</c:v>
                </c:pt>
                <c:pt idx="390">
                  <c:v>41674.0630787037</c:v>
                </c:pt>
                <c:pt idx="391">
                  <c:v>42112.03671296296</c:v>
                </c:pt>
                <c:pt idx="392">
                  <c:v>40865.04225694444</c:v>
                </c:pt>
                <c:pt idx="393">
                  <c:v>40763.71725694444</c:v>
                </c:pt>
                <c:pt idx="394">
                  <c:v>41526.70893518518</c:v>
                </c:pt>
                <c:pt idx="395">
                  <c:v>42417.8180787037</c:v>
                </c:pt>
                <c:pt idx="396">
                  <c:v>40990.90925925925</c:v>
                </c:pt>
                <c:pt idx="397">
                  <c:v>41082.56488425926</c:v>
                </c:pt>
                <c:pt idx="398">
                  <c:v>40379.77643518519</c:v>
                </c:pt>
                <c:pt idx="399">
                  <c:v>42078.793125</c:v>
                </c:pt>
                <c:pt idx="400">
                  <c:v>42687.87577546296</c:v>
                </c:pt>
                <c:pt idx="401">
                  <c:v>41745.63596064815</c:v>
                </c:pt>
                <c:pt idx="402">
                  <c:v>40732.84224537036</c:v>
                </c:pt>
                <c:pt idx="403">
                  <c:v>42292.53954861111</c:v>
                </c:pt>
                <c:pt idx="404">
                  <c:v>40718.31065972222</c:v>
                </c:pt>
                <c:pt idx="405">
                  <c:v>41646.62803240741</c:v>
                </c:pt>
                <c:pt idx="406">
                  <c:v>41674.08494212963</c:v>
                </c:pt>
                <c:pt idx="407">
                  <c:v>40638.16246527778</c:v>
                </c:pt>
                <c:pt idx="408">
                  <c:v>40806.87094907407</c:v>
                </c:pt>
                <c:pt idx="409">
                  <c:v>41543.73599537037</c:v>
                </c:pt>
                <c:pt idx="410">
                  <c:v>42543.86277777778</c:v>
                </c:pt>
                <c:pt idx="411">
                  <c:v>42113.98144675926</c:v>
                </c:pt>
                <c:pt idx="412">
                  <c:v>41598.17597222222</c:v>
                </c:pt>
                <c:pt idx="413">
                  <c:v>41099.74280092592</c:v>
                </c:pt>
                <c:pt idx="414">
                  <c:v>41079.87744212963</c:v>
                </c:pt>
                <c:pt idx="415">
                  <c:v>41529.06325231482</c:v>
                </c:pt>
                <c:pt idx="416">
                  <c:v>41904.851875</c:v>
                </c:pt>
                <c:pt idx="417">
                  <c:v>41648.39619212963</c:v>
                </c:pt>
                <c:pt idx="418">
                  <c:v>41360.97060185186</c:v>
                </c:pt>
                <c:pt idx="419">
                  <c:v>42178.28237268519</c:v>
                </c:pt>
                <c:pt idx="420">
                  <c:v>41394.84244212963</c:v>
                </c:pt>
                <c:pt idx="421">
                  <c:v>41682.23646990741</c:v>
                </c:pt>
                <c:pt idx="422">
                  <c:v>42177.49138888889</c:v>
                </c:pt>
                <c:pt idx="423">
                  <c:v>41863.26038194444</c:v>
                </c:pt>
                <c:pt idx="424">
                  <c:v>41400.92627314815</c:v>
                </c:pt>
                <c:pt idx="425">
                  <c:v>40934.37614583333</c:v>
                </c:pt>
                <c:pt idx="426">
                  <c:v>42275.86115740741</c:v>
                </c:pt>
                <c:pt idx="427">
                  <c:v>42400.71196759259</c:v>
                </c:pt>
                <c:pt idx="428">
                  <c:v>42285.90902777778</c:v>
                </c:pt>
                <c:pt idx="429">
                  <c:v>41778.76672453704</c:v>
                </c:pt>
                <c:pt idx="430">
                  <c:v>40070.90141203703</c:v>
                </c:pt>
                <c:pt idx="431">
                  <c:v>41513.10725694444</c:v>
                </c:pt>
                <c:pt idx="432">
                  <c:v>42526.87133101852</c:v>
                </c:pt>
                <c:pt idx="433">
                  <c:v>42238.72663194445</c:v>
                </c:pt>
                <c:pt idx="434">
                  <c:v>42228.62988425926</c:v>
                </c:pt>
                <c:pt idx="435">
                  <c:v>41576.8345138889</c:v>
                </c:pt>
                <c:pt idx="436">
                  <c:v>41500.74745370371</c:v>
                </c:pt>
                <c:pt idx="437">
                  <c:v>41456.36241898148</c:v>
                </c:pt>
                <c:pt idx="438">
                  <c:v>42591.31858796296</c:v>
                </c:pt>
                <c:pt idx="439">
                  <c:v>42296.26108796296</c:v>
                </c:pt>
                <c:pt idx="440">
                  <c:v>41919.7617824074</c:v>
                </c:pt>
                <c:pt idx="441">
                  <c:v>42423.98556712963</c:v>
                </c:pt>
                <c:pt idx="442">
                  <c:v>41550.79393518518</c:v>
                </c:pt>
                <c:pt idx="443">
                  <c:v>42024.88869212962</c:v>
                </c:pt>
                <c:pt idx="444">
                  <c:v>41650.01505787037</c:v>
                </c:pt>
                <c:pt idx="445">
                  <c:v>40894.90695601851</c:v>
                </c:pt>
                <c:pt idx="446">
                  <c:v>42130.3353587963</c:v>
                </c:pt>
                <c:pt idx="447">
                  <c:v>42037.08356481481</c:v>
                </c:pt>
                <c:pt idx="448">
                  <c:v>41331.55512731482</c:v>
                </c:pt>
                <c:pt idx="449">
                  <c:v>41753.75804398148</c:v>
                </c:pt>
                <c:pt idx="450">
                  <c:v>41534.56811342592</c:v>
                </c:pt>
                <c:pt idx="451">
                  <c:v>41654.94675925926</c:v>
                </c:pt>
                <c:pt idx="452">
                  <c:v>41634.71517361111</c:v>
                </c:pt>
                <c:pt idx="453">
                  <c:v>42107.70387731482</c:v>
                </c:pt>
                <c:pt idx="454">
                  <c:v>42038.82498842592</c:v>
                </c:pt>
                <c:pt idx="455">
                  <c:v>41938.71725694444</c:v>
                </c:pt>
                <c:pt idx="456">
                  <c:v>40971.00256944444</c:v>
                </c:pt>
                <c:pt idx="457">
                  <c:v>41547.69445601852</c:v>
                </c:pt>
                <c:pt idx="458">
                  <c:v>41837.7675</c:v>
                </c:pt>
                <c:pt idx="459">
                  <c:v>41378.69976851852</c:v>
                </c:pt>
                <c:pt idx="460">
                  <c:v>40800.6403587963</c:v>
                </c:pt>
                <c:pt idx="461">
                  <c:v>41759.54253472222</c:v>
                </c:pt>
                <c:pt idx="462">
                  <c:v>41407.84684027777</c:v>
                </c:pt>
                <c:pt idx="463">
                  <c:v>40705.12663194445</c:v>
                </c:pt>
                <c:pt idx="464">
                  <c:v>40750.71010416667</c:v>
                </c:pt>
                <c:pt idx="465">
                  <c:v>42488.84878472222</c:v>
                </c:pt>
                <c:pt idx="466">
                  <c:v>41801.12006944444</c:v>
                </c:pt>
                <c:pt idx="467">
                  <c:v>41129.94287037036</c:v>
                </c:pt>
                <c:pt idx="468">
                  <c:v>41135.67979166667</c:v>
                </c:pt>
                <c:pt idx="469">
                  <c:v>41041.16762731481</c:v>
                </c:pt>
                <c:pt idx="470">
                  <c:v>41827.98986111111</c:v>
                </c:pt>
                <c:pt idx="471">
                  <c:v>41605.16769675926</c:v>
                </c:pt>
                <c:pt idx="472">
                  <c:v>41703.72197916666</c:v>
                </c:pt>
                <c:pt idx="473">
                  <c:v>41844.92266203704</c:v>
                </c:pt>
                <c:pt idx="474">
                  <c:v>41869.69813657407</c:v>
                </c:pt>
                <c:pt idx="475">
                  <c:v>42753.32903935185</c:v>
                </c:pt>
                <c:pt idx="476">
                  <c:v>42100.08614583333</c:v>
                </c:pt>
                <c:pt idx="477">
                  <c:v>41757.97501157407</c:v>
                </c:pt>
                <c:pt idx="478">
                  <c:v>40987.83488425926</c:v>
                </c:pt>
                <c:pt idx="479">
                  <c:v>42065.9109837963</c:v>
                </c:pt>
                <c:pt idx="480">
                  <c:v>41904.4078125</c:v>
                </c:pt>
                <c:pt idx="481">
                  <c:v>41465.50017361111</c:v>
                </c:pt>
                <c:pt idx="482">
                  <c:v>41162.67232638888</c:v>
                </c:pt>
                <c:pt idx="483">
                  <c:v>42447.896875</c:v>
                </c:pt>
                <c:pt idx="484">
                  <c:v>41243.19759259259</c:v>
                </c:pt>
                <c:pt idx="485">
                  <c:v>42272.93949074074</c:v>
                </c:pt>
                <c:pt idx="486">
                  <c:v>41381.50577546296</c:v>
                </c:pt>
                <c:pt idx="487">
                  <c:v>41761.94258101852</c:v>
                </c:pt>
                <c:pt idx="488">
                  <c:v>42669.59483796296</c:v>
                </c:pt>
                <c:pt idx="489">
                  <c:v>42714.05439814814</c:v>
                </c:pt>
                <c:pt idx="490">
                  <c:v>40882.48166666667</c:v>
                </c:pt>
                <c:pt idx="491">
                  <c:v>41113.9685763889</c:v>
                </c:pt>
                <c:pt idx="492">
                  <c:v>42366.98262731481</c:v>
                </c:pt>
                <c:pt idx="493">
                  <c:v>42596.03506944444</c:v>
                </c:pt>
                <c:pt idx="494">
                  <c:v>42114.72613425926</c:v>
                </c:pt>
                <c:pt idx="495">
                  <c:v>41799.83061342592</c:v>
                </c:pt>
                <c:pt idx="496">
                  <c:v>42171.82760416667</c:v>
                </c:pt>
                <c:pt idx="497">
                  <c:v>41620.93141203704</c:v>
                </c:pt>
                <c:pt idx="498">
                  <c:v>41945.03778935185</c:v>
                </c:pt>
                <c:pt idx="499">
                  <c:v>40858.7621412037</c:v>
                </c:pt>
                <c:pt idx="500">
                  <c:v>40043.89546296297</c:v>
                </c:pt>
                <c:pt idx="501">
                  <c:v>40247.88600694444</c:v>
                </c:pt>
                <c:pt idx="502">
                  <c:v>40703.23438657408</c:v>
                </c:pt>
                <c:pt idx="503">
                  <c:v>40956.5535300926</c:v>
                </c:pt>
                <c:pt idx="504">
                  <c:v>41991.5266550926</c:v>
                </c:pt>
                <c:pt idx="505">
                  <c:v>40949.98364583333</c:v>
                </c:pt>
                <c:pt idx="506">
                  <c:v>42318.09821759258</c:v>
                </c:pt>
                <c:pt idx="507">
                  <c:v>41466.55231481481</c:v>
                </c:pt>
                <c:pt idx="508">
                  <c:v>41156.95899305555</c:v>
                </c:pt>
                <c:pt idx="509">
                  <c:v>40995.02431712963</c:v>
                </c:pt>
                <c:pt idx="510">
                  <c:v>42153.63159722222</c:v>
                </c:pt>
                <c:pt idx="511">
                  <c:v>42400.17637731481</c:v>
                </c:pt>
                <c:pt idx="512">
                  <c:v>41340.3030324074</c:v>
                </c:pt>
                <c:pt idx="513">
                  <c:v>42649.74221064814</c:v>
                </c:pt>
                <c:pt idx="514">
                  <c:v>42552.65399305556</c:v>
                </c:pt>
                <c:pt idx="515">
                  <c:v>41830.6139699074</c:v>
                </c:pt>
                <c:pt idx="516">
                  <c:v>42327.49075231481</c:v>
                </c:pt>
                <c:pt idx="517">
                  <c:v>42091.77870370371</c:v>
                </c:pt>
                <c:pt idx="518">
                  <c:v>42738.61528935185</c:v>
                </c:pt>
                <c:pt idx="519">
                  <c:v>42223.61601851852</c:v>
                </c:pt>
                <c:pt idx="520">
                  <c:v>41218.39144675926</c:v>
                </c:pt>
                <c:pt idx="521">
                  <c:v>42318.70209490741</c:v>
                </c:pt>
                <c:pt idx="522">
                  <c:v>42646.0928125</c:v>
                </c:pt>
                <c:pt idx="523">
                  <c:v>42430.04079861111</c:v>
                </c:pt>
                <c:pt idx="524">
                  <c:v>42238.13282407407</c:v>
                </c:pt>
                <c:pt idx="525">
                  <c:v>42492.7172337963</c:v>
                </c:pt>
                <c:pt idx="526">
                  <c:v>41850.4009375</c:v>
                </c:pt>
                <c:pt idx="527">
                  <c:v>42192.59194444444</c:v>
                </c:pt>
                <c:pt idx="528">
                  <c:v>42753.205625</c:v>
                </c:pt>
                <c:pt idx="529">
                  <c:v>42155.9202199074</c:v>
                </c:pt>
                <c:pt idx="530">
                  <c:v>42725.03118055555</c:v>
                </c:pt>
                <c:pt idx="531">
                  <c:v>42157.59106481481</c:v>
                </c:pt>
                <c:pt idx="532">
                  <c:v>42676.06515046296</c:v>
                </c:pt>
                <c:pt idx="533">
                  <c:v>42473.00703703704</c:v>
                </c:pt>
                <c:pt idx="534">
                  <c:v>42482.43478009259</c:v>
                </c:pt>
                <c:pt idx="535">
                  <c:v>42270.81099537036</c:v>
                </c:pt>
                <c:pt idx="536">
                  <c:v>42711.54519675926</c:v>
                </c:pt>
                <c:pt idx="537">
                  <c:v>42179.34498842592</c:v>
                </c:pt>
                <c:pt idx="538">
                  <c:v>42282.76841435185</c:v>
                </c:pt>
                <c:pt idx="539">
                  <c:v>42473.79471064815</c:v>
                </c:pt>
                <c:pt idx="540">
                  <c:v>42535.04984953703</c:v>
                </c:pt>
                <c:pt idx="541">
                  <c:v>42009.81719907407</c:v>
                </c:pt>
                <c:pt idx="542">
                  <c:v>42276.04668981482</c:v>
                </c:pt>
                <c:pt idx="543">
                  <c:v>42433.7374537037</c:v>
                </c:pt>
                <c:pt idx="544">
                  <c:v>41914.09215277778</c:v>
                </c:pt>
                <c:pt idx="545">
                  <c:v>42525.65694444444</c:v>
                </c:pt>
                <c:pt idx="546">
                  <c:v>42283.59246527778</c:v>
                </c:pt>
                <c:pt idx="547">
                  <c:v>42249.66799768519</c:v>
                </c:pt>
                <c:pt idx="548">
                  <c:v>42380.69634259259</c:v>
                </c:pt>
                <c:pt idx="549">
                  <c:v>42276.90333333334</c:v>
                </c:pt>
                <c:pt idx="550">
                  <c:v>42163.6368287037</c:v>
                </c:pt>
                <c:pt idx="551">
                  <c:v>42753.67876157408</c:v>
                </c:pt>
                <c:pt idx="552">
                  <c:v>42173.27574074074</c:v>
                </c:pt>
                <c:pt idx="553">
                  <c:v>42318.61685185185</c:v>
                </c:pt>
                <c:pt idx="554">
                  <c:v>41927.71980324074</c:v>
                </c:pt>
                <c:pt idx="555">
                  <c:v>41901.68486111111</c:v>
                </c:pt>
                <c:pt idx="556">
                  <c:v>42503.35350694444</c:v>
                </c:pt>
                <c:pt idx="557">
                  <c:v>42345.86015046296</c:v>
                </c:pt>
                <c:pt idx="558">
                  <c:v>42676.94216435185</c:v>
                </c:pt>
                <c:pt idx="559">
                  <c:v>42057.88315972222</c:v>
                </c:pt>
                <c:pt idx="560">
                  <c:v>42321.28310185186</c:v>
                </c:pt>
                <c:pt idx="561">
                  <c:v>41960.77135416667</c:v>
                </c:pt>
                <c:pt idx="562">
                  <c:v>42268.65871527777</c:v>
                </c:pt>
                <c:pt idx="563">
                  <c:v>42692.3890625</c:v>
                </c:pt>
                <c:pt idx="564">
                  <c:v>42022.06998842592</c:v>
                </c:pt>
                <c:pt idx="565">
                  <c:v>42411.94299768518</c:v>
                </c:pt>
                <c:pt idx="566">
                  <c:v>42165.78528935185</c:v>
                </c:pt>
                <c:pt idx="567">
                  <c:v>42535.68440972222</c:v>
                </c:pt>
                <c:pt idx="568">
                  <c:v>41975.84252314814</c:v>
                </c:pt>
                <c:pt idx="569">
                  <c:v>42348.9215625</c:v>
                </c:pt>
                <c:pt idx="570">
                  <c:v>42340.84736111111</c:v>
                </c:pt>
                <c:pt idx="571">
                  <c:v>42388.79825231482</c:v>
                </c:pt>
                <c:pt idx="572">
                  <c:v>42192.81623842592</c:v>
                </c:pt>
                <c:pt idx="573">
                  <c:v>42282.7162962963</c:v>
                </c:pt>
                <c:pt idx="574">
                  <c:v>41963.05012731482</c:v>
                </c:pt>
                <c:pt idx="575">
                  <c:v>42632.44336805555</c:v>
                </c:pt>
                <c:pt idx="576">
                  <c:v>42138.69262731481</c:v>
                </c:pt>
                <c:pt idx="577">
                  <c:v>42031.47166666666</c:v>
                </c:pt>
                <c:pt idx="578">
                  <c:v>42450.58914351852</c:v>
                </c:pt>
                <c:pt idx="579">
                  <c:v>42230.57862268519</c:v>
                </c:pt>
                <c:pt idx="580">
                  <c:v>41968.85211805555</c:v>
                </c:pt>
                <c:pt idx="581">
                  <c:v>42605.90818287037</c:v>
                </c:pt>
                <c:pt idx="582">
                  <c:v>42188.01277777777</c:v>
                </c:pt>
                <c:pt idx="583">
                  <c:v>42055.73980324074</c:v>
                </c:pt>
                <c:pt idx="584">
                  <c:v>42052.93850694444</c:v>
                </c:pt>
                <c:pt idx="585">
                  <c:v>42049.71662037037</c:v>
                </c:pt>
                <c:pt idx="586">
                  <c:v>42283.3909375</c:v>
                </c:pt>
                <c:pt idx="587">
                  <c:v>42020.85424768518</c:v>
                </c:pt>
                <c:pt idx="588">
                  <c:v>42080.7573263889</c:v>
                </c:pt>
                <c:pt idx="589">
                  <c:v>42631.76951388889</c:v>
                </c:pt>
                <c:pt idx="590">
                  <c:v>42178.61457175926</c:v>
                </c:pt>
                <c:pt idx="591">
                  <c:v>42377.55475694444</c:v>
                </c:pt>
                <c:pt idx="592">
                  <c:v>42177.5431712963</c:v>
                </c:pt>
                <c:pt idx="593">
                  <c:v>41946.23217592593</c:v>
                </c:pt>
                <c:pt idx="594">
                  <c:v>42070.67760416667</c:v>
                </c:pt>
                <c:pt idx="595">
                  <c:v>42446.78016203704</c:v>
                </c:pt>
                <c:pt idx="596">
                  <c:v>42083.06988425926</c:v>
                </c:pt>
                <c:pt idx="597">
                  <c:v>42646.89689814814</c:v>
                </c:pt>
                <c:pt idx="598">
                  <c:v>42545.7052662037</c:v>
                </c:pt>
                <c:pt idx="599">
                  <c:v>41948.00209490741</c:v>
                </c:pt>
                <c:pt idx="600">
                  <c:v>42047.81252314814</c:v>
                </c:pt>
                <c:pt idx="601">
                  <c:v>42073.79817129629</c:v>
                </c:pt>
                <c:pt idx="602">
                  <c:v>41969.85809027777</c:v>
                </c:pt>
                <c:pt idx="603">
                  <c:v>42143.79415509259</c:v>
                </c:pt>
                <c:pt idx="604">
                  <c:v>41835.6391550926</c:v>
                </c:pt>
                <c:pt idx="605">
                  <c:v>41849.03537037037</c:v>
                </c:pt>
                <c:pt idx="606">
                  <c:v>42194.35773148148</c:v>
                </c:pt>
                <c:pt idx="607">
                  <c:v>42102.65056712963</c:v>
                </c:pt>
                <c:pt idx="608">
                  <c:v>42300.82564814815</c:v>
                </c:pt>
                <c:pt idx="609">
                  <c:v>42140.92106481481</c:v>
                </c:pt>
                <c:pt idx="610">
                  <c:v>42307.03407407407</c:v>
                </c:pt>
                <c:pt idx="611">
                  <c:v>42086.83085648147</c:v>
                </c:pt>
                <c:pt idx="612">
                  <c:v>42328.56061342592</c:v>
                </c:pt>
                <c:pt idx="613">
                  <c:v>42585.03178240741</c:v>
                </c:pt>
                <c:pt idx="614">
                  <c:v>42247.49675925926</c:v>
                </c:pt>
                <c:pt idx="615">
                  <c:v>42515.06180555555</c:v>
                </c:pt>
                <c:pt idx="616">
                  <c:v>42242.12221064815</c:v>
                </c:pt>
                <c:pt idx="617">
                  <c:v>42761.37623842592</c:v>
                </c:pt>
                <c:pt idx="618">
                  <c:v>42087.34309027777</c:v>
                </c:pt>
                <c:pt idx="619">
                  <c:v>42317.8102199074</c:v>
                </c:pt>
                <c:pt idx="620">
                  <c:v>41908.65034722222</c:v>
                </c:pt>
                <c:pt idx="621">
                  <c:v>41831.716875</c:v>
                </c:pt>
                <c:pt idx="622">
                  <c:v>42528.98769675926</c:v>
                </c:pt>
                <c:pt idx="623">
                  <c:v>42532.77474537037</c:v>
                </c:pt>
                <c:pt idx="624">
                  <c:v>42122.00922453704</c:v>
                </c:pt>
                <c:pt idx="625">
                  <c:v>42108.98890046296</c:v>
                </c:pt>
                <c:pt idx="626">
                  <c:v>42790.89556712963</c:v>
                </c:pt>
                <c:pt idx="627">
                  <c:v>42198.55947916667</c:v>
                </c:pt>
                <c:pt idx="628">
                  <c:v>42384.30684027777</c:v>
                </c:pt>
                <c:pt idx="629">
                  <c:v>41803.69278935185</c:v>
                </c:pt>
                <c:pt idx="630">
                  <c:v>42474.63782407407</c:v>
                </c:pt>
                <c:pt idx="631">
                  <c:v>42223.61945601852</c:v>
                </c:pt>
                <c:pt idx="632">
                  <c:v>42489.7723263889</c:v>
                </c:pt>
                <c:pt idx="633">
                  <c:v>42303.65931712962</c:v>
                </c:pt>
                <c:pt idx="634">
                  <c:v>42507.2993287037</c:v>
                </c:pt>
                <c:pt idx="635">
                  <c:v>42031.9285763889</c:v>
                </c:pt>
                <c:pt idx="636">
                  <c:v>42076.09215277778</c:v>
                </c:pt>
                <c:pt idx="637">
                  <c:v>42131.45543981482</c:v>
                </c:pt>
                <c:pt idx="638">
                  <c:v>42762.96201388888</c:v>
                </c:pt>
                <c:pt idx="639">
                  <c:v>42759.59331018518</c:v>
                </c:pt>
                <c:pt idx="640">
                  <c:v>41865.58327546296</c:v>
                </c:pt>
                <c:pt idx="641">
                  <c:v>42683.4203125</c:v>
                </c:pt>
                <c:pt idx="642">
                  <c:v>42199.57</c:v>
                </c:pt>
                <c:pt idx="643">
                  <c:v>42199.65131944444</c:v>
                </c:pt>
                <c:pt idx="644">
                  <c:v>42100.64207175926</c:v>
                </c:pt>
                <c:pt idx="645">
                  <c:v>41898.66596064815</c:v>
                </c:pt>
                <c:pt idx="646">
                  <c:v>42564.02631944444</c:v>
                </c:pt>
                <c:pt idx="647">
                  <c:v>41832.85262731481</c:v>
                </c:pt>
                <c:pt idx="648">
                  <c:v>42416.76792824074</c:v>
                </c:pt>
                <c:pt idx="649">
                  <c:v>41891.69337962963</c:v>
                </c:pt>
                <c:pt idx="650">
                  <c:v>41877.9121875</c:v>
                </c:pt>
                <c:pt idx="651">
                  <c:v>41932.03685185185</c:v>
                </c:pt>
                <c:pt idx="652">
                  <c:v>41956.01748842592</c:v>
                </c:pt>
                <c:pt idx="653">
                  <c:v>42675.69039351852</c:v>
                </c:pt>
                <c:pt idx="654">
                  <c:v>42199.61851851851</c:v>
                </c:pt>
                <c:pt idx="655">
                  <c:v>42163.95732638888</c:v>
                </c:pt>
                <c:pt idx="656">
                  <c:v>42045.95731481481</c:v>
                </c:pt>
                <c:pt idx="657">
                  <c:v>42417.80461805555</c:v>
                </c:pt>
                <c:pt idx="658">
                  <c:v>42331.84574074074</c:v>
                </c:pt>
                <c:pt idx="659">
                  <c:v>42179.16075231481</c:v>
                </c:pt>
                <c:pt idx="660">
                  <c:v>42209.59369212963</c:v>
                </c:pt>
                <c:pt idx="661">
                  <c:v>41922.7416550926</c:v>
                </c:pt>
                <c:pt idx="662">
                  <c:v>42636.6453587963</c:v>
                </c:pt>
                <c:pt idx="663">
                  <c:v>41990.43804398148</c:v>
                </c:pt>
                <c:pt idx="664">
                  <c:v>42173.84324074074</c:v>
                </c:pt>
                <c:pt idx="665">
                  <c:v>42077.66637731482</c:v>
                </c:pt>
                <c:pt idx="666">
                  <c:v>42688.71135416667</c:v>
                </c:pt>
                <c:pt idx="667">
                  <c:v>41838.83215277778</c:v>
                </c:pt>
                <c:pt idx="668">
                  <c:v>42632.37341435185</c:v>
                </c:pt>
                <c:pt idx="669">
                  <c:v>42090.83127314814</c:v>
                </c:pt>
                <c:pt idx="670">
                  <c:v>42527.62567129629</c:v>
                </c:pt>
                <c:pt idx="671">
                  <c:v>42506.70972222222</c:v>
                </c:pt>
                <c:pt idx="672">
                  <c:v>41984.69273148148</c:v>
                </c:pt>
                <c:pt idx="673">
                  <c:v>41974.21949074074</c:v>
                </c:pt>
                <c:pt idx="674">
                  <c:v>41838.84047453704</c:v>
                </c:pt>
                <c:pt idx="675">
                  <c:v>41803.11605324073</c:v>
                </c:pt>
                <c:pt idx="676">
                  <c:v>41975.93060185185</c:v>
                </c:pt>
                <c:pt idx="677">
                  <c:v>42012.76829861111</c:v>
                </c:pt>
                <c:pt idx="678">
                  <c:v>42504.40387731481</c:v>
                </c:pt>
                <c:pt idx="679">
                  <c:v>42481.37659722222</c:v>
                </c:pt>
                <c:pt idx="680">
                  <c:v>42556.69570601852</c:v>
                </c:pt>
                <c:pt idx="681">
                  <c:v>41864.5015162037</c:v>
                </c:pt>
                <c:pt idx="682">
                  <c:v>42639.80560185185</c:v>
                </c:pt>
                <c:pt idx="683">
                  <c:v>42778.76530092592</c:v>
                </c:pt>
                <c:pt idx="684">
                  <c:v>42634.9000462963</c:v>
                </c:pt>
                <c:pt idx="685">
                  <c:v>41809.47327546296</c:v>
                </c:pt>
                <c:pt idx="686">
                  <c:v>41971.86657407407</c:v>
                </c:pt>
                <c:pt idx="687">
                  <c:v>42189.67326388889</c:v>
                </c:pt>
                <c:pt idx="688">
                  <c:v>42711.75061342592</c:v>
                </c:pt>
                <c:pt idx="689">
                  <c:v>42262.1047800926</c:v>
                </c:pt>
                <c:pt idx="690">
                  <c:v>42675.66778935185</c:v>
                </c:pt>
                <c:pt idx="691">
                  <c:v>42579.63473379629</c:v>
                </c:pt>
                <c:pt idx="692">
                  <c:v>42158.02831018518</c:v>
                </c:pt>
                <c:pt idx="693">
                  <c:v>42696.37572916667</c:v>
                </c:pt>
                <c:pt idx="694">
                  <c:v>42094.80818287037</c:v>
                </c:pt>
                <c:pt idx="695">
                  <c:v>42737.66387731482</c:v>
                </c:pt>
                <c:pt idx="696">
                  <c:v>41913.52106481481</c:v>
                </c:pt>
                <c:pt idx="697">
                  <c:v>41815.92710648148</c:v>
                </c:pt>
                <c:pt idx="698">
                  <c:v>42388.52302083333</c:v>
                </c:pt>
                <c:pt idx="699">
                  <c:v>41866.93107638888</c:v>
                </c:pt>
                <c:pt idx="700">
                  <c:v>41563.48550925926</c:v>
                </c:pt>
                <c:pt idx="701">
                  <c:v>42715.6884375</c:v>
                </c:pt>
                <c:pt idx="702">
                  <c:v>41813.66296296296</c:v>
                </c:pt>
                <c:pt idx="703">
                  <c:v>42668.72670138889</c:v>
                </c:pt>
                <c:pt idx="704">
                  <c:v>42711.95079861111</c:v>
                </c:pt>
                <c:pt idx="705">
                  <c:v>42726.19291666667</c:v>
                </c:pt>
                <c:pt idx="706">
                  <c:v>42726.49164351852</c:v>
                </c:pt>
                <c:pt idx="707">
                  <c:v>42676.99517361111</c:v>
                </c:pt>
                <c:pt idx="708">
                  <c:v>42696.66350694445</c:v>
                </c:pt>
                <c:pt idx="709">
                  <c:v>41835.58101851852</c:v>
                </c:pt>
                <c:pt idx="710">
                  <c:v>41948.04119212963</c:v>
                </c:pt>
                <c:pt idx="711">
                  <c:v>41837.98497685185</c:v>
                </c:pt>
                <c:pt idx="712">
                  <c:v>42678.45912037037</c:v>
                </c:pt>
                <c:pt idx="713">
                  <c:v>42384.68092592592</c:v>
                </c:pt>
                <c:pt idx="714">
                  <c:v>42496.52930555555</c:v>
                </c:pt>
                <c:pt idx="715">
                  <c:v>42734.78798611111</c:v>
                </c:pt>
                <c:pt idx="716">
                  <c:v>42273.09074074074</c:v>
                </c:pt>
                <c:pt idx="717">
                  <c:v>41940.65864583333</c:v>
                </c:pt>
                <c:pt idx="718">
                  <c:v>41857.85418981482</c:v>
                </c:pt>
                <c:pt idx="719">
                  <c:v>42752.84545138888</c:v>
                </c:pt>
                <c:pt idx="720">
                  <c:v>42409.04023148147</c:v>
                </c:pt>
                <c:pt idx="721">
                  <c:v>40909.64920138888</c:v>
                </c:pt>
                <c:pt idx="722">
                  <c:v>41807.57184027778</c:v>
                </c:pt>
                <c:pt idx="723">
                  <c:v>40977.80530092592</c:v>
                </c:pt>
                <c:pt idx="724">
                  <c:v>42184.81653935185</c:v>
                </c:pt>
                <c:pt idx="725">
                  <c:v>40694.63846064815</c:v>
                </c:pt>
                <c:pt idx="726">
                  <c:v>42321.6262962963</c:v>
                </c:pt>
                <c:pt idx="727">
                  <c:v>41346.04267361111</c:v>
                </c:pt>
                <c:pt idx="728">
                  <c:v>41247.02024305556</c:v>
                </c:pt>
                <c:pt idx="729">
                  <c:v>40731.83746527778</c:v>
                </c:pt>
                <c:pt idx="730">
                  <c:v>41111.18589120371</c:v>
                </c:pt>
                <c:pt idx="731">
                  <c:v>40854.7452662037</c:v>
                </c:pt>
                <c:pt idx="732">
                  <c:v>40879.79568287037</c:v>
                </c:pt>
                <c:pt idx="733">
                  <c:v>41486.42431712963</c:v>
                </c:pt>
                <c:pt idx="734">
                  <c:v>41598.4200462963</c:v>
                </c:pt>
                <c:pt idx="735">
                  <c:v>42102.16458333333</c:v>
                </c:pt>
                <c:pt idx="736">
                  <c:v>41946.02946759259</c:v>
                </c:pt>
                <c:pt idx="737">
                  <c:v>41579.73425925926</c:v>
                </c:pt>
                <c:pt idx="738">
                  <c:v>41667.2753125</c:v>
                </c:pt>
                <c:pt idx="739">
                  <c:v>41943.60409722222</c:v>
                </c:pt>
                <c:pt idx="740">
                  <c:v>41829.50265046296</c:v>
                </c:pt>
                <c:pt idx="741">
                  <c:v>42162.14678240741</c:v>
                </c:pt>
                <c:pt idx="742">
                  <c:v>41401.6482175926</c:v>
                </c:pt>
                <c:pt idx="743">
                  <c:v>41689.91796296297</c:v>
                </c:pt>
                <c:pt idx="744">
                  <c:v>40990.70931712963</c:v>
                </c:pt>
                <c:pt idx="745">
                  <c:v>41226.95721064815</c:v>
                </c:pt>
                <c:pt idx="746">
                  <c:v>41367.5722800926</c:v>
                </c:pt>
                <c:pt idx="747">
                  <c:v>41157.04292824074</c:v>
                </c:pt>
                <c:pt idx="748">
                  <c:v>41988.54883101851</c:v>
                </c:pt>
                <c:pt idx="749">
                  <c:v>41831.8468287037</c:v>
                </c:pt>
                <c:pt idx="750">
                  <c:v>42733.94131944444</c:v>
                </c:pt>
                <c:pt idx="751">
                  <c:v>41299.87814814814</c:v>
                </c:pt>
                <c:pt idx="752">
                  <c:v>40713.63049768518</c:v>
                </c:pt>
                <c:pt idx="753">
                  <c:v>42639.42149305555</c:v>
                </c:pt>
                <c:pt idx="754">
                  <c:v>42019.59017361111</c:v>
                </c:pt>
                <c:pt idx="755">
                  <c:v>41249.74908564815</c:v>
                </c:pt>
                <c:pt idx="756">
                  <c:v>41383.60505787037</c:v>
                </c:pt>
                <c:pt idx="757">
                  <c:v>40590.76688657407</c:v>
                </c:pt>
                <c:pt idx="758">
                  <c:v>41235.05456018518</c:v>
                </c:pt>
                <c:pt idx="759">
                  <c:v>40429.83643518518</c:v>
                </c:pt>
                <c:pt idx="760">
                  <c:v>41789.3303125</c:v>
                </c:pt>
                <c:pt idx="761">
                  <c:v>42670.76403935185</c:v>
                </c:pt>
                <c:pt idx="762">
                  <c:v>41642.75145833333</c:v>
                </c:pt>
                <c:pt idx="763">
                  <c:v>42690.85844907407</c:v>
                </c:pt>
                <c:pt idx="764">
                  <c:v>41471.44685185185</c:v>
                </c:pt>
                <c:pt idx="765">
                  <c:v>42227.17315972222</c:v>
                </c:pt>
                <c:pt idx="766">
                  <c:v>41901.54263888888</c:v>
                </c:pt>
                <c:pt idx="767">
                  <c:v>42021.78336805556</c:v>
                </c:pt>
                <c:pt idx="768">
                  <c:v>42115.14363425926</c:v>
                </c:pt>
                <c:pt idx="769">
                  <c:v>41594.20706018519</c:v>
                </c:pt>
                <c:pt idx="770">
                  <c:v>41604.99645833333</c:v>
                </c:pt>
                <c:pt idx="771">
                  <c:v>41289.99964120371</c:v>
                </c:pt>
                <c:pt idx="772">
                  <c:v>42349.82409722222</c:v>
                </c:pt>
                <c:pt idx="773">
                  <c:v>40068.05693287037</c:v>
                </c:pt>
                <c:pt idx="774">
                  <c:v>42100.7359375</c:v>
                </c:pt>
                <c:pt idx="775">
                  <c:v>41663.78030092592</c:v>
                </c:pt>
                <c:pt idx="776">
                  <c:v>40863.06012731481</c:v>
                </c:pt>
                <c:pt idx="777">
                  <c:v>42250.68570601852</c:v>
                </c:pt>
                <c:pt idx="778">
                  <c:v>41456.98121527778</c:v>
                </c:pt>
                <c:pt idx="779">
                  <c:v>41729.70231481481</c:v>
                </c:pt>
                <c:pt idx="780">
                  <c:v>40436.68408564815</c:v>
                </c:pt>
                <c:pt idx="781">
                  <c:v>40636.67390046296</c:v>
                </c:pt>
                <c:pt idx="782">
                  <c:v>41403.00085648147</c:v>
                </c:pt>
                <c:pt idx="783">
                  <c:v>41116.758125</c:v>
                </c:pt>
                <c:pt idx="784">
                  <c:v>40987.77371527778</c:v>
                </c:pt>
                <c:pt idx="785">
                  <c:v>41675.14952546296</c:v>
                </c:pt>
                <c:pt idx="786">
                  <c:v>41303.59392361111</c:v>
                </c:pt>
                <c:pt idx="787">
                  <c:v>40983.05594907407</c:v>
                </c:pt>
                <c:pt idx="788">
                  <c:v>41549.62761574074</c:v>
                </c:pt>
                <c:pt idx="789">
                  <c:v>41059.00680555555</c:v>
                </c:pt>
                <c:pt idx="790">
                  <c:v>41277.18611111111</c:v>
                </c:pt>
                <c:pt idx="791">
                  <c:v>41276.0479050926</c:v>
                </c:pt>
                <c:pt idx="792">
                  <c:v>41557.780625</c:v>
                </c:pt>
                <c:pt idx="793">
                  <c:v>41555.87364583334</c:v>
                </c:pt>
                <c:pt idx="794">
                  <c:v>41442.74125</c:v>
                </c:pt>
                <c:pt idx="795">
                  <c:v>40736.11501157407</c:v>
                </c:pt>
                <c:pt idx="796">
                  <c:v>40963.6130324074</c:v>
                </c:pt>
                <c:pt idx="797">
                  <c:v>41502.88292824073</c:v>
                </c:pt>
                <c:pt idx="798">
                  <c:v>40996.99407407407</c:v>
                </c:pt>
                <c:pt idx="799">
                  <c:v>41882.59012731481</c:v>
                </c:pt>
                <c:pt idx="800">
                  <c:v>40996.66719907407</c:v>
                </c:pt>
                <c:pt idx="801">
                  <c:v>41863.43349537037</c:v>
                </c:pt>
                <c:pt idx="802">
                  <c:v>40695.79537037037</c:v>
                </c:pt>
                <c:pt idx="803">
                  <c:v>41123.02226851852</c:v>
                </c:pt>
                <c:pt idx="804">
                  <c:v>40665.94997685185</c:v>
                </c:pt>
                <c:pt idx="805">
                  <c:v>40730.105625</c:v>
                </c:pt>
                <c:pt idx="806">
                  <c:v>40690.82305555556</c:v>
                </c:pt>
                <c:pt idx="807">
                  <c:v>40763.69142361111</c:v>
                </c:pt>
                <c:pt idx="808">
                  <c:v>42759.62859953703</c:v>
                </c:pt>
                <c:pt idx="809">
                  <c:v>41962.1005324074</c:v>
                </c:pt>
                <c:pt idx="810">
                  <c:v>41628.83368055556</c:v>
                </c:pt>
                <c:pt idx="811">
                  <c:v>41123.05627314814</c:v>
                </c:pt>
                <c:pt idx="812">
                  <c:v>41443.64354166666</c:v>
                </c:pt>
                <c:pt idx="813">
                  <c:v>41282.01796296296</c:v>
                </c:pt>
                <c:pt idx="814">
                  <c:v>41080.96024305555</c:v>
                </c:pt>
                <c:pt idx="815">
                  <c:v>40679.74306712963</c:v>
                </c:pt>
                <c:pt idx="816">
                  <c:v>41914.9178587963</c:v>
                </c:pt>
                <c:pt idx="817">
                  <c:v>41341.87086805555</c:v>
                </c:pt>
                <c:pt idx="818">
                  <c:v>40925.59966435185</c:v>
                </c:pt>
                <c:pt idx="819">
                  <c:v>41120.88288194444</c:v>
                </c:pt>
                <c:pt idx="820">
                  <c:v>41619.99831018518</c:v>
                </c:pt>
                <c:pt idx="821">
                  <c:v>41768.8419212963</c:v>
                </c:pt>
                <c:pt idx="822">
                  <c:v>42093.92204861111</c:v>
                </c:pt>
                <c:pt idx="823">
                  <c:v>41157.94733796296</c:v>
                </c:pt>
                <c:pt idx="824">
                  <c:v>42055.97282407407</c:v>
                </c:pt>
                <c:pt idx="825">
                  <c:v>40250.24210648148</c:v>
                </c:pt>
                <c:pt idx="826">
                  <c:v>41186.30652777777</c:v>
                </c:pt>
                <c:pt idx="827">
                  <c:v>40973.03854166667</c:v>
                </c:pt>
                <c:pt idx="828">
                  <c:v>40927.47346064815</c:v>
                </c:pt>
                <c:pt idx="829">
                  <c:v>41073.0507175926</c:v>
                </c:pt>
                <c:pt idx="830">
                  <c:v>42504.80138888889</c:v>
                </c:pt>
                <c:pt idx="831">
                  <c:v>41325.52575231482</c:v>
                </c:pt>
                <c:pt idx="832">
                  <c:v>40996.6469212963</c:v>
                </c:pt>
                <c:pt idx="833">
                  <c:v>40869.67517361111</c:v>
                </c:pt>
                <c:pt idx="834">
                  <c:v>41718.87818287037</c:v>
                </c:pt>
                <c:pt idx="835">
                  <c:v>41422.82282407407</c:v>
                </c:pt>
                <c:pt idx="836">
                  <c:v>41005.45784722222</c:v>
                </c:pt>
                <c:pt idx="837">
                  <c:v>41524.0569212963</c:v>
                </c:pt>
                <c:pt idx="838">
                  <c:v>41730.99840277778</c:v>
                </c:pt>
                <c:pt idx="839">
                  <c:v>40895.89797453704</c:v>
                </c:pt>
                <c:pt idx="840">
                  <c:v>41144.76337962963</c:v>
                </c:pt>
                <c:pt idx="841">
                  <c:v>42607.22670138889</c:v>
                </c:pt>
                <c:pt idx="842">
                  <c:v>41923.83869212962</c:v>
                </c:pt>
                <c:pt idx="843">
                  <c:v>41526.59239583334</c:v>
                </c:pt>
                <c:pt idx="844">
                  <c:v>42695.25787037037</c:v>
                </c:pt>
                <c:pt idx="845">
                  <c:v>41905.68462962963</c:v>
                </c:pt>
                <c:pt idx="846">
                  <c:v>42578.20597222223</c:v>
                </c:pt>
                <c:pt idx="847">
                  <c:v>41694.39184027778</c:v>
                </c:pt>
                <c:pt idx="848">
                  <c:v>42165.79833333333</c:v>
                </c:pt>
                <c:pt idx="849">
                  <c:v>42078.79204861111</c:v>
                </c:pt>
                <c:pt idx="850">
                  <c:v>42051.14888888888</c:v>
                </c:pt>
                <c:pt idx="851">
                  <c:v>42452.82774305555</c:v>
                </c:pt>
                <c:pt idx="852">
                  <c:v>42522.88024305555</c:v>
                </c:pt>
                <c:pt idx="853">
                  <c:v>42656.80549768519</c:v>
                </c:pt>
                <c:pt idx="854">
                  <c:v>42021.8322800926</c:v>
                </c:pt>
                <c:pt idx="855">
                  <c:v>42702.21233796296</c:v>
                </c:pt>
                <c:pt idx="856">
                  <c:v>42545.12519675926</c:v>
                </c:pt>
                <c:pt idx="857">
                  <c:v>42609.31199074074</c:v>
                </c:pt>
                <c:pt idx="858">
                  <c:v>42291.58137731482</c:v>
                </c:pt>
                <c:pt idx="859">
                  <c:v>42079.7455787037</c:v>
                </c:pt>
                <c:pt idx="860">
                  <c:v>42128.82023148148</c:v>
                </c:pt>
                <c:pt idx="861">
                  <c:v>41570.48278935185</c:v>
                </c:pt>
                <c:pt idx="862">
                  <c:v>42599.96532407407</c:v>
                </c:pt>
                <c:pt idx="863">
                  <c:v>41559.5549537037</c:v>
                </c:pt>
                <c:pt idx="864">
                  <c:v>40921.11766203704</c:v>
                </c:pt>
                <c:pt idx="865">
                  <c:v>41541.1069212963</c:v>
                </c:pt>
                <c:pt idx="866">
                  <c:v>41230.77311342592</c:v>
                </c:pt>
                <c:pt idx="867">
                  <c:v>42025.63793981481</c:v>
                </c:pt>
                <c:pt idx="868">
                  <c:v>40088.10539351852</c:v>
                </c:pt>
                <c:pt idx="869">
                  <c:v>41616.02775462963</c:v>
                </c:pt>
                <c:pt idx="870">
                  <c:v>41342.84556712963</c:v>
                </c:pt>
                <c:pt idx="871">
                  <c:v>41488.02225694444</c:v>
                </c:pt>
                <c:pt idx="872">
                  <c:v>41577.56128472222</c:v>
                </c:pt>
                <c:pt idx="873">
                  <c:v>40567.82554398148</c:v>
                </c:pt>
                <c:pt idx="874">
                  <c:v>41184.16712962963</c:v>
                </c:pt>
                <c:pt idx="875">
                  <c:v>41368.58372685185</c:v>
                </c:pt>
                <c:pt idx="876">
                  <c:v>42248.72373842593</c:v>
                </c:pt>
                <c:pt idx="877">
                  <c:v>41276.49684027778</c:v>
                </c:pt>
                <c:pt idx="878">
                  <c:v>41597.7888888889</c:v>
                </c:pt>
                <c:pt idx="879">
                  <c:v>40505.23291666667</c:v>
                </c:pt>
                <c:pt idx="880">
                  <c:v>41037.82991898148</c:v>
                </c:pt>
                <c:pt idx="881">
                  <c:v>41179.32104166667</c:v>
                </c:pt>
                <c:pt idx="882">
                  <c:v>40877.25099537037</c:v>
                </c:pt>
                <c:pt idx="883">
                  <c:v>40759.8605324074</c:v>
                </c:pt>
                <c:pt idx="884">
                  <c:v>42371.93559027777</c:v>
                </c:pt>
                <c:pt idx="885">
                  <c:v>40981.80261574074</c:v>
                </c:pt>
                <c:pt idx="886">
                  <c:v>42713.94109953703</c:v>
                </c:pt>
                <c:pt idx="887">
                  <c:v>42603.87052083333</c:v>
                </c:pt>
                <c:pt idx="888">
                  <c:v>41026.9589699074</c:v>
                </c:pt>
                <c:pt idx="889">
                  <c:v>40751.75329861111</c:v>
                </c:pt>
                <c:pt idx="890">
                  <c:v>41887.7840625</c:v>
                </c:pt>
                <c:pt idx="891">
                  <c:v>41569.69883101852</c:v>
                </c:pt>
                <c:pt idx="892">
                  <c:v>41842.03159722222</c:v>
                </c:pt>
                <c:pt idx="893">
                  <c:v>40304.20003472222</c:v>
                </c:pt>
                <c:pt idx="894">
                  <c:v>42065.89771990741</c:v>
                </c:pt>
                <c:pt idx="895">
                  <c:v>42496.98159722222</c:v>
                </c:pt>
                <c:pt idx="896">
                  <c:v>40431.12765046296</c:v>
                </c:pt>
                <c:pt idx="897">
                  <c:v>42218.87298611111</c:v>
                </c:pt>
                <c:pt idx="898">
                  <c:v>41211.68875</c:v>
                </c:pt>
                <c:pt idx="899">
                  <c:v>40878.7582175926</c:v>
                </c:pt>
                <c:pt idx="900">
                  <c:v>40646.09909722222</c:v>
                </c:pt>
                <c:pt idx="901">
                  <c:v>42429.84956018518</c:v>
                </c:pt>
                <c:pt idx="902">
                  <c:v>40291.81150462963</c:v>
                </c:pt>
                <c:pt idx="903">
                  <c:v>41829.9655324074</c:v>
                </c:pt>
                <c:pt idx="904">
                  <c:v>41149.79606481481</c:v>
                </c:pt>
                <c:pt idx="905">
                  <c:v>42342.08028935185</c:v>
                </c:pt>
                <c:pt idx="906">
                  <c:v>40507.23988425926</c:v>
                </c:pt>
                <c:pt idx="907">
                  <c:v>41681.18969907407</c:v>
                </c:pt>
                <c:pt idx="908">
                  <c:v>40767.19239583334</c:v>
                </c:pt>
                <c:pt idx="909">
                  <c:v>40340.8015625</c:v>
                </c:pt>
                <c:pt idx="910">
                  <c:v>41081.69027777778</c:v>
                </c:pt>
                <c:pt idx="911">
                  <c:v>42737.5453587963</c:v>
                </c:pt>
                <c:pt idx="912">
                  <c:v>41642.00515046297</c:v>
                </c:pt>
                <c:pt idx="913">
                  <c:v>41194.10934027778</c:v>
                </c:pt>
                <c:pt idx="914">
                  <c:v>41004.1391087963</c:v>
                </c:pt>
                <c:pt idx="915">
                  <c:v>41116.76327546296</c:v>
                </c:pt>
                <c:pt idx="916">
                  <c:v>40937.67956018518</c:v>
                </c:pt>
                <c:pt idx="917">
                  <c:v>40434.85340277778</c:v>
                </c:pt>
                <c:pt idx="918">
                  <c:v>41802.94363425926</c:v>
                </c:pt>
                <c:pt idx="919">
                  <c:v>41944.91621527777</c:v>
                </c:pt>
                <c:pt idx="920">
                  <c:v>41227.64172453704</c:v>
                </c:pt>
                <c:pt idx="921">
                  <c:v>41562.67155092592</c:v>
                </c:pt>
                <c:pt idx="922">
                  <c:v>40847.17101851852</c:v>
                </c:pt>
                <c:pt idx="923">
                  <c:v>41878.53001157407</c:v>
                </c:pt>
                <c:pt idx="924">
                  <c:v>41934.95975694444</c:v>
                </c:pt>
                <c:pt idx="925">
                  <c:v>41288.94292824074</c:v>
                </c:pt>
                <c:pt idx="926">
                  <c:v>41575.88091435185</c:v>
                </c:pt>
                <c:pt idx="927">
                  <c:v>40338.02002314815</c:v>
                </c:pt>
                <c:pt idx="928">
                  <c:v>41013.8228587963</c:v>
                </c:pt>
                <c:pt idx="929">
                  <c:v>41180.86241898148</c:v>
                </c:pt>
                <c:pt idx="930">
                  <c:v>40978.23806712963</c:v>
                </c:pt>
                <c:pt idx="931">
                  <c:v>40312.9155787037</c:v>
                </c:pt>
                <c:pt idx="932">
                  <c:v>41680.35997685185</c:v>
                </c:pt>
                <c:pt idx="933">
                  <c:v>41310.96927083333</c:v>
                </c:pt>
                <c:pt idx="934">
                  <c:v>41711.16908564815</c:v>
                </c:pt>
                <c:pt idx="935">
                  <c:v>41733.73708333333</c:v>
                </c:pt>
                <c:pt idx="936">
                  <c:v>42368.33366898148</c:v>
                </c:pt>
                <c:pt idx="937">
                  <c:v>40883.02417824074</c:v>
                </c:pt>
                <c:pt idx="938">
                  <c:v>41551.79811342592</c:v>
                </c:pt>
                <c:pt idx="939">
                  <c:v>41124.47972222222</c:v>
                </c:pt>
                <c:pt idx="940">
                  <c:v>41416.7631712963</c:v>
                </c:pt>
                <c:pt idx="941">
                  <c:v>42182.00840277778</c:v>
                </c:pt>
                <c:pt idx="942">
                  <c:v>42746.09658564815</c:v>
                </c:pt>
                <c:pt idx="943">
                  <c:v>42382.84328703704</c:v>
                </c:pt>
                <c:pt idx="944">
                  <c:v>42673.66788194444</c:v>
                </c:pt>
                <c:pt idx="945">
                  <c:v>42444.58391203704</c:v>
                </c:pt>
                <c:pt idx="946">
                  <c:v>42732.87298611111</c:v>
                </c:pt>
                <c:pt idx="947">
                  <c:v>42592.75055555555</c:v>
                </c:pt>
                <c:pt idx="948">
                  <c:v>42491.78131944444</c:v>
                </c:pt>
                <c:pt idx="949">
                  <c:v>42411.82828703704</c:v>
                </c:pt>
                <c:pt idx="950">
                  <c:v>42361.0437037037</c:v>
                </c:pt>
                <c:pt idx="951">
                  <c:v>42356.75070601852</c:v>
                </c:pt>
                <c:pt idx="952">
                  <c:v>42480.65361111111</c:v>
                </c:pt>
                <c:pt idx="953">
                  <c:v>42662.61356481481</c:v>
                </c:pt>
                <c:pt idx="954">
                  <c:v>41999.16434027778</c:v>
                </c:pt>
                <c:pt idx="955">
                  <c:v>42194.83378472222</c:v>
                </c:pt>
                <c:pt idx="956">
                  <c:v>42586.29513888889</c:v>
                </c:pt>
                <c:pt idx="957">
                  <c:v>42060.91387731481</c:v>
                </c:pt>
                <c:pt idx="958">
                  <c:v>42660.55246527777</c:v>
                </c:pt>
                <c:pt idx="959">
                  <c:v>42082.8028125</c:v>
                </c:pt>
                <c:pt idx="960">
                  <c:v>41993.17436342592</c:v>
                </c:pt>
                <c:pt idx="961">
                  <c:v>42766.62679398148</c:v>
                </c:pt>
                <c:pt idx="962">
                  <c:v>42740.69369212963</c:v>
                </c:pt>
                <c:pt idx="963">
                  <c:v>42373.71241898148</c:v>
                </c:pt>
                <c:pt idx="964">
                  <c:v>42625.63563657407</c:v>
                </c:pt>
                <c:pt idx="965">
                  <c:v>42208.62869212963</c:v>
                </c:pt>
                <c:pt idx="966">
                  <c:v>42637.01673611111</c:v>
                </c:pt>
                <c:pt idx="967">
                  <c:v>42619.63578703703</c:v>
                </c:pt>
                <c:pt idx="968">
                  <c:v>42422.2543287037</c:v>
                </c:pt>
                <c:pt idx="969">
                  <c:v>41836.84761574074</c:v>
                </c:pt>
                <c:pt idx="970">
                  <c:v>42742.30332175926</c:v>
                </c:pt>
                <c:pt idx="971">
                  <c:v>42721.22052083333</c:v>
                </c:pt>
                <c:pt idx="972">
                  <c:v>42111.70902777778</c:v>
                </c:pt>
                <c:pt idx="973">
                  <c:v>41856.8657175926</c:v>
                </c:pt>
                <c:pt idx="974">
                  <c:v>42257.01496527777</c:v>
                </c:pt>
                <c:pt idx="975">
                  <c:v>42424.74949074074</c:v>
                </c:pt>
                <c:pt idx="976">
                  <c:v>42489.69658564815</c:v>
                </c:pt>
                <c:pt idx="977">
                  <c:v>42185.05899305555</c:v>
                </c:pt>
                <c:pt idx="978">
                  <c:v>42391.9420949074</c:v>
                </c:pt>
                <c:pt idx="979">
                  <c:v>42395.30903935185</c:v>
                </c:pt>
                <c:pt idx="980">
                  <c:v>42506.41699074074</c:v>
                </c:pt>
                <c:pt idx="981">
                  <c:v>41928.90418981481</c:v>
                </c:pt>
                <c:pt idx="982">
                  <c:v>41830.94701388888</c:v>
                </c:pt>
                <c:pt idx="983">
                  <c:v>42615.75331018519</c:v>
                </c:pt>
                <c:pt idx="984">
                  <c:v>42574.66765046296</c:v>
                </c:pt>
                <c:pt idx="985">
                  <c:v>42061.11583333334</c:v>
                </c:pt>
                <c:pt idx="986">
                  <c:v>42339.96770833333</c:v>
                </c:pt>
                <c:pt idx="987">
                  <c:v>42324.76736111111</c:v>
                </c:pt>
                <c:pt idx="988">
                  <c:v>41773.29456018518</c:v>
                </c:pt>
                <c:pt idx="989">
                  <c:v>42614.35677083334</c:v>
                </c:pt>
                <c:pt idx="990">
                  <c:v>42611.9339699074</c:v>
                </c:pt>
                <c:pt idx="991">
                  <c:v>41855.78430555556</c:v>
                </c:pt>
                <c:pt idx="992">
                  <c:v>42538.75680555555</c:v>
                </c:pt>
                <c:pt idx="993">
                  <c:v>42437.92498842592</c:v>
                </c:pt>
                <c:pt idx="994">
                  <c:v>42652.9649074074</c:v>
                </c:pt>
                <c:pt idx="995">
                  <c:v>41921.26307870371</c:v>
                </c:pt>
                <c:pt idx="996">
                  <c:v>41947.94074074074</c:v>
                </c:pt>
                <c:pt idx="997">
                  <c:v>41817.86643518518</c:v>
                </c:pt>
                <c:pt idx="998">
                  <c:v>41941.10297453704</c:v>
                </c:pt>
                <c:pt idx="999">
                  <c:v>42282.16899305556</c:v>
                </c:pt>
                <c:pt idx="1000">
                  <c:v>41926.29965277778</c:v>
                </c:pt>
                <c:pt idx="1001">
                  <c:v>42749.05972222222</c:v>
                </c:pt>
                <c:pt idx="1002">
                  <c:v>42720.72005787037</c:v>
                </c:pt>
                <c:pt idx="1003">
                  <c:v>42325.68418981481</c:v>
                </c:pt>
                <c:pt idx="1004">
                  <c:v>42780.70903935185</c:v>
                </c:pt>
                <c:pt idx="1005">
                  <c:v>42388.70864583334</c:v>
                </c:pt>
                <c:pt idx="1006">
                  <c:v>42276.62480324074</c:v>
                </c:pt>
                <c:pt idx="1007">
                  <c:v>41977.04018518519</c:v>
                </c:pt>
                <c:pt idx="1008">
                  <c:v>42676.58359953704</c:v>
                </c:pt>
                <c:pt idx="1009">
                  <c:v>42702.80920138888</c:v>
                </c:pt>
                <c:pt idx="1010">
                  <c:v>42510.60469907407</c:v>
                </c:pt>
                <c:pt idx="1011">
                  <c:v>42561.82942129629</c:v>
                </c:pt>
                <c:pt idx="1012">
                  <c:v>41946.89809027777</c:v>
                </c:pt>
                <c:pt idx="1013">
                  <c:v>42714.44041666666</c:v>
                </c:pt>
                <c:pt idx="1014">
                  <c:v>42339.83398148148</c:v>
                </c:pt>
                <c:pt idx="1015">
                  <c:v>41955.00248842592</c:v>
                </c:pt>
                <c:pt idx="1016">
                  <c:v>42303.87841435185</c:v>
                </c:pt>
                <c:pt idx="1017">
                  <c:v>42422.10712962963</c:v>
                </c:pt>
                <c:pt idx="1018">
                  <c:v>42289.67517361111</c:v>
                </c:pt>
                <c:pt idx="1019">
                  <c:v>42535.4922800926</c:v>
                </c:pt>
                <c:pt idx="1020">
                  <c:v>42009.97394675926</c:v>
                </c:pt>
                <c:pt idx="1021">
                  <c:v>42127.06954861111</c:v>
                </c:pt>
                <c:pt idx="1022">
                  <c:v>42271.25197916666</c:v>
                </c:pt>
                <c:pt idx="1023">
                  <c:v>42111.64672453704</c:v>
                </c:pt>
                <c:pt idx="1024">
                  <c:v>42145.9196875</c:v>
                </c:pt>
                <c:pt idx="1025">
                  <c:v>42370.58059027777</c:v>
                </c:pt>
                <c:pt idx="1026">
                  <c:v>42049.83376157407</c:v>
                </c:pt>
                <c:pt idx="1027">
                  <c:v>42426.4075925926</c:v>
                </c:pt>
                <c:pt idx="1028">
                  <c:v>41905.0341087963</c:v>
                </c:pt>
                <c:pt idx="1029">
                  <c:v>42755.62737268519</c:v>
                </c:pt>
                <c:pt idx="1030">
                  <c:v>42044.71188657408</c:v>
                </c:pt>
                <c:pt idx="1031">
                  <c:v>42611.48320601852</c:v>
                </c:pt>
                <c:pt idx="1032">
                  <c:v>42324.76400462963</c:v>
                </c:pt>
                <c:pt idx="1033">
                  <c:v>42514.66695601852</c:v>
                </c:pt>
                <c:pt idx="1034">
                  <c:v>42688.73240740741</c:v>
                </c:pt>
                <c:pt idx="1035">
                  <c:v>42555.16671296296</c:v>
                </c:pt>
                <c:pt idx="1036">
                  <c:v>42016.64143518519</c:v>
                </c:pt>
                <c:pt idx="1037">
                  <c:v>41249.44895833333</c:v>
                </c:pt>
                <c:pt idx="1038">
                  <c:v>42119.82247685185</c:v>
                </c:pt>
                <c:pt idx="1039">
                  <c:v>42418.23174768518</c:v>
                </c:pt>
                <c:pt idx="1040">
                  <c:v>42692.1093287037</c:v>
                </c:pt>
                <c:pt idx="1041">
                  <c:v>42579.7084375</c:v>
                </c:pt>
                <c:pt idx="1042">
                  <c:v>41831.0600925926</c:v>
                </c:pt>
                <c:pt idx="1043">
                  <c:v>41851.69615740741</c:v>
                </c:pt>
                <c:pt idx="1044">
                  <c:v>42114.25295138888</c:v>
                </c:pt>
                <c:pt idx="1045">
                  <c:v>42011.9259375</c:v>
                </c:pt>
                <c:pt idx="1046">
                  <c:v>41844.8744212963</c:v>
                </c:pt>
                <c:pt idx="1047">
                  <c:v>42319.8513888889</c:v>
                </c:pt>
                <c:pt idx="1048">
                  <c:v>41918.81846064814</c:v>
                </c:pt>
                <c:pt idx="1049">
                  <c:v>42598.05311342592</c:v>
                </c:pt>
                <c:pt idx="1050">
                  <c:v>42382.43107638888</c:v>
                </c:pt>
                <c:pt idx="1051">
                  <c:v>42231.7971875</c:v>
                </c:pt>
                <c:pt idx="1052">
                  <c:v>41850.01417824073</c:v>
                </c:pt>
                <c:pt idx="1053">
                  <c:v>42483.79739583333</c:v>
                </c:pt>
                <c:pt idx="1054">
                  <c:v>42775.17282407407</c:v>
                </c:pt>
                <c:pt idx="1055">
                  <c:v>41831.85184027777</c:v>
                </c:pt>
                <c:pt idx="1056">
                  <c:v>42406.99241898148</c:v>
                </c:pt>
                <c:pt idx="1057">
                  <c:v>42058.7196412037</c:v>
                </c:pt>
                <c:pt idx="1058">
                  <c:v>42678.87133101852</c:v>
                </c:pt>
                <c:pt idx="1059">
                  <c:v>42047.90096064815</c:v>
                </c:pt>
                <c:pt idx="1060">
                  <c:v>42046.79</c:v>
                </c:pt>
                <c:pt idx="1061">
                  <c:v>42079.91311342592</c:v>
                </c:pt>
                <c:pt idx="1062">
                  <c:v>42432.27671296296</c:v>
                </c:pt>
                <c:pt idx="1063">
                  <c:v>42556.8071875</c:v>
                </c:pt>
                <c:pt idx="1064">
                  <c:v>42583.03081018518</c:v>
                </c:pt>
                <c:pt idx="1065">
                  <c:v>41417.22804398148</c:v>
                </c:pt>
                <c:pt idx="1066">
                  <c:v>41661.38104166667</c:v>
                </c:pt>
                <c:pt idx="1067">
                  <c:v>41445.96275462963</c:v>
                </c:pt>
                <c:pt idx="1068">
                  <c:v>41599.85568287037</c:v>
                </c:pt>
                <c:pt idx="1069">
                  <c:v>42440.37111111111</c:v>
                </c:pt>
                <c:pt idx="1070">
                  <c:v>41572.22984953703</c:v>
                </c:pt>
                <c:pt idx="1071">
                  <c:v>41163.0118287037</c:v>
                </c:pt>
                <c:pt idx="1072">
                  <c:v>42295.7533912037</c:v>
                </c:pt>
                <c:pt idx="1073">
                  <c:v>41645.8321412037</c:v>
                </c:pt>
                <c:pt idx="1074">
                  <c:v>40802.9645949074</c:v>
                </c:pt>
                <c:pt idx="1075">
                  <c:v>41613.17297453704</c:v>
                </c:pt>
                <c:pt idx="1076">
                  <c:v>41005.90412037037</c:v>
                </c:pt>
                <c:pt idx="1077">
                  <c:v>41838.37789351852</c:v>
                </c:pt>
                <c:pt idx="1078">
                  <c:v>42353.16679398148</c:v>
                </c:pt>
                <c:pt idx="1079">
                  <c:v>40701.19584490741</c:v>
                </c:pt>
                <c:pt idx="1080">
                  <c:v>42479.56638888889</c:v>
                </c:pt>
                <c:pt idx="1081">
                  <c:v>41740.13811342592</c:v>
                </c:pt>
                <c:pt idx="1082">
                  <c:v>42002.92699074074</c:v>
                </c:pt>
                <c:pt idx="1083">
                  <c:v>41101.90611111111</c:v>
                </c:pt>
                <c:pt idx="1084">
                  <c:v>41793.65952546296</c:v>
                </c:pt>
                <c:pt idx="1085">
                  <c:v>41829.91208333334</c:v>
                </c:pt>
                <c:pt idx="1086">
                  <c:v>42413.67100694445</c:v>
                </c:pt>
                <c:pt idx="1087">
                  <c:v>41845.86679398148</c:v>
                </c:pt>
                <c:pt idx="1088">
                  <c:v>41775.71396990741</c:v>
                </c:pt>
                <c:pt idx="1089">
                  <c:v>41723.79938657407</c:v>
                </c:pt>
                <c:pt idx="1090">
                  <c:v>42151.18952546296</c:v>
                </c:pt>
                <c:pt idx="1091">
                  <c:v>42123.18579861111</c:v>
                </c:pt>
                <c:pt idx="1092">
                  <c:v>42440.82027777777</c:v>
                </c:pt>
                <c:pt idx="1093">
                  <c:v>41250.02590277778</c:v>
                </c:pt>
                <c:pt idx="1094">
                  <c:v>42396.97380787037</c:v>
                </c:pt>
                <c:pt idx="1095">
                  <c:v>40795.71334490741</c:v>
                </c:pt>
                <c:pt idx="1096">
                  <c:v>41486.53726851852</c:v>
                </c:pt>
                <c:pt idx="1097">
                  <c:v>41885.51798611111</c:v>
                </c:pt>
                <c:pt idx="1098">
                  <c:v>41660.79255787037</c:v>
                </c:pt>
                <c:pt idx="1099">
                  <c:v>41712.76267361111</c:v>
                </c:pt>
                <c:pt idx="1100">
                  <c:v>42107.83643518518</c:v>
                </c:pt>
                <c:pt idx="1101">
                  <c:v>42384.11077546296</c:v>
                </c:pt>
                <c:pt idx="1102">
                  <c:v>42538.77243055555</c:v>
                </c:pt>
                <c:pt idx="1103">
                  <c:v>41577.04542824074</c:v>
                </c:pt>
                <c:pt idx="1104">
                  <c:v>42479.22210648148</c:v>
                </c:pt>
                <c:pt idx="1105">
                  <c:v>41771.40996527778</c:v>
                </c:pt>
                <c:pt idx="1106">
                  <c:v>41692.13572916666</c:v>
                </c:pt>
                <c:pt idx="1107">
                  <c:v>40973.7404513889</c:v>
                </c:pt>
                <c:pt idx="1108">
                  <c:v>41813.86138888889</c:v>
                </c:pt>
                <c:pt idx="1109">
                  <c:v>40952.63697916667</c:v>
                </c:pt>
                <c:pt idx="1110">
                  <c:v>42662.75219907407</c:v>
                </c:pt>
                <c:pt idx="1111">
                  <c:v>41220.933125</c:v>
                </c:pt>
                <c:pt idx="1112">
                  <c:v>42347.20358796296</c:v>
                </c:pt>
                <c:pt idx="1113">
                  <c:v>41963.75938657407</c:v>
                </c:pt>
                <c:pt idx="1114">
                  <c:v>41835.97708333333</c:v>
                </c:pt>
                <c:pt idx="1115">
                  <c:v>41526.34591435185</c:v>
                </c:pt>
                <c:pt idx="1116">
                  <c:v>42429.69554398148</c:v>
                </c:pt>
                <c:pt idx="1117">
                  <c:v>41009.84731481481</c:v>
                </c:pt>
                <c:pt idx="1118">
                  <c:v>42333.59853009258</c:v>
                </c:pt>
                <c:pt idx="1119">
                  <c:v>41704.16642361111</c:v>
                </c:pt>
                <c:pt idx="1120">
                  <c:v>41722.79240740741</c:v>
                </c:pt>
                <c:pt idx="1121">
                  <c:v>40799.87268518518</c:v>
                </c:pt>
                <c:pt idx="1122">
                  <c:v>42412.93421296296</c:v>
                </c:pt>
                <c:pt idx="1123">
                  <c:v>41410.70399305555</c:v>
                </c:pt>
                <c:pt idx="1124">
                  <c:v>41718.5237037037</c:v>
                </c:pt>
                <c:pt idx="1125">
                  <c:v>42094.66725694444</c:v>
                </c:pt>
                <c:pt idx="1126">
                  <c:v>42212.62418981481</c:v>
                </c:pt>
                <c:pt idx="1127">
                  <c:v>42535.32747685185</c:v>
                </c:pt>
                <c:pt idx="1128">
                  <c:v>41926.85416666666</c:v>
                </c:pt>
                <c:pt idx="1129">
                  <c:v>41828.64950231482</c:v>
                </c:pt>
                <c:pt idx="1130">
                  <c:v>42496.26496527778</c:v>
                </c:pt>
                <c:pt idx="1131">
                  <c:v>41908.99652777778</c:v>
                </c:pt>
                <c:pt idx="1132">
                  <c:v>42332.90819444444</c:v>
                </c:pt>
                <c:pt idx="1133">
                  <c:v>42706.1154050926</c:v>
                </c:pt>
                <c:pt idx="1134">
                  <c:v>41821.4071875</c:v>
                </c:pt>
                <c:pt idx="1135">
                  <c:v>41958.2850462963</c:v>
                </c:pt>
                <c:pt idx="1136">
                  <c:v>42558.98951388888</c:v>
                </c:pt>
                <c:pt idx="1137">
                  <c:v>42327.67163194445</c:v>
                </c:pt>
                <c:pt idx="1138">
                  <c:v>42453.8196875</c:v>
                </c:pt>
                <c:pt idx="1139">
                  <c:v>42736.9066087963</c:v>
                </c:pt>
                <c:pt idx="1140">
                  <c:v>41975.34752314814</c:v>
                </c:pt>
                <c:pt idx="1141">
                  <c:v>42192.46204861111</c:v>
                </c:pt>
                <c:pt idx="1142">
                  <c:v>42164.69965277778</c:v>
                </c:pt>
                <c:pt idx="1143">
                  <c:v>42022.00609953704</c:v>
                </c:pt>
                <c:pt idx="1144">
                  <c:v>42325.19358796296</c:v>
                </c:pt>
                <c:pt idx="1145">
                  <c:v>42093.18194444444</c:v>
                </c:pt>
                <c:pt idx="1146">
                  <c:v>41854.7475925926</c:v>
                </c:pt>
                <c:pt idx="1147">
                  <c:v>41723.9533912037</c:v>
                </c:pt>
                <c:pt idx="1148">
                  <c:v>41871.97202546296</c:v>
                </c:pt>
                <c:pt idx="1149">
                  <c:v>42675.1710763889</c:v>
                </c:pt>
                <c:pt idx="1150">
                  <c:v>42507.71025462963</c:v>
                </c:pt>
                <c:pt idx="1151">
                  <c:v>42317.95457175926</c:v>
                </c:pt>
                <c:pt idx="1152">
                  <c:v>42224.10258101852</c:v>
                </c:pt>
                <c:pt idx="1153">
                  <c:v>42109.70962962963</c:v>
                </c:pt>
                <c:pt idx="1154">
                  <c:v>42143.71417824074</c:v>
                </c:pt>
                <c:pt idx="1155">
                  <c:v>42223.10886574074</c:v>
                </c:pt>
                <c:pt idx="1156">
                  <c:v>41835.76398148148</c:v>
                </c:pt>
                <c:pt idx="1157">
                  <c:v>42029.07131944444</c:v>
                </c:pt>
                <c:pt idx="1158">
                  <c:v>41918.62824074074</c:v>
                </c:pt>
                <c:pt idx="1159">
                  <c:v>41952.09175925926</c:v>
                </c:pt>
                <c:pt idx="1160">
                  <c:v>42154.72644675926</c:v>
                </c:pt>
                <c:pt idx="1161">
                  <c:v>42061.15493055555</c:v>
                </c:pt>
                <c:pt idx="1162">
                  <c:v>42122.62950231481</c:v>
                </c:pt>
                <c:pt idx="1163">
                  <c:v>41876.68361111111</c:v>
                </c:pt>
                <c:pt idx="1164">
                  <c:v>41830.72361111111</c:v>
                </c:pt>
                <c:pt idx="1165">
                  <c:v>42509.72432870371</c:v>
                </c:pt>
                <c:pt idx="1166">
                  <c:v>41792.2144675926</c:v>
                </c:pt>
                <c:pt idx="1167">
                  <c:v>42150.48543981482</c:v>
                </c:pt>
                <c:pt idx="1168">
                  <c:v>41863.73489583333</c:v>
                </c:pt>
                <c:pt idx="1169">
                  <c:v>42605.05399305555</c:v>
                </c:pt>
                <c:pt idx="1170">
                  <c:v>42027.35373842592</c:v>
                </c:pt>
                <c:pt idx="1171">
                  <c:v>42124.89318287037</c:v>
                </c:pt>
                <c:pt idx="1172">
                  <c:v>41938.80471064814</c:v>
                </c:pt>
                <c:pt idx="1173">
                  <c:v>41841.68231481482</c:v>
                </c:pt>
                <c:pt idx="1174">
                  <c:v>42184.18584490741</c:v>
                </c:pt>
                <c:pt idx="1175">
                  <c:v>42468.84174768518</c:v>
                </c:pt>
                <c:pt idx="1176">
                  <c:v>42170.72846064815</c:v>
                </c:pt>
                <c:pt idx="1177">
                  <c:v>42746.01965277778</c:v>
                </c:pt>
                <c:pt idx="1178">
                  <c:v>41897.66083333334</c:v>
                </c:pt>
                <c:pt idx="1179">
                  <c:v>41837.90569444444</c:v>
                </c:pt>
                <c:pt idx="1180">
                  <c:v>42275.72021990741</c:v>
                </c:pt>
                <c:pt idx="1181">
                  <c:v>41781.806875</c:v>
                </c:pt>
                <c:pt idx="1182">
                  <c:v>42034.33936342592</c:v>
                </c:pt>
                <c:pt idx="1183">
                  <c:v>42728.82740740741</c:v>
                </c:pt>
                <c:pt idx="1184">
                  <c:v>42656.86137731482</c:v>
                </c:pt>
                <c:pt idx="1185">
                  <c:v>42741.59966435185</c:v>
                </c:pt>
                <c:pt idx="1186">
                  <c:v>42130.86515046296</c:v>
                </c:pt>
                <c:pt idx="1187">
                  <c:v>42123.86336805556</c:v>
                </c:pt>
                <c:pt idx="1188">
                  <c:v>42109.89494212963</c:v>
                </c:pt>
                <c:pt idx="1189">
                  <c:v>42711.70069444444</c:v>
                </c:pt>
                <c:pt idx="1190">
                  <c:v>42529.97910879629</c:v>
                </c:pt>
                <c:pt idx="1191">
                  <c:v>41852.66579861111</c:v>
                </c:pt>
                <c:pt idx="1192">
                  <c:v>42419.6037037037</c:v>
                </c:pt>
                <c:pt idx="1193">
                  <c:v>42747.50668981481</c:v>
                </c:pt>
                <c:pt idx="1194">
                  <c:v>42409.77607638888</c:v>
                </c:pt>
                <c:pt idx="1195">
                  <c:v>42072.48818287037</c:v>
                </c:pt>
                <c:pt idx="1196">
                  <c:v>42298.34783564815</c:v>
                </c:pt>
                <c:pt idx="1197">
                  <c:v>42326.81873842592</c:v>
                </c:pt>
                <c:pt idx="1198">
                  <c:v>42503.66474537037</c:v>
                </c:pt>
                <c:pt idx="1199">
                  <c:v>42333.61905092592</c:v>
                </c:pt>
                <c:pt idx="1200">
                  <c:v>42161.77083333334</c:v>
                </c:pt>
                <c:pt idx="1201">
                  <c:v>42089.4775</c:v>
                </c:pt>
                <c:pt idx="1202">
                  <c:v>42536.60701388889</c:v>
                </c:pt>
                <c:pt idx="1203">
                  <c:v>42152.28881944444</c:v>
                </c:pt>
                <c:pt idx="1204">
                  <c:v>42125.61489583334</c:v>
                </c:pt>
                <c:pt idx="1205">
                  <c:v>42297.74806712963</c:v>
                </c:pt>
                <c:pt idx="1206">
                  <c:v>42138.50637731481</c:v>
                </c:pt>
                <c:pt idx="1207">
                  <c:v>42772.77607638888</c:v>
                </c:pt>
                <c:pt idx="1208">
                  <c:v>42430.43024305555</c:v>
                </c:pt>
                <c:pt idx="1209">
                  <c:v>42423.70907407407</c:v>
                </c:pt>
                <c:pt idx="1210">
                  <c:v>42761.84612268519</c:v>
                </c:pt>
                <c:pt idx="1211">
                  <c:v>42132.94180555556</c:v>
                </c:pt>
                <c:pt idx="1212">
                  <c:v>42515.86644675926</c:v>
                </c:pt>
                <c:pt idx="1213">
                  <c:v>42318.95017361111</c:v>
                </c:pt>
                <c:pt idx="1214">
                  <c:v>42731.75578703704</c:v>
                </c:pt>
                <c:pt idx="1215">
                  <c:v>42104.84033564815</c:v>
                </c:pt>
                <c:pt idx="1216">
                  <c:v>41759.92310185185</c:v>
                </c:pt>
                <c:pt idx="1217">
                  <c:v>42247.61640046296</c:v>
                </c:pt>
                <c:pt idx="1218">
                  <c:v>42535.80949074074</c:v>
                </c:pt>
                <c:pt idx="1219">
                  <c:v>42278.66203703704</c:v>
                </c:pt>
                <c:pt idx="1220">
                  <c:v>42633.46195601852</c:v>
                </c:pt>
                <c:pt idx="1221">
                  <c:v>42211.62861111111</c:v>
                </c:pt>
                <c:pt idx="1222">
                  <c:v>42680.47555555555</c:v>
                </c:pt>
                <c:pt idx="1223">
                  <c:v>42430.72045138889</c:v>
                </c:pt>
                <c:pt idx="1224">
                  <c:v>42654.1771875</c:v>
                </c:pt>
                <c:pt idx="1225">
                  <c:v>41736.54979166666</c:v>
                </c:pt>
                <c:pt idx="1226">
                  <c:v>41509.90599537037</c:v>
                </c:pt>
                <c:pt idx="1227">
                  <c:v>41715.8747800926</c:v>
                </c:pt>
                <c:pt idx="1228">
                  <c:v>41827.91916666667</c:v>
                </c:pt>
                <c:pt idx="1229">
                  <c:v>40754.72925925926</c:v>
                </c:pt>
                <c:pt idx="1230">
                  <c:v>40985.45980324073</c:v>
                </c:pt>
                <c:pt idx="1231">
                  <c:v>40568.97256944444</c:v>
                </c:pt>
                <c:pt idx="1232">
                  <c:v>42193.94175925926</c:v>
                </c:pt>
                <c:pt idx="1233">
                  <c:v>41506.8480324074</c:v>
                </c:pt>
                <c:pt idx="1234">
                  <c:v>40939.94877314814</c:v>
                </c:pt>
                <c:pt idx="1235">
                  <c:v>42007.78868055555</c:v>
                </c:pt>
                <c:pt idx="1236">
                  <c:v>41583.13540509259</c:v>
                </c:pt>
                <c:pt idx="1237">
                  <c:v>41110.68013888888</c:v>
                </c:pt>
                <c:pt idx="1238">
                  <c:v>41125.28315972222</c:v>
                </c:pt>
                <c:pt idx="1239">
                  <c:v>40731.61037037037</c:v>
                </c:pt>
                <c:pt idx="1240">
                  <c:v>40883.96258101852</c:v>
                </c:pt>
                <c:pt idx="1241">
                  <c:v>41409.04001157407</c:v>
                </c:pt>
                <c:pt idx="1242">
                  <c:v>41923.83773148148</c:v>
                </c:pt>
                <c:pt idx="1243">
                  <c:v>40782.16553240741</c:v>
                </c:pt>
                <c:pt idx="1244">
                  <c:v>40671.87929398148</c:v>
                </c:pt>
                <c:pt idx="1245">
                  <c:v>41355.82549768518</c:v>
                </c:pt>
                <c:pt idx="1246">
                  <c:v>41774.59993055555</c:v>
                </c:pt>
                <c:pt idx="1247">
                  <c:v>40838.0433912037</c:v>
                </c:pt>
                <c:pt idx="1248">
                  <c:v>41370.29230324074</c:v>
                </c:pt>
                <c:pt idx="1249">
                  <c:v>41767.65686342592</c:v>
                </c:pt>
                <c:pt idx="1250">
                  <c:v>41067.74086805555</c:v>
                </c:pt>
                <c:pt idx="1251">
                  <c:v>41843.64271990741</c:v>
                </c:pt>
                <c:pt idx="1252">
                  <c:v>40751.81443287037</c:v>
                </c:pt>
                <c:pt idx="1253">
                  <c:v>41543.98806712962</c:v>
                </c:pt>
                <c:pt idx="1254">
                  <c:v>41855.78364583333</c:v>
                </c:pt>
                <c:pt idx="1255">
                  <c:v>40487.62136574074</c:v>
                </c:pt>
                <c:pt idx="1256">
                  <c:v>41579.84550925925</c:v>
                </c:pt>
                <c:pt idx="1257">
                  <c:v>40921.91934027777</c:v>
                </c:pt>
                <c:pt idx="1258">
                  <c:v>40587.0855324074</c:v>
                </c:pt>
                <c:pt idx="1259">
                  <c:v>41487.61125</c:v>
                </c:pt>
                <c:pt idx="1260">
                  <c:v>41766.97064814814</c:v>
                </c:pt>
                <c:pt idx="1261">
                  <c:v>41666.84282407407</c:v>
                </c:pt>
                <c:pt idx="1262">
                  <c:v>41638.3429050926</c:v>
                </c:pt>
                <c:pt idx="1263">
                  <c:v>41656.76263888889</c:v>
                </c:pt>
                <c:pt idx="1264">
                  <c:v>41692.08414351852</c:v>
                </c:pt>
                <c:pt idx="1265">
                  <c:v>41547.66299768518</c:v>
                </c:pt>
                <c:pt idx="1266">
                  <c:v>40465.65526620371</c:v>
                </c:pt>
                <c:pt idx="1267">
                  <c:v>41620.87667824074</c:v>
                </c:pt>
                <c:pt idx="1268">
                  <c:v>41449.58516203704</c:v>
                </c:pt>
                <c:pt idx="1269">
                  <c:v>41507.84545138888</c:v>
                </c:pt>
                <c:pt idx="1270">
                  <c:v>42445.82305555556</c:v>
                </c:pt>
                <c:pt idx="1271">
                  <c:v>40933.8569675926</c:v>
                </c:pt>
                <c:pt idx="1272">
                  <c:v>41561.68355324074</c:v>
                </c:pt>
                <c:pt idx="1273">
                  <c:v>40274.74512731482</c:v>
                </c:pt>
                <c:pt idx="1274">
                  <c:v>41852.7302199074</c:v>
                </c:pt>
                <c:pt idx="1275">
                  <c:v>41116.69010416666</c:v>
                </c:pt>
                <c:pt idx="1276">
                  <c:v>41458.8679050926</c:v>
                </c:pt>
                <c:pt idx="1277">
                  <c:v>40007.70424768519</c:v>
                </c:pt>
                <c:pt idx="1278">
                  <c:v>41121.56188657408</c:v>
                </c:pt>
                <c:pt idx="1279">
                  <c:v>41786.55516203704</c:v>
                </c:pt>
                <c:pt idx="1280">
                  <c:v>41682.09918981481</c:v>
                </c:pt>
                <c:pt idx="1281">
                  <c:v>40513.75756944444</c:v>
                </c:pt>
                <c:pt idx="1282">
                  <c:v>41463.74347222222</c:v>
                </c:pt>
                <c:pt idx="1283">
                  <c:v>41586.47517361111</c:v>
                </c:pt>
                <c:pt idx="1284">
                  <c:v>41320.71746527778</c:v>
                </c:pt>
                <c:pt idx="1285">
                  <c:v>42712.23474537037</c:v>
                </c:pt>
                <c:pt idx="1286">
                  <c:v>42160.58304398148</c:v>
                </c:pt>
                <c:pt idx="1287">
                  <c:v>42039.38457175925</c:v>
                </c:pt>
                <c:pt idx="1288">
                  <c:v>42107.62101851852</c:v>
                </c:pt>
                <c:pt idx="1289">
                  <c:v>42561.15466435185</c:v>
                </c:pt>
                <c:pt idx="1290">
                  <c:v>42709.13478009259</c:v>
                </c:pt>
                <c:pt idx="1291">
                  <c:v>42086.61494212963</c:v>
                </c:pt>
                <c:pt idx="1292">
                  <c:v>42064.65267361111</c:v>
                </c:pt>
                <c:pt idx="1293">
                  <c:v>42256.76421296296</c:v>
                </c:pt>
                <c:pt idx="1294">
                  <c:v>42292.70105324074</c:v>
                </c:pt>
                <c:pt idx="1295">
                  <c:v>42278.45366898148</c:v>
                </c:pt>
                <c:pt idx="1296">
                  <c:v>42184.57288194444</c:v>
                </c:pt>
                <c:pt idx="1297">
                  <c:v>42423.05061342592</c:v>
                </c:pt>
                <c:pt idx="1298">
                  <c:v>42461.74719907407</c:v>
                </c:pt>
                <c:pt idx="1299">
                  <c:v>42458.68092592592</c:v>
                </c:pt>
                <c:pt idx="1300">
                  <c:v>42169.81434027777</c:v>
                </c:pt>
                <c:pt idx="1301">
                  <c:v>42483.67520833333</c:v>
                </c:pt>
                <c:pt idx="1302">
                  <c:v>42195.74974537037</c:v>
                </c:pt>
                <c:pt idx="1303">
                  <c:v>42675.05799768519</c:v>
                </c:pt>
                <c:pt idx="1304">
                  <c:v>42566.4412037037</c:v>
                </c:pt>
                <c:pt idx="1305">
                  <c:v>42747.19450231481</c:v>
                </c:pt>
                <c:pt idx="1306">
                  <c:v>42543.66560185186</c:v>
                </c:pt>
                <c:pt idx="1307">
                  <c:v>41947.45756944444</c:v>
                </c:pt>
                <c:pt idx="1308">
                  <c:v>42387.50322916666</c:v>
                </c:pt>
                <c:pt idx="1309">
                  <c:v>42611.61356481481</c:v>
                </c:pt>
                <c:pt idx="1310">
                  <c:v>42257.88273148148</c:v>
                </c:pt>
                <c:pt idx="1311">
                  <c:v>42556.66724537037</c:v>
                </c:pt>
                <c:pt idx="1312">
                  <c:v>42669.80230324074</c:v>
                </c:pt>
                <c:pt idx="1313">
                  <c:v>42082.70280092592</c:v>
                </c:pt>
                <c:pt idx="1314">
                  <c:v>42402.70965277778</c:v>
                </c:pt>
                <c:pt idx="1315">
                  <c:v>42604.66967592593</c:v>
                </c:pt>
                <c:pt idx="1316">
                  <c:v>42278.49824074074</c:v>
                </c:pt>
                <c:pt idx="1317">
                  <c:v>42393.96190972222</c:v>
                </c:pt>
                <c:pt idx="1318">
                  <c:v>42520.23548611111</c:v>
                </c:pt>
                <c:pt idx="1319">
                  <c:v>41985.0436574074</c:v>
                </c:pt>
                <c:pt idx="1320">
                  <c:v>41816.8120949074</c:v>
                </c:pt>
                <c:pt idx="1321">
                  <c:v>42705.69034722223</c:v>
                </c:pt>
                <c:pt idx="1322">
                  <c:v>42697.74927083333</c:v>
                </c:pt>
                <c:pt idx="1323">
                  <c:v>42115.65653935185</c:v>
                </c:pt>
                <c:pt idx="1324">
                  <c:v>42451.69844907407</c:v>
                </c:pt>
                <c:pt idx="1325">
                  <c:v>42626.6337037037</c:v>
                </c:pt>
                <c:pt idx="1326">
                  <c:v>42704.08605324073</c:v>
                </c:pt>
                <c:pt idx="1327">
                  <c:v>41974.79199074074</c:v>
                </c:pt>
                <c:pt idx="1328">
                  <c:v>42123.67864583333</c:v>
                </c:pt>
                <c:pt idx="1329">
                  <c:v>42612.64275462963</c:v>
                </c:pt>
                <c:pt idx="1330">
                  <c:v>41935.22158564815</c:v>
                </c:pt>
                <c:pt idx="1331">
                  <c:v>42522.27672453703</c:v>
                </c:pt>
                <c:pt idx="1332">
                  <c:v>42569.50409722222</c:v>
                </c:pt>
                <c:pt idx="1333">
                  <c:v>42732.06027777777</c:v>
                </c:pt>
                <c:pt idx="1334">
                  <c:v>41806.10677083334</c:v>
                </c:pt>
                <c:pt idx="1335">
                  <c:v>42410.7741550926</c:v>
                </c:pt>
                <c:pt idx="1336">
                  <c:v>42313.93636574074</c:v>
                </c:pt>
                <c:pt idx="1337">
                  <c:v>41955.86375</c:v>
                </c:pt>
                <c:pt idx="1338">
                  <c:v>42767.57730324074</c:v>
                </c:pt>
                <c:pt idx="1339">
                  <c:v>42188.80362268518</c:v>
                </c:pt>
                <c:pt idx="1340">
                  <c:v>41936.64716435185</c:v>
                </c:pt>
                <c:pt idx="1341">
                  <c:v>41836.59552083333</c:v>
                </c:pt>
                <c:pt idx="1342">
                  <c:v>42612.62403935185</c:v>
                </c:pt>
                <c:pt idx="1343">
                  <c:v>42172.81642361111</c:v>
                </c:pt>
                <c:pt idx="1344">
                  <c:v>42542.52642361111</c:v>
                </c:pt>
                <c:pt idx="1345">
                  <c:v>42522.78980324074</c:v>
                </c:pt>
                <c:pt idx="1346">
                  <c:v>41799.81434027777</c:v>
                </c:pt>
                <c:pt idx="1347">
                  <c:v>41422.07582175926</c:v>
                </c:pt>
                <c:pt idx="1348">
                  <c:v>42040.63802083334</c:v>
                </c:pt>
                <c:pt idx="1349">
                  <c:v>41963.50616898148</c:v>
                </c:pt>
                <c:pt idx="1350">
                  <c:v>42317.33258101852</c:v>
                </c:pt>
                <c:pt idx="1351">
                  <c:v>42334.013125</c:v>
                </c:pt>
                <c:pt idx="1352">
                  <c:v>42382.7400925926</c:v>
                </c:pt>
                <c:pt idx="1353">
                  <c:v>42200.57831018518</c:v>
                </c:pt>
                <c:pt idx="1354">
                  <c:v>41309.11791666667</c:v>
                </c:pt>
                <c:pt idx="1355">
                  <c:v>42502.80762731482</c:v>
                </c:pt>
                <c:pt idx="1356">
                  <c:v>41213.2546875</c:v>
                </c:pt>
                <c:pt idx="1357">
                  <c:v>41430.0388888889</c:v>
                </c:pt>
                <c:pt idx="1358">
                  <c:v>41304.9622337963</c:v>
                </c:pt>
                <c:pt idx="1359">
                  <c:v>40689.57086805555</c:v>
                </c:pt>
                <c:pt idx="1360">
                  <c:v>40668.81469907407</c:v>
                </c:pt>
                <c:pt idx="1361">
                  <c:v>41095.90069444444</c:v>
                </c:pt>
                <c:pt idx="1362">
                  <c:v>41781.71726851852</c:v>
                </c:pt>
                <c:pt idx="1363">
                  <c:v>41464.93438657407</c:v>
                </c:pt>
                <c:pt idx="1364">
                  <c:v>42396.8440625</c:v>
                </c:pt>
                <c:pt idx="1365">
                  <c:v>41951.69567129629</c:v>
                </c:pt>
                <c:pt idx="1366">
                  <c:v>42049.73324074074</c:v>
                </c:pt>
                <c:pt idx="1367">
                  <c:v>41924.99609953703</c:v>
                </c:pt>
                <c:pt idx="1368">
                  <c:v>42292.00289351852</c:v>
                </c:pt>
                <c:pt idx="1369">
                  <c:v>42146.19090277778</c:v>
                </c:pt>
                <c:pt idx="1370">
                  <c:v>41710.59428240741</c:v>
                </c:pt>
                <c:pt idx="1371">
                  <c:v>41548.00335648148</c:v>
                </c:pt>
                <c:pt idx="1372">
                  <c:v>42101.75858796296</c:v>
                </c:pt>
                <c:pt idx="1373">
                  <c:v>41072.73995370371</c:v>
                </c:pt>
                <c:pt idx="1374">
                  <c:v>42704.95177083334</c:v>
                </c:pt>
                <c:pt idx="1375">
                  <c:v>42424.16189814815</c:v>
                </c:pt>
                <c:pt idx="1376">
                  <c:v>42720.06619212963</c:v>
                </c:pt>
                <c:pt idx="1377">
                  <c:v>42677.66905092593</c:v>
                </c:pt>
                <c:pt idx="1378">
                  <c:v>42747.21956018519</c:v>
                </c:pt>
                <c:pt idx="1379">
                  <c:v>42568.759375</c:v>
                </c:pt>
                <c:pt idx="1380">
                  <c:v>42130.49162037037</c:v>
                </c:pt>
                <c:pt idx="1381">
                  <c:v>42141.76280092593</c:v>
                </c:pt>
                <c:pt idx="1382">
                  <c:v>42703.21440972222</c:v>
                </c:pt>
                <c:pt idx="1383">
                  <c:v>41370.80018518519</c:v>
                </c:pt>
                <c:pt idx="1384">
                  <c:v>42707.07497685185</c:v>
                </c:pt>
                <c:pt idx="1385">
                  <c:v>42160.73520833333</c:v>
                </c:pt>
                <c:pt idx="1386">
                  <c:v>42433.68890046296</c:v>
                </c:pt>
                <c:pt idx="1387">
                  <c:v>42184.64686342592</c:v>
                </c:pt>
                <c:pt idx="1388">
                  <c:v>42126.92123842592</c:v>
                </c:pt>
                <c:pt idx="1389">
                  <c:v>42634.6147800926</c:v>
                </c:pt>
                <c:pt idx="1390">
                  <c:v>42565.4809837963</c:v>
                </c:pt>
                <c:pt idx="1391">
                  <c:v>42087.80331018518</c:v>
                </c:pt>
                <c:pt idx="1392">
                  <c:v>42193.6506712963</c:v>
                </c:pt>
                <c:pt idx="1393">
                  <c:v>42401.15493055555</c:v>
                </c:pt>
                <c:pt idx="1394">
                  <c:v>42553.68197916666</c:v>
                </c:pt>
                <c:pt idx="1395">
                  <c:v>42752.14497685185</c:v>
                </c:pt>
                <c:pt idx="1396">
                  <c:v>42719.90834490741</c:v>
                </c:pt>
                <c:pt idx="1397">
                  <c:v>42018.99863425926</c:v>
                </c:pt>
                <c:pt idx="1398">
                  <c:v>42640.91793981481</c:v>
                </c:pt>
                <c:pt idx="1399">
                  <c:v>42526.87423611111</c:v>
                </c:pt>
                <c:pt idx="1400">
                  <c:v>41889.00431712962</c:v>
                </c:pt>
                <c:pt idx="1401">
                  <c:v>42498.34112268518</c:v>
                </c:pt>
                <c:pt idx="1402">
                  <c:v>41399.99622685185</c:v>
                </c:pt>
                <c:pt idx="1403">
                  <c:v>42065.05336805555</c:v>
                </c:pt>
                <c:pt idx="1404">
                  <c:v>41451.0629050926</c:v>
                </c:pt>
                <c:pt idx="1405">
                  <c:v>42032.51024305555</c:v>
                </c:pt>
                <c:pt idx="1406">
                  <c:v>41941.68056712963</c:v>
                </c:pt>
                <c:pt idx="1407">
                  <c:v>42297.43295138888</c:v>
                </c:pt>
                <c:pt idx="1408">
                  <c:v>41838.53678240741</c:v>
                </c:pt>
                <c:pt idx="1409">
                  <c:v>42291.87217592592</c:v>
                </c:pt>
                <c:pt idx="1410">
                  <c:v>41945.13350694445</c:v>
                </c:pt>
                <c:pt idx="1411">
                  <c:v>42479.31851851852</c:v>
                </c:pt>
                <c:pt idx="1412">
                  <c:v>42013.05902777778</c:v>
                </c:pt>
                <c:pt idx="1413">
                  <c:v>41947.06364583333</c:v>
                </c:pt>
                <c:pt idx="1414">
                  <c:v>42360.43715277778</c:v>
                </c:pt>
                <c:pt idx="1415">
                  <c:v>42708.25309027778</c:v>
                </c:pt>
                <c:pt idx="1416">
                  <c:v>42192.67582175926</c:v>
                </c:pt>
                <c:pt idx="1417">
                  <c:v>42299.92614583333</c:v>
                </c:pt>
                <c:pt idx="1418">
                  <c:v>42232.15016203704</c:v>
                </c:pt>
                <c:pt idx="1419">
                  <c:v>42395.45641203703</c:v>
                </c:pt>
                <c:pt idx="1420">
                  <c:v>42622.45623842592</c:v>
                </c:pt>
                <c:pt idx="1421">
                  <c:v>42524.66766203703</c:v>
                </c:pt>
                <c:pt idx="1422">
                  <c:v>42013.91561342592</c:v>
                </c:pt>
                <c:pt idx="1423">
                  <c:v>42604.23962962963</c:v>
                </c:pt>
                <c:pt idx="1424">
                  <c:v>42340.3603125</c:v>
                </c:pt>
                <c:pt idx="1425">
                  <c:v>42676.71761574074</c:v>
                </c:pt>
                <c:pt idx="1426">
                  <c:v>42093.13146990741</c:v>
                </c:pt>
                <c:pt idx="1427">
                  <c:v>42180.39027777777</c:v>
                </c:pt>
                <c:pt idx="1428">
                  <c:v>42601.85167824073</c:v>
                </c:pt>
                <c:pt idx="1429">
                  <c:v>42432.37982638888</c:v>
                </c:pt>
                <c:pt idx="1430">
                  <c:v>42074.0606712963</c:v>
                </c:pt>
                <c:pt idx="1431">
                  <c:v>41961.81351851851</c:v>
                </c:pt>
                <c:pt idx="1432">
                  <c:v>42304.21083333333</c:v>
                </c:pt>
                <c:pt idx="1433">
                  <c:v>42175.78041666667</c:v>
                </c:pt>
                <c:pt idx="1434">
                  <c:v>42673.62586805555</c:v>
                </c:pt>
                <c:pt idx="1435">
                  <c:v>42142.76710648148</c:v>
                </c:pt>
                <c:pt idx="1436">
                  <c:v>42258.78032407407</c:v>
                </c:pt>
                <c:pt idx="1437">
                  <c:v>42391.35019675926</c:v>
                </c:pt>
                <c:pt idx="1438">
                  <c:v>41796.53170138889</c:v>
                </c:pt>
                <c:pt idx="1439">
                  <c:v>42457.8715162037</c:v>
                </c:pt>
                <c:pt idx="1440">
                  <c:v>42040.82987268519</c:v>
                </c:pt>
                <c:pt idx="1441">
                  <c:v>42486.74841435185</c:v>
                </c:pt>
                <c:pt idx="1442">
                  <c:v>42198.76584490741</c:v>
                </c:pt>
                <c:pt idx="1443">
                  <c:v>42485.64534722222</c:v>
                </c:pt>
                <c:pt idx="1444">
                  <c:v>42707.9260300926</c:v>
                </c:pt>
                <c:pt idx="1445">
                  <c:v>42199.87340277778</c:v>
                </c:pt>
                <c:pt idx="1446">
                  <c:v>42139.54230324074</c:v>
                </c:pt>
                <c:pt idx="1447">
                  <c:v>42461.44766203704</c:v>
                </c:pt>
                <c:pt idx="1448">
                  <c:v>42529.7307175926</c:v>
                </c:pt>
                <c:pt idx="1449">
                  <c:v>42115.93655092592</c:v>
                </c:pt>
                <c:pt idx="1450">
                  <c:v>42086.81140046296</c:v>
                </c:pt>
                <c:pt idx="1451">
                  <c:v>42390.17126157408</c:v>
                </c:pt>
                <c:pt idx="1452">
                  <c:v>41931.9590162037</c:v>
                </c:pt>
                <c:pt idx="1453">
                  <c:v>41818.70327546296</c:v>
                </c:pt>
                <c:pt idx="1454">
                  <c:v>42795.69614583333</c:v>
                </c:pt>
                <c:pt idx="1455">
                  <c:v>42463.86666666667</c:v>
                </c:pt>
                <c:pt idx="1456">
                  <c:v>41832.67268518519</c:v>
                </c:pt>
                <c:pt idx="1457">
                  <c:v>42708.66857638888</c:v>
                </c:pt>
                <c:pt idx="1458">
                  <c:v>42289.8963425926</c:v>
                </c:pt>
                <c:pt idx="1459">
                  <c:v>41831.70555555556</c:v>
                </c:pt>
                <c:pt idx="1460">
                  <c:v>42312.20481481482</c:v>
                </c:pt>
                <c:pt idx="1461">
                  <c:v>41915.8969675926</c:v>
                </c:pt>
                <c:pt idx="1462">
                  <c:v>41899.64530092593</c:v>
                </c:pt>
                <c:pt idx="1463">
                  <c:v>41344.6628587963</c:v>
                </c:pt>
                <c:pt idx="1464">
                  <c:v>41326.91131944444</c:v>
                </c:pt>
                <c:pt idx="1465">
                  <c:v>41291.66155092593</c:v>
                </c:pt>
                <c:pt idx="1466">
                  <c:v>40959.73439814814</c:v>
                </c:pt>
                <c:pt idx="1467">
                  <c:v>42340.17206018518</c:v>
                </c:pt>
                <c:pt idx="1468">
                  <c:v>40933.80190972222</c:v>
                </c:pt>
                <c:pt idx="1469">
                  <c:v>40646.01445601852</c:v>
                </c:pt>
                <c:pt idx="1470">
                  <c:v>41290.5984837963</c:v>
                </c:pt>
                <c:pt idx="1471">
                  <c:v>41250.82711805555</c:v>
                </c:pt>
                <c:pt idx="1472">
                  <c:v>42073.95756944444</c:v>
                </c:pt>
                <c:pt idx="1473">
                  <c:v>41533.5428587963</c:v>
                </c:pt>
                <c:pt idx="1474">
                  <c:v>40939.97961805555</c:v>
                </c:pt>
                <c:pt idx="1475">
                  <c:v>41500.72791666666</c:v>
                </c:pt>
                <c:pt idx="1476">
                  <c:v>41960.72295138889</c:v>
                </c:pt>
                <c:pt idx="1477">
                  <c:v>40766.0419212963</c:v>
                </c:pt>
                <c:pt idx="1478">
                  <c:v>40840.61578703704</c:v>
                </c:pt>
                <c:pt idx="1479">
                  <c:v>41394.87167824074</c:v>
                </c:pt>
                <c:pt idx="1480">
                  <c:v>41754.74524305556</c:v>
                </c:pt>
                <c:pt idx="1481">
                  <c:v>41464.9340162037</c:v>
                </c:pt>
                <c:pt idx="1482">
                  <c:v>41550.92297453704</c:v>
                </c:pt>
                <c:pt idx="1483">
                  <c:v>41136.85805555555</c:v>
                </c:pt>
                <c:pt idx="1484">
                  <c:v>42548.19299768518</c:v>
                </c:pt>
                <c:pt idx="1485">
                  <c:v>41053.20096064815</c:v>
                </c:pt>
                <c:pt idx="1486">
                  <c:v>42130.7959837963</c:v>
                </c:pt>
                <c:pt idx="1487">
                  <c:v>42032.16853009258</c:v>
                </c:pt>
                <c:pt idx="1488">
                  <c:v>42554.91748842592</c:v>
                </c:pt>
                <c:pt idx="1489">
                  <c:v>41614.56319444445</c:v>
                </c:pt>
                <c:pt idx="1490">
                  <c:v>41198.61171296296</c:v>
                </c:pt>
                <c:pt idx="1491">
                  <c:v>41520.56104166667</c:v>
                </c:pt>
                <c:pt idx="1492">
                  <c:v>41991.71346064815</c:v>
                </c:pt>
                <c:pt idx="1493">
                  <c:v>40682.88479166666</c:v>
                </c:pt>
                <c:pt idx="1494">
                  <c:v>41411.8666087963</c:v>
                </c:pt>
                <c:pt idx="1495">
                  <c:v>42067.72237268519</c:v>
                </c:pt>
                <c:pt idx="1496">
                  <c:v>40752.78971064815</c:v>
                </c:pt>
                <c:pt idx="1497">
                  <c:v>41838.4752199074</c:v>
                </c:pt>
                <c:pt idx="1498">
                  <c:v>41444.64261574074</c:v>
                </c:pt>
                <c:pt idx="1499">
                  <c:v>41840.98354166667</c:v>
                </c:pt>
                <c:pt idx="1500">
                  <c:v>42527.0073263889</c:v>
                </c:pt>
                <c:pt idx="1501">
                  <c:v>41365.9045949074</c:v>
                </c:pt>
                <c:pt idx="1502">
                  <c:v>42163.58359953704</c:v>
                </c:pt>
                <c:pt idx="1503">
                  <c:v>42426.5425925926</c:v>
                </c:pt>
                <c:pt idx="1504">
                  <c:v>42606.3472337963</c:v>
                </c:pt>
                <c:pt idx="1505">
                  <c:v>41772.65768518519</c:v>
                </c:pt>
                <c:pt idx="1506">
                  <c:v>42414.44332175926</c:v>
                </c:pt>
                <c:pt idx="1507">
                  <c:v>41814.78592592593</c:v>
                </c:pt>
                <c:pt idx="1508">
                  <c:v>40254.45033564815</c:v>
                </c:pt>
                <c:pt idx="1509">
                  <c:v>41786.61436342592</c:v>
                </c:pt>
                <c:pt idx="1510">
                  <c:v>42751.5333912037</c:v>
                </c:pt>
                <c:pt idx="1511">
                  <c:v>41809.38516203704</c:v>
                </c:pt>
                <c:pt idx="1512">
                  <c:v>42296.58337962963</c:v>
                </c:pt>
                <c:pt idx="1513">
                  <c:v>42741.68447916667</c:v>
                </c:pt>
                <c:pt idx="1514">
                  <c:v>41806.63733796297</c:v>
                </c:pt>
                <c:pt idx="1515">
                  <c:v>42234.59768518519</c:v>
                </c:pt>
                <c:pt idx="1516">
                  <c:v>42415.2534375</c:v>
                </c:pt>
                <c:pt idx="1517">
                  <c:v>42619.4663425926</c:v>
                </c:pt>
                <c:pt idx="1518">
                  <c:v>41948.56658564815</c:v>
                </c:pt>
                <c:pt idx="1519">
                  <c:v>41760.8200462963</c:v>
                </c:pt>
                <c:pt idx="1520">
                  <c:v>41782.74170138889</c:v>
                </c:pt>
                <c:pt idx="1521">
                  <c:v>41955.85778935185</c:v>
                </c:pt>
                <c:pt idx="1522">
                  <c:v>42493.1677199074</c:v>
                </c:pt>
                <c:pt idx="1523">
                  <c:v>41899.8303125</c:v>
                </c:pt>
                <c:pt idx="1524">
                  <c:v>41964.75134259259</c:v>
                </c:pt>
                <c:pt idx="1525">
                  <c:v>42756.50104166667</c:v>
                </c:pt>
                <c:pt idx="1526">
                  <c:v>42570.70298611111</c:v>
                </c:pt>
                <c:pt idx="1527">
                  <c:v>42339.27600694444</c:v>
                </c:pt>
                <c:pt idx="1528">
                  <c:v>42780.6005324074</c:v>
                </c:pt>
                <c:pt idx="1529">
                  <c:v>42736.73289351852</c:v>
                </c:pt>
                <c:pt idx="1530">
                  <c:v>42052.6287037037</c:v>
                </c:pt>
                <c:pt idx="1531">
                  <c:v>42275.76730324074</c:v>
                </c:pt>
                <c:pt idx="1532">
                  <c:v>41941.80238425926</c:v>
                </c:pt>
                <c:pt idx="1533">
                  <c:v>42391.47528935185</c:v>
                </c:pt>
                <c:pt idx="1534">
                  <c:v>42443.00204861111</c:v>
                </c:pt>
                <c:pt idx="1535">
                  <c:v>42221.6743287037</c:v>
                </c:pt>
                <c:pt idx="1536">
                  <c:v>42484.8290625</c:v>
                </c:pt>
                <c:pt idx="1537">
                  <c:v>42213.80219907407</c:v>
                </c:pt>
                <c:pt idx="1538">
                  <c:v>42552.31512731482</c:v>
                </c:pt>
                <c:pt idx="1539">
                  <c:v>41981.78206018519</c:v>
                </c:pt>
                <c:pt idx="1540">
                  <c:v>42705.91920138888</c:v>
                </c:pt>
                <c:pt idx="1541">
                  <c:v>41939.00712962963</c:v>
                </c:pt>
                <c:pt idx="1542">
                  <c:v>41974.71224537037</c:v>
                </c:pt>
                <c:pt idx="1543">
                  <c:v>42170.99652777778</c:v>
                </c:pt>
                <c:pt idx="1544">
                  <c:v>41935.50965277778</c:v>
                </c:pt>
                <c:pt idx="1545">
                  <c:v>42053.0512037037</c:v>
                </c:pt>
                <c:pt idx="1546">
                  <c:v>42031.88465277777</c:v>
                </c:pt>
                <c:pt idx="1547">
                  <c:v>41839.21295138888</c:v>
                </c:pt>
                <c:pt idx="1548">
                  <c:v>42782.426875</c:v>
                </c:pt>
                <c:pt idx="1549">
                  <c:v>42286.88217592592</c:v>
                </c:pt>
                <c:pt idx="1550">
                  <c:v>42281.13609953703</c:v>
                </c:pt>
                <c:pt idx="1551">
                  <c:v>42472.4494675926</c:v>
                </c:pt>
                <c:pt idx="1552">
                  <c:v>42121.82452546296</c:v>
                </c:pt>
                <c:pt idx="1553">
                  <c:v>41892.68875</c:v>
                </c:pt>
                <c:pt idx="1554">
                  <c:v>42219.28295138888</c:v>
                </c:pt>
                <c:pt idx="1555">
                  <c:v>42188.25219907407</c:v>
                </c:pt>
                <c:pt idx="1556">
                  <c:v>42241.6137962963</c:v>
                </c:pt>
                <c:pt idx="1557">
                  <c:v>42525.15305555556</c:v>
                </c:pt>
                <c:pt idx="1558">
                  <c:v>41871.65315972222</c:v>
                </c:pt>
                <c:pt idx="1559">
                  <c:v>42185.39767361111</c:v>
                </c:pt>
                <c:pt idx="1560">
                  <c:v>42108.05322916667</c:v>
                </c:pt>
                <c:pt idx="1561">
                  <c:v>41936.02075231481</c:v>
                </c:pt>
                <c:pt idx="1562">
                  <c:v>41555.04170138889</c:v>
                </c:pt>
                <c:pt idx="1563">
                  <c:v>40079.5661574074</c:v>
                </c:pt>
                <c:pt idx="1564">
                  <c:v>41652.74248842592</c:v>
                </c:pt>
                <c:pt idx="1565">
                  <c:v>42121.36700231482</c:v>
                </c:pt>
                <c:pt idx="1566">
                  <c:v>40672.72987268519</c:v>
                </c:pt>
                <c:pt idx="1567">
                  <c:v>42549.91671296296</c:v>
                </c:pt>
                <c:pt idx="1568">
                  <c:v>41671.93686342592</c:v>
                </c:pt>
                <c:pt idx="1569">
                  <c:v>41962.0623263889</c:v>
                </c:pt>
                <c:pt idx="1570">
                  <c:v>41389.67956018518</c:v>
                </c:pt>
                <c:pt idx="1571">
                  <c:v>42438.81344907407</c:v>
                </c:pt>
                <c:pt idx="1572">
                  <c:v>42144.76947916667</c:v>
                </c:pt>
                <c:pt idx="1573">
                  <c:v>42404.03309027778</c:v>
                </c:pt>
                <c:pt idx="1574">
                  <c:v>42786.00002314814</c:v>
                </c:pt>
                <c:pt idx="1575">
                  <c:v>42017.92741898148</c:v>
                </c:pt>
                <c:pt idx="1576">
                  <c:v>41799.52425925926</c:v>
                </c:pt>
                <c:pt idx="1577">
                  <c:v>42140.87925925925</c:v>
                </c:pt>
                <c:pt idx="1578">
                  <c:v>41054.84777777778</c:v>
                </c:pt>
                <c:pt idx="1579">
                  <c:v>40399.06586805556</c:v>
                </c:pt>
                <c:pt idx="1580">
                  <c:v>41481.99642361111</c:v>
                </c:pt>
                <c:pt idx="1581">
                  <c:v>40990.05006944444</c:v>
                </c:pt>
                <c:pt idx="1582">
                  <c:v>42325.44895833333</c:v>
                </c:pt>
                <c:pt idx="1583">
                  <c:v>42246.78996527778</c:v>
                </c:pt>
                <c:pt idx="1584">
                  <c:v>41877.90498842592</c:v>
                </c:pt>
                <c:pt idx="1585">
                  <c:v>41779.64931712963</c:v>
                </c:pt>
                <c:pt idx="1586">
                  <c:v>42707.89546296297</c:v>
                </c:pt>
                <c:pt idx="1587">
                  <c:v>42069.1044212963</c:v>
                </c:pt>
                <c:pt idx="1588">
                  <c:v>41956.9509837963</c:v>
                </c:pt>
                <c:pt idx="1589">
                  <c:v>42005.24998842592</c:v>
                </c:pt>
                <c:pt idx="1590">
                  <c:v>42256.98479166667</c:v>
                </c:pt>
                <c:pt idx="1591">
                  <c:v>42240.85722222222</c:v>
                </c:pt>
                <c:pt idx="1592">
                  <c:v>42433.72616898148</c:v>
                </c:pt>
                <c:pt idx="1593">
                  <c:v>42046.07274305556</c:v>
                </c:pt>
                <c:pt idx="1594">
                  <c:v>42033.84554398148</c:v>
                </c:pt>
                <c:pt idx="1595">
                  <c:v>42445.71275462963</c:v>
                </c:pt>
                <c:pt idx="1596">
                  <c:v>41780.0500925926</c:v>
                </c:pt>
                <c:pt idx="1597">
                  <c:v>41941.43019675926</c:v>
                </c:pt>
                <c:pt idx="1598">
                  <c:v>42603.35413194444</c:v>
                </c:pt>
                <c:pt idx="1599">
                  <c:v>42151.66733796296</c:v>
                </c:pt>
                <c:pt idx="1600">
                  <c:v>42438.53907407407</c:v>
                </c:pt>
                <c:pt idx="1601">
                  <c:v>41791.05731481482</c:v>
                </c:pt>
                <c:pt idx="1602">
                  <c:v>40638.09297453704</c:v>
                </c:pt>
                <c:pt idx="1603">
                  <c:v>40788.29765046296</c:v>
                </c:pt>
                <c:pt idx="1604">
                  <c:v>40876.16966435185</c:v>
                </c:pt>
                <c:pt idx="1605">
                  <c:v>40945.8453125</c:v>
                </c:pt>
                <c:pt idx="1606">
                  <c:v>40747.01288194444</c:v>
                </c:pt>
                <c:pt idx="1607">
                  <c:v>40536.11155092592</c:v>
                </c:pt>
                <c:pt idx="1608">
                  <c:v>41053.80846064815</c:v>
                </c:pt>
                <c:pt idx="1609">
                  <c:v>41607.83085648147</c:v>
                </c:pt>
                <c:pt idx="1610">
                  <c:v>40796.00126157407</c:v>
                </c:pt>
                <c:pt idx="1611">
                  <c:v>41228.92488425926</c:v>
                </c:pt>
                <c:pt idx="1612">
                  <c:v>41409.00037037037</c:v>
                </c:pt>
                <c:pt idx="1613">
                  <c:v>41246.87481481481</c:v>
                </c:pt>
                <c:pt idx="1614">
                  <c:v>41082.06946759259</c:v>
                </c:pt>
                <c:pt idx="1615">
                  <c:v>41794.98112268518</c:v>
                </c:pt>
                <c:pt idx="1616">
                  <c:v>40845.05087962962</c:v>
                </c:pt>
                <c:pt idx="1617">
                  <c:v>41194.71552083334</c:v>
                </c:pt>
                <c:pt idx="1618">
                  <c:v>41546.66421296296</c:v>
                </c:pt>
                <c:pt idx="1619">
                  <c:v>41301.65434027777</c:v>
                </c:pt>
                <c:pt idx="1620">
                  <c:v>41876.18618055555</c:v>
                </c:pt>
                <c:pt idx="1621">
                  <c:v>41321.33958333333</c:v>
                </c:pt>
                <c:pt idx="1622">
                  <c:v>41003.60665509258</c:v>
                </c:pt>
                <c:pt idx="1623">
                  <c:v>41950.29483796296</c:v>
                </c:pt>
                <c:pt idx="1624">
                  <c:v>41453.6885300926</c:v>
                </c:pt>
                <c:pt idx="1625">
                  <c:v>41243.36730324074</c:v>
                </c:pt>
                <c:pt idx="1626">
                  <c:v>41135.6996875</c:v>
                </c:pt>
                <c:pt idx="1627">
                  <c:v>41579.84799768519</c:v>
                </c:pt>
                <c:pt idx="1628">
                  <c:v>41205.70704861111</c:v>
                </c:pt>
                <c:pt idx="1629">
                  <c:v>41774.73706018519</c:v>
                </c:pt>
                <c:pt idx="1630">
                  <c:v>41645.8672800926</c:v>
                </c:pt>
                <c:pt idx="1631">
                  <c:v>40939.83767361111</c:v>
                </c:pt>
                <c:pt idx="1632">
                  <c:v>41164.85950231481</c:v>
                </c:pt>
                <c:pt idx="1633">
                  <c:v>40750.34090277777</c:v>
                </c:pt>
                <c:pt idx="1634">
                  <c:v>40896.88375</c:v>
                </c:pt>
                <c:pt idx="1635">
                  <c:v>40658.18982638888</c:v>
                </c:pt>
                <c:pt idx="1636">
                  <c:v>42502.86876157407</c:v>
                </c:pt>
                <c:pt idx="1637">
                  <c:v>40663.08666666667</c:v>
                </c:pt>
                <c:pt idx="1638">
                  <c:v>40122.75162037037</c:v>
                </c:pt>
                <c:pt idx="1639">
                  <c:v>41288.68712962963</c:v>
                </c:pt>
                <c:pt idx="1640">
                  <c:v>40941.65237268519</c:v>
                </c:pt>
                <c:pt idx="1641">
                  <c:v>40379.23096064815</c:v>
                </c:pt>
                <c:pt idx="1642">
                  <c:v>41962.59657407407</c:v>
                </c:pt>
                <c:pt idx="1643">
                  <c:v>40688.02461805555</c:v>
                </c:pt>
                <c:pt idx="1644">
                  <c:v>41146.82421296296</c:v>
                </c:pt>
                <c:pt idx="1645">
                  <c:v>41175.05972222222</c:v>
                </c:pt>
                <c:pt idx="1646">
                  <c:v>41521.61736111111</c:v>
                </c:pt>
                <c:pt idx="1647">
                  <c:v>41833.4502662037</c:v>
                </c:pt>
                <c:pt idx="1648">
                  <c:v>41039.40945601852</c:v>
                </c:pt>
                <c:pt idx="1649">
                  <c:v>40592.70465277778</c:v>
                </c:pt>
                <c:pt idx="1650">
                  <c:v>41737.68466435185</c:v>
                </c:pt>
                <c:pt idx="1651">
                  <c:v>41526.43561342592</c:v>
                </c:pt>
                <c:pt idx="1652">
                  <c:v>40625.90069444444</c:v>
                </c:pt>
                <c:pt idx="1653">
                  <c:v>41572.49297453704</c:v>
                </c:pt>
                <c:pt idx="1654">
                  <c:v>40626.83444444444</c:v>
                </c:pt>
                <c:pt idx="1655">
                  <c:v>40987.89074074074</c:v>
                </c:pt>
                <c:pt idx="1656">
                  <c:v>40974.79189814815</c:v>
                </c:pt>
                <c:pt idx="1657">
                  <c:v>41226.9288425926</c:v>
                </c:pt>
                <c:pt idx="1658">
                  <c:v>41023.78203703704</c:v>
                </c:pt>
                <c:pt idx="1659">
                  <c:v>41223.22184027778</c:v>
                </c:pt>
                <c:pt idx="1660">
                  <c:v>41596.9134375</c:v>
                </c:pt>
                <c:pt idx="1661">
                  <c:v>42459.69386574074</c:v>
                </c:pt>
                <c:pt idx="1662">
                  <c:v>42343.99804398148</c:v>
                </c:pt>
                <c:pt idx="1663">
                  <c:v>40848.19833333333</c:v>
                </c:pt>
                <c:pt idx="1664">
                  <c:v>42006.02207175926</c:v>
                </c:pt>
                <c:pt idx="1665">
                  <c:v>40939.7617824074</c:v>
                </c:pt>
                <c:pt idx="1666">
                  <c:v>40564.64945601852</c:v>
                </c:pt>
                <c:pt idx="1667">
                  <c:v>41331.25315972222</c:v>
                </c:pt>
                <c:pt idx="1668">
                  <c:v>41682.0705787037</c:v>
                </c:pt>
                <c:pt idx="1669">
                  <c:v>40845.14975694445</c:v>
                </c:pt>
                <c:pt idx="1670">
                  <c:v>42461.88513888888</c:v>
                </c:pt>
                <c:pt idx="1671">
                  <c:v>40313.93054398148</c:v>
                </c:pt>
                <c:pt idx="1672">
                  <c:v>42553.54414351852</c:v>
                </c:pt>
                <c:pt idx="1673">
                  <c:v>41034.65659722222</c:v>
                </c:pt>
                <c:pt idx="1674">
                  <c:v>42039.87837962962</c:v>
                </c:pt>
                <c:pt idx="1675">
                  <c:v>42569.60539351852</c:v>
                </c:pt>
                <c:pt idx="1676">
                  <c:v>40802.73310185185</c:v>
                </c:pt>
                <c:pt idx="1677">
                  <c:v>40973.72623842592</c:v>
                </c:pt>
                <c:pt idx="1678">
                  <c:v>42416.40712962963</c:v>
                </c:pt>
                <c:pt idx="1679">
                  <c:v>41662.85498842592</c:v>
                </c:pt>
                <c:pt idx="1680">
                  <c:v>40723.06880787037</c:v>
                </c:pt>
                <c:pt idx="1681">
                  <c:v>41802.75771990741</c:v>
                </c:pt>
                <c:pt idx="1682">
                  <c:v>41989.66440972222</c:v>
                </c:pt>
                <c:pt idx="1683">
                  <c:v>42063.86979166666</c:v>
                </c:pt>
                <c:pt idx="1684">
                  <c:v>42187.28167824074</c:v>
                </c:pt>
                <c:pt idx="1685">
                  <c:v>42021.1397337963</c:v>
                </c:pt>
                <c:pt idx="1686">
                  <c:v>42245.01673611111</c:v>
                </c:pt>
                <c:pt idx="1687">
                  <c:v>42179.30638888888</c:v>
                </c:pt>
                <c:pt idx="1688">
                  <c:v>42427.72100694444</c:v>
                </c:pt>
                <c:pt idx="1689">
                  <c:v>42451.8669675926</c:v>
                </c:pt>
                <c:pt idx="1690">
                  <c:v>41841.56381944444</c:v>
                </c:pt>
                <c:pt idx="1691">
                  <c:v>42341.5912962963</c:v>
                </c:pt>
                <c:pt idx="1692">
                  <c:v>41852.64622685185</c:v>
                </c:pt>
                <c:pt idx="1693">
                  <c:v>42125.91380787037</c:v>
                </c:pt>
                <c:pt idx="1694">
                  <c:v>41887.80106481481</c:v>
                </c:pt>
                <c:pt idx="1695">
                  <c:v>42095.91853009258</c:v>
                </c:pt>
                <c:pt idx="1696">
                  <c:v>42064.21741898148</c:v>
                </c:pt>
                <c:pt idx="1697">
                  <c:v>42673.57753472222</c:v>
                </c:pt>
                <c:pt idx="1698">
                  <c:v>42460.9819212963</c:v>
                </c:pt>
                <c:pt idx="1699">
                  <c:v>42460.61052083333</c:v>
                </c:pt>
                <c:pt idx="1700">
                  <c:v>41869.53461805555</c:v>
                </c:pt>
                <c:pt idx="1701">
                  <c:v>41922.78322916666</c:v>
                </c:pt>
                <c:pt idx="1702">
                  <c:v>42319.46137731482</c:v>
                </c:pt>
                <c:pt idx="1703">
                  <c:v>42425.9609837963</c:v>
                </c:pt>
                <c:pt idx="1704">
                  <c:v>42129.82540509259</c:v>
                </c:pt>
                <c:pt idx="1705">
                  <c:v>41912.93243055556</c:v>
                </c:pt>
                <c:pt idx="1706">
                  <c:v>41845.96815972222</c:v>
                </c:pt>
                <c:pt idx="1707">
                  <c:v>41788.91972222222</c:v>
                </c:pt>
                <c:pt idx="1708">
                  <c:v>42044.92797453704</c:v>
                </c:pt>
                <c:pt idx="1709">
                  <c:v>42268.62585648148</c:v>
                </c:pt>
                <c:pt idx="1710">
                  <c:v>42471.05215277777</c:v>
                </c:pt>
                <c:pt idx="1711">
                  <c:v>42272.0877662037</c:v>
                </c:pt>
                <c:pt idx="1712">
                  <c:v>42152.90685185185</c:v>
                </c:pt>
                <c:pt idx="1713">
                  <c:v>42325.68380787037</c:v>
                </c:pt>
                <c:pt idx="1714">
                  <c:v>42614.675625</c:v>
                </c:pt>
                <c:pt idx="1715">
                  <c:v>42102.03652777777</c:v>
                </c:pt>
                <c:pt idx="1716">
                  <c:v>42559.81417824074</c:v>
                </c:pt>
                <c:pt idx="1717">
                  <c:v>42286.86149305556</c:v>
                </c:pt>
                <c:pt idx="1718">
                  <c:v>42175.94898148148</c:v>
                </c:pt>
                <c:pt idx="1719">
                  <c:v>41884.87432870371</c:v>
                </c:pt>
                <c:pt idx="1720">
                  <c:v>42435.87421296296</c:v>
                </c:pt>
                <c:pt idx="1721">
                  <c:v>42171.81738425926</c:v>
                </c:pt>
                <c:pt idx="1722">
                  <c:v>42120.62813657407</c:v>
                </c:pt>
                <c:pt idx="1723">
                  <c:v>42710.8769675926</c:v>
                </c:pt>
                <c:pt idx="1724">
                  <c:v>42586.92563657407</c:v>
                </c:pt>
                <c:pt idx="1725">
                  <c:v>42026.60505787037</c:v>
                </c:pt>
                <c:pt idx="1726">
                  <c:v>42690.25969907407</c:v>
                </c:pt>
                <c:pt idx="1727">
                  <c:v>42668.17670138889</c:v>
                </c:pt>
                <c:pt idx="1728">
                  <c:v>42292.4355324074</c:v>
                </c:pt>
                <c:pt idx="1729">
                  <c:v>42219.95072916667</c:v>
                </c:pt>
                <c:pt idx="1730">
                  <c:v>42758.9759375</c:v>
                </c:pt>
                <c:pt idx="1731">
                  <c:v>42454.83685185185</c:v>
                </c:pt>
                <c:pt idx="1732">
                  <c:v>42052.7815162037</c:v>
                </c:pt>
                <c:pt idx="1733">
                  <c:v>42627.25326388889</c:v>
                </c:pt>
                <c:pt idx="1734">
                  <c:v>42420.74962962963</c:v>
                </c:pt>
                <c:pt idx="1735">
                  <c:v>42067.87677083333</c:v>
                </c:pt>
                <c:pt idx="1736">
                  <c:v>42252.78890046296</c:v>
                </c:pt>
                <c:pt idx="1737">
                  <c:v>42571.16746527778</c:v>
                </c:pt>
                <c:pt idx="1738">
                  <c:v>42733.82734953704</c:v>
                </c:pt>
                <c:pt idx="1739">
                  <c:v>42505.95592592592</c:v>
                </c:pt>
                <c:pt idx="1740">
                  <c:v>42068.82903935185</c:v>
                </c:pt>
                <c:pt idx="1741">
                  <c:v>42405.67260416667</c:v>
                </c:pt>
                <c:pt idx="1742">
                  <c:v>42209.56782407407</c:v>
                </c:pt>
                <c:pt idx="1743">
                  <c:v>42410.98200231481</c:v>
                </c:pt>
                <c:pt idx="1744">
                  <c:v>42636.86851851851</c:v>
                </c:pt>
                <c:pt idx="1745">
                  <c:v>41825.48586805555</c:v>
                </c:pt>
                <c:pt idx="1746">
                  <c:v>41834.98046296297</c:v>
                </c:pt>
                <c:pt idx="1747">
                  <c:v>41855.85981481481</c:v>
                </c:pt>
                <c:pt idx="1748">
                  <c:v>41824.65837962963</c:v>
                </c:pt>
                <c:pt idx="1749">
                  <c:v>41849.56069444444</c:v>
                </c:pt>
                <c:pt idx="1750">
                  <c:v>41987.8189699074</c:v>
                </c:pt>
                <c:pt idx="1751">
                  <c:v>41891.78002314814</c:v>
                </c:pt>
                <c:pt idx="1752">
                  <c:v>41905.97962962963</c:v>
                </c:pt>
                <c:pt idx="1753">
                  <c:v>41766.71800925926</c:v>
                </c:pt>
                <c:pt idx="1754">
                  <c:v>41978.76039351852</c:v>
                </c:pt>
                <c:pt idx="1755">
                  <c:v>41930.2186574074</c:v>
                </c:pt>
                <c:pt idx="1756">
                  <c:v>41891.9763888889</c:v>
                </c:pt>
                <c:pt idx="1757">
                  <c:v>41905.95684027778</c:v>
                </c:pt>
                <c:pt idx="1758">
                  <c:v>42025.3570949074</c:v>
                </c:pt>
                <c:pt idx="1759">
                  <c:v>42045.86336805556</c:v>
                </c:pt>
                <c:pt idx="1760">
                  <c:v>42585.69189814815</c:v>
                </c:pt>
                <c:pt idx="1761">
                  <c:v>42493.60081018518</c:v>
                </c:pt>
                <c:pt idx="1762">
                  <c:v>42597.61741898148</c:v>
                </c:pt>
                <c:pt idx="1763">
                  <c:v>42388.57510416667</c:v>
                </c:pt>
                <c:pt idx="1764">
                  <c:v>42115.94997685185</c:v>
                </c:pt>
                <c:pt idx="1765">
                  <c:v>42003.65555555555</c:v>
                </c:pt>
                <c:pt idx="1766">
                  <c:v>41897.13489583333</c:v>
                </c:pt>
                <c:pt idx="1767">
                  <c:v>41958.55065972222</c:v>
                </c:pt>
                <c:pt idx="1768">
                  <c:v>42068.65552083333</c:v>
                </c:pt>
                <c:pt idx="1769">
                  <c:v>41913.94840277778</c:v>
                </c:pt>
                <c:pt idx="1770">
                  <c:v>41956.25003472222</c:v>
                </c:pt>
                <c:pt idx="1771">
                  <c:v>42010.67451388888</c:v>
                </c:pt>
                <c:pt idx="1772">
                  <c:v>41973.74033564814</c:v>
                </c:pt>
                <c:pt idx="1773">
                  <c:v>42189.03104166667</c:v>
                </c:pt>
                <c:pt idx="1774">
                  <c:v>41940.89166666667</c:v>
                </c:pt>
                <c:pt idx="1775">
                  <c:v>42011.55118055556</c:v>
                </c:pt>
                <c:pt idx="1776">
                  <c:v>42628.28866898148</c:v>
                </c:pt>
                <c:pt idx="1777">
                  <c:v>42515.43942129629</c:v>
                </c:pt>
                <c:pt idx="1778">
                  <c:v>42689.56931712963</c:v>
                </c:pt>
                <c:pt idx="1779">
                  <c:v>42344.32677083334</c:v>
                </c:pt>
                <c:pt idx="1780">
                  <c:v>41934.84268518518</c:v>
                </c:pt>
                <c:pt idx="1781">
                  <c:v>42623.60613425926</c:v>
                </c:pt>
                <c:pt idx="1782">
                  <c:v>42321.66050925926</c:v>
                </c:pt>
                <c:pt idx="1783">
                  <c:v>42159.47256944444</c:v>
                </c:pt>
                <c:pt idx="1784">
                  <c:v>42018.07155092592</c:v>
                </c:pt>
                <c:pt idx="1785">
                  <c:v>42282.67828703704</c:v>
                </c:pt>
                <c:pt idx="1786">
                  <c:v>42247.80391203704</c:v>
                </c:pt>
                <c:pt idx="1787">
                  <c:v>41877.63829861111</c:v>
                </c:pt>
                <c:pt idx="1788">
                  <c:v>41880.0684375</c:v>
                </c:pt>
                <c:pt idx="1789">
                  <c:v>42742.68090277778</c:v>
                </c:pt>
                <c:pt idx="1790">
                  <c:v>42029.9078587963</c:v>
                </c:pt>
                <c:pt idx="1791">
                  <c:v>41860.91002314814</c:v>
                </c:pt>
                <c:pt idx="1792">
                  <c:v>41876.43368055556</c:v>
                </c:pt>
                <c:pt idx="1793">
                  <c:v>42524.31870370371</c:v>
                </c:pt>
                <c:pt idx="1794">
                  <c:v>41829.88902777777</c:v>
                </c:pt>
                <c:pt idx="1795">
                  <c:v>42033.31407407407</c:v>
                </c:pt>
                <c:pt idx="1796">
                  <c:v>42172.90667824073</c:v>
                </c:pt>
                <c:pt idx="1797">
                  <c:v>42548.87619212963</c:v>
                </c:pt>
                <c:pt idx="1798">
                  <c:v>42705.66211805555</c:v>
                </c:pt>
                <c:pt idx="1799">
                  <c:v>42067.234375</c:v>
                </c:pt>
                <c:pt idx="1800">
                  <c:v>41820.75226851852</c:v>
                </c:pt>
                <c:pt idx="1801">
                  <c:v>42065.084375</c:v>
                </c:pt>
                <c:pt idx="1802">
                  <c:v>40926.3190625</c:v>
                </c:pt>
                <c:pt idx="1803">
                  <c:v>41634.79701388889</c:v>
                </c:pt>
                <c:pt idx="1804">
                  <c:v>41176.6849074074</c:v>
                </c:pt>
                <c:pt idx="1805">
                  <c:v>41626.91628472222</c:v>
                </c:pt>
                <c:pt idx="1806">
                  <c:v>41443.83452546296</c:v>
                </c:pt>
                <c:pt idx="1807">
                  <c:v>41657.92380787037</c:v>
                </c:pt>
                <c:pt idx="1808">
                  <c:v>40555.3259375</c:v>
                </c:pt>
                <c:pt idx="1809">
                  <c:v>41736.89965277778</c:v>
                </c:pt>
                <c:pt idx="1810">
                  <c:v>40516.08762731482</c:v>
                </c:pt>
                <c:pt idx="1811">
                  <c:v>41664.6841087963</c:v>
                </c:pt>
                <c:pt idx="1812">
                  <c:v>41026.99609953703</c:v>
                </c:pt>
                <c:pt idx="1813">
                  <c:v>40576.53966435185</c:v>
                </c:pt>
                <c:pt idx="1814">
                  <c:v>41303.0440162037</c:v>
                </c:pt>
                <c:pt idx="1815">
                  <c:v>41988.9640625</c:v>
                </c:pt>
                <c:pt idx="1816">
                  <c:v>42430.70221064814</c:v>
                </c:pt>
                <c:pt idx="1817">
                  <c:v>41305.80936342592</c:v>
                </c:pt>
                <c:pt idx="1818">
                  <c:v>40926.0478587963</c:v>
                </c:pt>
                <c:pt idx="1819">
                  <c:v>40788.78653935185</c:v>
                </c:pt>
                <c:pt idx="1820">
                  <c:v>42614.72201388889</c:v>
                </c:pt>
                <c:pt idx="1821">
                  <c:v>41382.09618055556</c:v>
                </c:pt>
                <c:pt idx="1822">
                  <c:v>41745.84542824074</c:v>
                </c:pt>
                <c:pt idx="1823">
                  <c:v>42031.63172453704</c:v>
                </c:pt>
                <c:pt idx="1824">
                  <c:v>40564.99483796296</c:v>
                </c:pt>
                <c:pt idx="1825">
                  <c:v>40666.97354166667</c:v>
                </c:pt>
                <c:pt idx="1826">
                  <c:v>42523.33331018518</c:v>
                </c:pt>
                <c:pt idx="1827">
                  <c:v>41228.65019675926</c:v>
                </c:pt>
                <c:pt idx="1828">
                  <c:v>42094.23648148148</c:v>
                </c:pt>
                <c:pt idx="1829">
                  <c:v>40691.78805555555</c:v>
                </c:pt>
                <c:pt idx="1830">
                  <c:v>41169.84559027777</c:v>
                </c:pt>
                <c:pt idx="1831">
                  <c:v>41800.95949074074</c:v>
                </c:pt>
                <c:pt idx="1832">
                  <c:v>41827.90668981482</c:v>
                </c:pt>
                <c:pt idx="1833">
                  <c:v>42081.77143518518</c:v>
                </c:pt>
                <c:pt idx="1834">
                  <c:v>41177.06038194444</c:v>
                </c:pt>
                <c:pt idx="1835">
                  <c:v>41388.02126157407</c:v>
                </c:pt>
                <c:pt idx="1836">
                  <c:v>41600.5386574074</c:v>
                </c:pt>
                <c:pt idx="1837">
                  <c:v>41817.855</c:v>
                </c:pt>
                <c:pt idx="1838">
                  <c:v>41864.76866898148</c:v>
                </c:pt>
                <c:pt idx="1839">
                  <c:v>40833.20047453704</c:v>
                </c:pt>
                <c:pt idx="1840">
                  <c:v>40778.77001157407</c:v>
                </c:pt>
                <c:pt idx="1841">
                  <c:v>41655.70930555555</c:v>
                </c:pt>
                <c:pt idx="1842">
                  <c:v>42000.30024305555</c:v>
                </c:pt>
                <c:pt idx="1843">
                  <c:v>42755.49275462963</c:v>
                </c:pt>
                <c:pt idx="1844">
                  <c:v>41772.79728009259</c:v>
                </c:pt>
                <c:pt idx="1845">
                  <c:v>41733.71643518518</c:v>
                </c:pt>
                <c:pt idx="1846">
                  <c:v>42645.36744212963</c:v>
                </c:pt>
                <c:pt idx="1847">
                  <c:v>42742.24649305556</c:v>
                </c:pt>
                <c:pt idx="1848">
                  <c:v>42649.92490740741</c:v>
                </c:pt>
                <c:pt idx="1849">
                  <c:v>42328.77922453704</c:v>
                </c:pt>
                <c:pt idx="1850">
                  <c:v>42709.00288194444</c:v>
                </c:pt>
                <c:pt idx="1851">
                  <c:v>42371.35572916667</c:v>
                </c:pt>
                <c:pt idx="1852">
                  <c:v>41923.78357638888</c:v>
                </c:pt>
                <c:pt idx="1853">
                  <c:v>42155.12965277778</c:v>
                </c:pt>
                <c:pt idx="1854">
                  <c:v>42164.61585648148</c:v>
                </c:pt>
                <c:pt idx="1855">
                  <c:v>42529.96913194445</c:v>
                </c:pt>
                <c:pt idx="1856">
                  <c:v>42528.89939814814</c:v>
                </c:pt>
                <c:pt idx="1857">
                  <c:v>41776.2847800926</c:v>
                </c:pt>
                <c:pt idx="1858">
                  <c:v>42035.02922453704</c:v>
                </c:pt>
                <c:pt idx="1859">
                  <c:v>41773.00873842592</c:v>
                </c:pt>
                <c:pt idx="1860">
                  <c:v>42413.6496412037</c:v>
                </c:pt>
                <c:pt idx="1861">
                  <c:v>42430.56689814815</c:v>
                </c:pt>
                <c:pt idx="1862">
                  <c:v>42043.15265046296</c:v>
                </c:pt>
                <c:pt idx="1863">
                  <c:v>41067.94921296296</c:v>
                </c:pt>
                <c:pt idx="1864">
                  <c:v>40977.94800925925</c:v>
                </c:pt>
                <c:pt idx="1865">
                  <c:v>41205.19832175926</c:v>
                </c:pt>
                <c:pt idx="1866">
                  <c:v>41099.09386574074</c:v>
                </c:pt>
                <c:pt idx="1867">
                  <c:v>41925.90668981482</c:v>
                </c:pt>
                <c:pt idx="1868">
                  <c:v>42323.80013888888</c:v>
                </c:pt>
                <c:pt idx="1869">
                  <c:v>40299.23995370371</c:v>
                </c:pt>
                <c:pt idx="1870">
                  <c:v>41299.79335648148</c:v>
                </c:pt>
                <c:pt idx="1871">
                  <c:v>41228.7862037037</c:v>
                </c:pt>
                <c:pt idx="1872">
                  <c:v>40335.7980787037</c:v>
                </c:pt>
                <c:pt idx="1873">
                  <c:v>40671.63751157407</c:v>
                </c:pt>
                <c:pt idx="1874">
                  <c:v>40632.94195601852</c:v>
                </c:pt>
                <c:pt idx="1875">
                  <c:v>40920.90489583334</c:v>
                </c:pt>
                <c:pt idx="1876">
                  <c:v>42267.7467824074</c:v>
                </c:pt>
                <c:pt idx="1877">
                  <c:v>40981.71024305555</c:v>
                </c:pt>
                <c:pt idx="1878">
                  <c:v>41680.58340277777</c:v>
                </c:pt>
                <c:pt idx="1879">
                  <c:v>42366.19297453704</c:v>
                </c:pt>
                <c:pt idx="1880">
                  <c:v>42058.94173611111</c:v>
                </c:pt>
                <c:pt idx="1881">
                  <c:v>41160.87188657407</c:v>
                </c:pt>
                <c:pt idx="1882">
                  <c:v>42116.54315972222</c:v>
                </c:pt>
                <c:pt idx="1883">
                  <c:v>42037.78989583333</c:v>
                </c:pt>
                <c:pt idx="1884">
                  <c:v>42702.77072916667</c:v>
                </c:pt>
                <c:pt idx="1885">
                  <c:v>42326.68542824074</c:v>
                </c:pt>
                <c:pt idx="1886">
                  <c:v>41859.92585648148</c:v>
                </c:pt>
                <c:pt idx="1887">
                  <c:v>42514.67109953704</c:v>
                </c:pt>
                <c:pt idx="1888">
                  <c:v>41767.58709490741</c:v>
                </c:pt>
                <c:pt idx="1889">
                  <c:v>42703.91782407407</c:v>
                </c:pt>
                <c:pt idx="1890">
                  <c:v>41905.4291550926</c:v>
                </c:pt>
                <c:pt idx="1891">
                  <c:v>42264.96315972223</c:v>
                </c:pt>
                <c:pt idx="1892">
                  <c:v>41830.03395833333</c:v>
                </c:pt>
                <c:pt idx="1893">
                  <c:v>42129.22638888889</c:v>
                </c:pt>
                <c:pt idx="1894">
                  <c:v>41890.51131944444</c:v>
                </c:pt>
                <c:pt idx="1895">
                  <c:v>41929.17445601852</c:v>
                </c:pt>
                <c:pt idx="1896">
                  <c:v>41864.04886574074</c:v>
                </c:pt>
                <c:pt idx="1897">
                  <c:v>42656.71730324074</c:v>
                </c:pt>
                <c:pt idx="1898">
                  <c:v>42746.27005787037</c:v>
                </c:pt>
                <c:pt idx="1899">
                  <c:v>41828.78994212963</c:v>
                </c:pt>
                <c:pt idx="1900">
                  <c:v>42113.87556712963</c:v>
                </c:pt>
                <c:pt idx="1901">
                  <c:v>42270.87570601852</c:v>
                </c:pt>
                <c:pt idx="1902">
                  <c:v>41074.2215625</c:v>
                </c:pt>
                <c:pt idx="1903">
                  <c:v>41590.25586805555</c:v>
                </c:pt>
                <c:pt idx="1904">
                  <c:v>40772.84875</c:v>
                </c:pt>
                <c:pt idx="1905">
                  <c:v>41626.76105324074</c:v>
                </c:pt>
                <c:pt idx="1906">
                  <c:v>41535.90148148148</c:v>
                </c:pt>
                <c:pt idx="1907">
                  <c:v>40456.95435185185</c:v>
                </c:pt>
                <c:pt idx="1908">
                  <c:v>40960.8615625</c:v>
                </c:pt>
                <c:pt idx="1909">
                  <c:v>41371.64807870371</c:v>
                </c:pt>
                <c:pt idx="1910">
                  <c:v>40687.02159722222</c:v>
                </c:pt>
                <c:pt idx="1911">
                  <c:v>41402.55881944444</c:v>
                </c:pt>
                <c:pt idx="1912">
                  <c:v>41037.89246527778</c:v>
                </c:pt>
                <c:pt idx="1913">
                  <c:v>40911.80987268518</c:v>
                </c:pt>
                <c:pt idx="1914">
                  <c:v>41879.13086805555</c:v>
                </c:pt>
                <c:pt idx="1915">
                  <c:v>40865.8671412037</c:v>
                </c:pt>
                <c:pt idx="1916">
                  <c:v>41773.93253472222</c:v>
                </c:pt>
                <c:pt idx="1917">
                  <c:v>40852.88969907407</c:v>
                </c:pt>
                <c:pt idx="1918">
                  <c:v>41059.11899305555</c:v>
                </c:pt>
                <c:pt idx="1919">
                  <c:v>41426.25961805555</c:v>
                </c:pt>
                <c:pt idx="1920">
                  <c:v>41313.9850462963</c:v>
                </c:pt>
                <c:pt idx="1921">
                  <c:v>40670.5073263889</c:v>
                </c:pt>
                <c:pt idx="1922">
                  <c:v>41744.29086805556</c:v>
                </c:pt>
                <c:pt idx="1923">
                  <c:v>40638.82800925926</c:v>
                </c:pt>
                <c:pt idx="1924">
                  <c:v>42548.26986111111</c:v>
                </c:pt>
                <c:pt idx="1925">
                  <c:v>41730.584375</c:v>
                </c:pt>
                <c:pt idx="1926">
                  <c:v>42157.2518287037</c:v>
                </c:pt>
                <c:pt idx="1927">
                  <c:v>41689.15001157407</c:v>
                </c:pt>
                <c:pt idx="1928">
                  <c:v>40102.91805555555</c:v>
                </c:pt>
                <c:pt idx="1929">
                  <c:v>42473.60427083333</c:v>
                </c:pt>
                <c:pt idx="1930">
                  <c:v>41800.42304398148</c:v>
                </c:pt>
                <c:pt idx="1931">
                  <c:v>40624.18140046296</c:v>
                </c:pt>
                <c:pt idx="1932">
                  <c:v>42651.42056712963</c:v>
                </c:pt>
                <c:pt idx="1933">
                  <c:v>41526.60665509258</c:v>
                </c:pt>
                <c:pt idx="1934">
                  <c:v>40941.19982638889</c:v>
                </c:pt>
                <c:pt idx="1935">
                  <c:v>42394.58074074074</c:v>
                </c:pt>
                <c:pt idx="1936">
                  <c:v>41020.27177083334</c:v>
                </c:pt>
                <c:pt idx="1937">
                  <c:v>42067.92366898148</c:v>
                </c:pt>
                <c:pt idx="1938">
                  <c:v>41179.09853009258</c:v>
                </c:pt>
                <c:pt idx="1939">
                  <c:v>41326.98797453703</c:v>
                </c:pt>
                <c:pt idx="1940">
                  <c:v>41871.84560185186</c:v>
                </c:pt>
                <c:pt idx="1941">
                  <c:v>41964.36274305556</c:v>
                </c:pt>
                <c:pt idx="1942">
                  <c:v>41148.19464120371</c:v>
                </c:pt>
                <c:pt idx="1943">
                  <c:v>41742.78050925926</c:v>
                </c:pt>
                <c:pt idx="1944">
                  <c:v>41863.42979166667</c:v>
                </c:pt>
                <c:pt idx="1945">
                  <c:v>42452.27282407407</c:v>
                </c:pt>
                <c:pt idx="1946">
                  <c:v>40898.08923611111</c:v>
                </c:pt>
                <c:pt idx="1947">
                  <c:v>41835.54048611111</c:v>
                </c:pt>
                <c:pt idx="1948">
                  <c:v>41730.6635300926</c:v>
                </c:pt>
                <c:pt idx="1949">
                  <c:v>42676.58697916667</c:v>
                </c:pt>
                <c:pt idx="1950">
                  <c:v>42557.7924537037</c:v>
                </c:pt>
                <c:pt idx="1951">
                  <c:v>41324.19329861111</c:v>
                </c:pt>
                <c:pt idx="1952">
                  <c:v>41561.50070601852</c:v>
                </c:pt>
                <c:pt idx="1953">
                  <c:v>41201.01208333333</c:v>
                </c:pt>
                <c:pt idx="1954">
                  <c:v>42549.72296296297</c:v>
                </c:pt>
                <c:pt idx="1955">
                  <c:v>41445.33413194444</c:v>
                </c:pt>
                <c:pt idx="1956">
                  <c:v>41313.7552199074</c:v>
                </c:pt>
                <c:pt idx="1957">
                  <c:v>41438.89959490741</c:v>
                </c:pt>
                <c:pt idx="1958">
                  <c:v>42311.21689814814</c:v>
                </c:pt>
                <c:pt idx="1959">
                  <c:v>41039.22560185185</c:v>
                </c:pt>
                <c:pt idx="1960">
                  <c:v>42290.46002314814</c:v>
                </c:pt>
                <c:pt idx="1961">
                  <c:v>42423.54238425926</c:v>
                </c:pt>
                <c:pt idx="1962">
                  <c:v>41799.72528935185</c:v>
                </c:pt>
                <c:pt idx="1963">
                  <c:v>42678.5866550926</c:v>
                </c:pt>
                <c:pt idx="1964">
                  <c:v>42593.0117824074</c:v>
                </c:pt>
                <c:pt idx="1965">
                  <c:v>41913.79028935185</c:v>
                </c:pt>
                <c:pt idx="1966">
                  <c:v>42555.69873842592</c:v>
                </c:pt>
                <c:pt idx="1967">
                  <c:v>42413.43383101852</c:v>
                </c:pt>
                <c:pt idx="1968">
                  <c:v>42034.63976851852</c:v>
                </c:pt>
                <c:pt idx="1969">
                  <c:v>42206.7632175926</c:v>
                </c:pt>
                <c:pt idx="1970">
                  <c:v>42685.68064814814</c:v>
                </c:pt>
                <c:pt idx="1971">
                  <c:v>42398.19597222222</c:v>
                </c:pt>
                <c:pt idx="1972">
                  <c:v>42167.89335648148</c:v>
                </c:pt>
                <c:pt idx="1973">
                  <c:v>42023.14341435185</c:v>
                </c:pt>
                <c:pt idx="1974">
                  <c:v>42329.5883912037</c:v>
                </c:pt>
                <c:pt idx="1975">
                  <c:v>42651.00627314814</c:v>
                </c:pt>
                <c:pt idx="1976">
                  <c:v>42181.90203703703</c:v>
                </c:pt>
                <c:pt idx="1977">
                  <c:v>41800.81957175926</c:v>
                </c:pt>
                <c:pt idx="1978">
                  <c:v>41847.93069444444</c:v>
                </c:pt>
                <c:pt idx="1979">
                  <c:v>41807.11849537037</c:v>
                </c:pt>
                <c:pt idx="1980">
                  <c:v>41926.48273148148</c:v>
                </c:pt>
                <c:pt idx="1981">
                  <c:v>42345.95153935185</c:v>
                </c:pt>
                <c:pt idx="1982">
                  <c:v>42136.20967592593</c:v>
                </c:pt>
                <c:pt idx="1983">
                  <c:v>42728.71230324074</c:v>
                </c:pt>
                <c:pt idx="1984">
                  <c:v>40347.12560185185</c:v>
                </c:pt>
                <c:pt idx="1985">
                  <c:v>41800.60489583333</c:v>
                </c:pt>
                <c:pt idx="1986">
                  <c:v>41535.81270833333</c:v>
                </c:pt>
                <c:pt idx="1987">
                  <c:v>41941.50052083333</c:v>
                </c:pt>
                <c:pt idx="1988">
                  <c:v>40347.83780092592</c:v>
                </c:pt>
                <c:pt idx="1989">
                  <c:v>40761.6044212963</c:v>
                </c:pt>
                <c:pt idx="1990">
                  <c:v>42661.32341435185</c:v>
                </c:pt>
                <c:pt idx="1991">
                  <c:v>42570.99642361111</c:v>
                </c:pt>
                <c:pt idx="1992">
                  <c:v>42347.3584837963</c:v>
                </c:pt>
                <c:pt idx="1993">
                  <c:v>42010.8222337963</c:v>
                </c:pt>
                <c:pt idx="1994">
                  <c:v>42499.96081018518</c:v>
                </c:pt>
                <c:pt idx="1995">
                  <c:v>41324.21457175926</c:v>
                </c:pt>
                <c:pt idx="1996">
                  <c:v>40765.87688657407</c:v>
                </c:pt>
                <c:pt idx="1997">
                  <c:v>41312.88077546295</c:v>
                </c:pt>
                <c:pt idx="1998">
                  <c:v>40961.05734953703</c:v>
                </c:pt>
                <c:pt idx="1999">
                  <c:v>42199.36584490741</c:v>
                </c:pt>
                <c:pt idx="2000">
                  <c:v>42605.70857638888</c:v>
                </c:pt>
                <c:pt idx="2001">
                  <c:v>41737.0975</c:v>
                </c:pt>
                <c:pt idx="2002">
                  <c:v>41861.07056712963</c:v>
                </c:pt>
                <c:pt idx="2003">
                  <c:v>42502.56912037037</c:v>
                </c:pt>
                <c:pt idx="2004">
                  <c:v>42136.42075231481</c:v>
                </c:pt>
                <c:pt idx="2005">
                  <c:v>41099.96694444444</c:v>
                </c:pt>
                <c:pt idx="2006">
                  <c:v>42136.18456018518</c:v>
                </c:pt>
                <c:pt idx="2007">
                  <c:v>41704.7359375</c:v>
                </c:pt>
                <c:pt idx="2008">
                  <c:v>42048.81387731481</c:v>
                </c:pt>
                <c:pt idx="2009">
                  <c:v>40215.91905092592</c:v>
                </c:pt>
                <c:pt idx="2010">
                  <c:v>41848.02177083334</c:v>
                </c:pt>
                <c:pt idx="2011">
                  <c:v>41212.99648148148</c:v>
                </c:pt>
                <c:pt idx="2012">
                  <c:v>41975.32931712963</c:v>
                </c:pt>
                <c:pt idx="2013">
                  <c:v>42689.5656712963</c:v>
                </c:pt>
                <c:pt idx="2014">
                  <c:v>41725.08238425926</c:v>
                </c:pt>
                <c:pt idx="2015">
                  <c:v>42076.13001157407</c:v>
                </c:pt>
                <c:pt idx="2016">
                  <c:v>42311.62508101852</c:v>
                </c:pt>
                <c:pt idx="2017">
                  <c:v>41738.86480324074</c:v>
                </c:pt>
                <c:pt idx="2018">
                  <c:v>41578.21010416667</c:v>
                </c:pt>
                <c:pt idx="2019">
                  <c:v>41424.27107638889</c:v>
                </c:pt>
                <c:pt idx="2020">
                  <c:v>42675.43894675926</c:v>
                </c:pt>
                <c:pt idx="2021">
                  <c:v>41578.92711805556</c:v>
                </c:pt>
                <c:pt idx="2022">
                  <c:v>42654.52577546296</c:v>
                </c:pt>
                <c:pt idx="2023">
                  <c:v>42331.7080324074</c:v>
                </c:pt>
                <c:pt idx="2024">
                  <c:v>42661.17681712962</c:v>
                </c:pt>
                <c:pt idx="2025">
                  <c:v>42138.68418981481</c:v>
                </c:pt>
                <c:pt idx="2026">
                  <c:v>41069.08850694444</c:v>
                </c:pt>
                <c:pt idx="2027">
                  <c:v>41387.17180555555</c:v>
                </c:pt>
                <c:pt idx="2028">
                  <c:v>42081.90358796297</c:v>
                </c:pt>
                <c:pt idx="2029">
                  <c:v>41387.6515162037</c:v>
                </c:pt>
                <c:pt idx="2030">
                  <c:v>41575.52734953703</c:v>
                </c:pt>
                <c:pt idx="2031">
                  <c:v>42115.07150462963</c:v>
                </c:pt>
                <c:pt idx="2032">
                  <c:v>41604.02241898148</c:v>
                </c:pt>
                <c:pt idx="2033">
                  <c:v>42375.08394675926</c:v>
                </c:pt>
                <c:pt idx="2034">
                  <c:v>42303.61748842592</c:v>
                </c:pt>
                <c:pt idx="2035">
                  <c:v>41731.52094907407</c:v>
                </c:pt>
                <c:pt idx="2036">
                  <c:v>41946.67410879629</c:v>
                </c:pt>
                <c:pt idx="2037">
                  <c:v>41351.76090277778</c:v>
                </c:pt>
                <c:pt idx="2038">
                  <c:v>42396.49458333333</c:v>
                </c:pt>
                <c:pt idx="2039">
                  <c:v>42026.3707175926</c:v>
                </c:pt>
                <c:pt idx="2040">
                  <c:v>42361.60247685185</c:v>
                </c:pt>
                <c:pt idx="2041">
                  <c:v>41783.64293981482</c:v>
                </c:pt>
                <c:pt idx="2042">
                  <c:v>42705.7645138889</c:v>
                </c:pt>
                <c:pt idx="2043">
                  <c:v>42423.3830787037</c:v>
                </c:pt>
                <c:pt idx="2044">
                  <c:v>42472.73265046296</c:v>
                </c:pt>
                <c:pt idx="2045">
                  <c:v>41389.36484953704</c:v>
                </c:pt>
                <c:pt idx="2046">
                  <c:v>41603.33366898148</c:v>
                </c:pt>
                <c:pt idx="2047">
                  <c:v>41844.77179398148</c:v>
                </c:pt>
                <c:pt idx="2048">
                  <c:v>42115.85388888888</c:v>
                </c:pt>
                <c:pt idx="2049">
                  <c:v>42633.8416087963</c:v>
                </c:pt>
                <c:pt idx="2050">
                  <c:v>42340.97211805555</c:v>
                </c:pt>
                <c:pt idx="2051">
                  <c:v>42519.6565162037</c:v>
                </c:pt>
                <c:pt idx="2052">
                  <c:v>42600.27875</c:v>
                </c:pt>
                <c:pt idx="2053">
                  <c:v>42467.58138888889</c:v>
                </c:pt>
                <c:pt idx="2054">
                  <c:v>42087.6680324074</c:v>
                </c:pt>
                <c:pt idx="2055">
                  <c:v>42466.82618055555</c:v>
                </c:pt>
                <c:pt idx="2056">
                  <c:v>41450.68157407407</c:v>
                </c:pt>
                <c:pt idx="2057">
                  <c:v>41803.88065972222</c:v>
                </c:pt>
                <c:pt idx="2058">
                  <c:v>42103.0425462963</c:v>
                </c:pt>
                <c:pt idx="2059">
                  <c:v>42692.77149305555</c:v>
                </c:pt>
                <c:pt idx="2060">
                  <c:v>42150.71056712963</c:v>
                </c:pt>
                <c:pt idx="2061">
                  <c:v>42289.95717592592</c:v>
                </c:pt>
                <c:pt idx="2062">
                  <c:v>41004.15688657407</c:v>
                </c:pt>
                <c:pt idx="2063">
                  <c:v>40811.12032407407</c:v>
                </c:pt>
                <c:pt idx="2064">
                  <c:v>41034.72216435185</c:v>
                </c:pt>
                <c:pt idx="2065">
                  <c:v>41731.833125</c:v>
                </c:pt>
                <c:pt idx="2066">
                  <c:v>41075.83549768518</c:v>
                </c:pt>
                <c:pt idx="2067">
                  <c:v>40860.67050925926</c:v>
                </c:pt>
                <c:pt idx="2068">
                  <c:v>40764.204375</c:v>
                </c:pt>
                <c:pt idx="2069">
                  <c:v>40395.71472222222</c:v>
                </c:pt>
                <c:pt idx="2070">
                  <c:v>41453.07631944444</c:v>
                </c:pt>
                <c:pt idx="2071">
                  <c:v>41299.38142361111</c:v>
                </c:pt>
                <c:pt idx="2072">
                  <c:v>40555.32266203704</c:v>
                </c:pt>
                <c:pt idx="2073">
                  <c:v>40763.7075462963</c:v>
                </c:pt>
                <c:pt idx="2074">
                  <c:v>41205.85453703703</c:v>
                </c:pt>
                <c:pt idx="2075">
                  <c:v>40939.02002314815</c:v>
                </c:pt>
                <c:pt idx="2076">
                  <c:v>40758.7334837963</c:v>
                </c:pt>
                <c:pt idx="2077">
                  <c:v>41192.75850694444</c:v>
                </c:pt>
                <c:pt idx="2078">
                  <c:v>40818.58489583333</c:v>
                </c:pt>
                <c:pt idx="2079">
                  <c:v>40946.11383101852</c:v>
                </c:pt>
                <c:pt idx="2080">
                  <c:v>42173.7463425926</c:v>
                </c:pt>
                <c:pt idx="2081">
                  <c:v>41074.83496527777</c:v>
                </c:pt>
                <c:pt idx="2082">
                  <c:v>40892.14946759259</c:v>
                </c:pt>
                <c:pt idx="2083">
                  <c:v>40638.86861111111</c:v>
                </c:pt>
                <c:pt idx="2084">
                  <c:v>41192.75494212963</c:v>
                </c:pt>
                <c:pt idx="2085">
                  <c:v>41394.0744675926</c:v>
                </c:pt>
                <c:pt idx="2086">
                  <c:v>41951.78880787037</c:v>
                </c:pt>
                <c:pt idx="2087">
                  <c:v>41270.21497685185</c:v>
                </c:pt>
                <c:pt idx="2088">
                  <c:v>41934.71056712963</c:v>
                </c:pt>
                <c:pt idx="2089">
                  <c:v>41135.17569444444</c:v>
                </c:pt>
                <c:pt idx="2090">
                  <c:v>42160.7085300926</c:v>
                </c:pt>
                <c:pt idx="2091">
                  <c:v>41759.6709375</c:v>
                </c:pt>
                <c:pt idx="2092">
                  <c:v>40703.19704861111</c:v>
                </c:pt>
                <c:pt idx="2093">
                  <c:v>41365.92815972222</c:v>
                </c:pt>
                <c:pt idx="2094">
                  <c:v>41870.86546296296</c:v>
                </c:pt>
                <c:pt idx="2095">
                  <c:v>40458.815625</c:v>
                </c:pt>
                <c:pt idx="2096">
                  <c:v>40564.0810300926</c:v>
                </c:pt>
                <c:pt idx="2097">
                  <c:v>41136.7778125</c:v>
                </c:pt>
                <c:pt idx="2098">
                  <c:v>42290.0595949074</c:v>
                </c:pt>
                <c:pt idx="2099">
                  <c:v>40718.83953703703</c:v>
                </c:pt>
                <c:pt idx="2100">
                  <c:v>41107.13015046297</c:v>
                </c:pt>
                <c:pt idx="2101">
                  <c:v>41591.96453703703</c:v>
                </c:pt>
                <c:pt idx="2102">
                  <c:v>42716.7424537037</c:v>
                </c:pt>
                <c:pt idx="2103">
                  <c:v>42712.30056712962</c:v>
                </c:pt>
                <c:pt idx="2104">
                  <c:v>40198.42484953703</c:v>
                </c:pt>
                <c:pt idx="2105">
                  <c:v>40464.02818287037</c:v>
                </c:pt>
                <c:pt idx="2106">
                  <c:v>42191.0235300926</c:v>
                </c:pt>
                <c:pt idx="2107">
                  <c:v>41951.97322916667</c:v>
                </c:pt>
                <c:pt idx="2108">
                  <c:v>42045.5053587963</c:v>
                </c:pt>
                <c:pt idx="2109">
                  <c:v>41843.77278935185</c:v>
                </c:pt>
                <c:pt idx="2110">
                  <c:v>42409.02430555555</c:v>
                </c:pt>
                <c:pt idx="2111">
                  <c:v>41832.08637731481</c:v>
                </c:pt>
                <c:pt idx="2112">
                  <c:v>42167.20707175926</c:v>
                </c:pt>
                <c:pt idx="2113">
                  <c:v>41643.48717592592</c:v>
                </c:pt>
                <c:pt idx="2114">
                  <c:v>40619.09721064815</c:v>
                </c:pt>
                <c:pt idx="2115">
                  <c:v>41361.8864699074</c:v>
                </c:pt>
                <c:pt idx="2116">
                  <c:v>41156.96334490741</c:v>
                </c:pt>
                <c:pt idx="2117">
                  <c:v>41536.50909722222</c:v>
                </c:pt>
                <c:pt idx="2118">
                  <c:v>41948.77116898148</c:v>
                </c:pt>
                <c:pt idx="2119">
                  <c:v>41557.01318287037</c:v>
                </c:pt>
                <c:pt idx="2120">
                  <c:v>42647.7500925926</c:v>
                </c:pt>
                <c:pt idx="2121">
                  <c:v>41255.83361111111</c:v>
                </c:pt>
                <c:pt idx="2122">
                  <c:v>41927.23563657407</c:v>
                </c:pt>
                <c:pt idx="2123">
                  <c:v>42340.70150462963</c:v>
                </c:pt>
                <c:pt idx="2124">
                  <c:v>40332.88671296296</c:v>
                </c:pt>
                <c:pt idx="2125">
                  <c:v>41499.54675925926</c:v>
                </c:pt>
                <c:pt idx="2126">
                  <c:v>41575.23743055556</c:v>
                </c:pt>
                <c:pt idx="2127">
                  <c:v>42397.6795138889</c:v>
                </c:pt>
                <c:pt idx="2128">
                  <c:v>41927.29569444444</c:v>
                </c:pt>
                <c:pt idx="2129">
                  <c:v>42066.73358796296</c:v>
                </c:pt>
                <c:pt idx="2130">
                  <c:v>40355.0249537037</c:v>
                </c:pt>
                <c:pt idx="2131">
                  <c:v>42534.28471064815</c:v>
                </c:pt>
                <c:pt idx="2132">
                  <c:v>42520.84738425926</c:v>
                </c:pt>
                <c:pt idx="2133">
                  <c:v>41683.8322800926</c:v>
                </c:pt>
                <c:pt idx="2134">
                  <c:v>41974.91108796297</c:v>
                </c:pt>
                <c:pt idx="2135">
                  <c:v>41647.63225694444</c:v>
                </c:pt>
                <c:pt idx="2136">
                  <c:v>42430.74751157407</c:v>
                </c:pt>
                <c:pt idx="2137">
                  <c:v>41488.8542361111</c:v>
                </c:pt>
                <c:pt idx="2138">
                  <c:v>42694.98128472222</c:v>
                </c:pt>
                <c:pt idx="2139">
                  <c:v>41264.85386574074</c:v>
                </c:pt>
                <c:pt idx="2140">
                  <c:v>40710.73118055556</c:v>
                </c:pt>
                <c:pt idx="2141">
                  <c:v>41018.71186342592</c:v>
                </c:pt>
                <c:pt idx="2142">
                  <c:v>42240.85253472222</c:v>
                </c:pt>
                <c:pt idx="2143">
                  <c:v>41813.76609953704</c:v>
                </c:pt>
                <c:pt idx="2144">
                  <c:v>42111.89953703704</c:v>
                </c:pt>
                <c:pt idx="2145">
                  <c:v>42515.71775462963</c:v>
                </c:pt>
                <c:pt idx="2146">
                  <c:v>42438.66707175926</c:v>
                </c:pt>
                <c:pt idx="2147">
                  <c:v>41933.8381712963</c:v>
                </c:pt>
                <c:pt idx="2148">
                  <c:v>41153.06640046297</c:v>
                </c:pt>
                <c:pt idx="2149">
                  <c:v>42745.60024305555</c:v>
                </c:pt>
                <c:pt idx="2150">
                  <c:v>42793.70082175926</c:v>
                </c:pt>
                <c:pt idx="2151">
                  <c:v>42198.75025462963</c:v>
                </c:pt>
                <c:pt idx="2152">
                  <c:v>42141.95711805555</c:v>
                </c:pt>
                <c:pt idx="2153">
                  <c:v>42082.5800925926</c:v>
                </c:pt>
                <c:pt idx="2154">
                  <c:v>41495.69262731481</c:v>
                </c:pt>
                <c:pt idx="2155">
                  <c:v>42465.5429050926</c:v>
                </c:pt>
                <c:pt idx="2156">
                  <c:v>42565.00909722222</c:v>
                </c:pt>
                <c:pt idx="2157">
                  <c:v>42096.63320601852</c:v>
                </c:pt>
                <c:pt idx="2158">
                  <c:v>42502.25077546296</c:v>
                </c:pt>
                <c:pt idx="2159">
                  <c:v>42723.63653935185</c:v>
                </c:pt>
                <c:pt idx="2160">
                  <c:v>42075.17120370371</c:v>
                </c:pt>
                <c:pt idx="2161">
                  <c:v>42279.66976851852</c:v>
                </c:pt>
                <c:pt idx="2162">
                  <c:v>42773.00524305556</c:v>
                </c:pt>
                <c:pt idx="2163">
                  <c:v>41879.90075231482</c:v>
                </c:pt>
                <c:pt idx="2164">
                  <c:v>42745.36547453704</c:v>
                </c:pt>
                <c:pt idx="2165">
                  <c:v>42380.69028935185</c:v>
                </c:pt>
                <c:pt idx="2166">
                  <c:v>41319.34998842592</c:v>
                </c:pt>
                <c:pt idx="2167">
                  <c:v>42583.61508101852</c:v>
                </c:pt>
                <c:pt idx="2168">
                  <c:v>42068.20909722222</c:v>
                </c:pt>
                <c:pt idx="2169">
                  <c:v>42633.58612268518</c:v>
                </c:pt>
                <c:pt idx="2170">
                  <c:v>42467.78819444444</c:v>
                </c:pt>
                <c:pt idx="2171">
                  <c:v>42417.6250462963</c:v>
                </c:pt>
                <c:pt idx="2172">
                  <c:v>42768.83364583334</c:v>
                </c:pt>
                <c:pt idx="2173">
                  <c:v>42691.85120370371</c:v>
                </c:pt>
                <c:pt idx="2174">
                  <c:v>42664.40592592592</c:v>
                </c:pt>
                <c:pt idx="2175">
                  <c:v>42425.75798611111</c:v>
                </c:pt>
                <c:pt idx="2176">
                  <c:v>42197.77199074074</c:v>
                </c:pt>
                <c:pt idx="2177">
                  <c:v>42675.48729166666</c:v>
                </c:pt>
                <c:pt idx="2178">
                  <c:v>42033.5840162037</c:v>
                </c:pt>
                <c:pt idx="2179">
                  <c:v>42292.5138888889</c:v>
                </c:pt>
                <c:pt idx="2180">
                  <c:v>42262.41664351852</c:v>
                </c:pt>
                <c:pt idx="2181">
                  <c:v>42163.62578703704</c:v>
                </c:pt>
                <c:pt idx="2182">
                  <c:v>41276.84681712962</c:v>
                </c:pt>
                <c:pt idx="2183">
                  <c:v>41184.84916666667</c:v>
                </c:pt>
                <c:pt idx="2184">
                  <c:v>42241.85974537037</c:v>
                </c:pt>
                <c:pt idx="2185">
                  <c:v>41312.3115625</c:v>
                </c:pt>
                <c:pt idx="2186">
                  <c:v>41031.82163194445</c:v>
                </c:pt>
                <c:pt idx="2187">
                  <c:v>40997.25722222222</c:v>
                </c:pt>
                <c:pt idx="2188">
                  <c:v>41564.19413194444</c:v>
                </c:pt>
                <c:pt idx="2189">
                  <c:v>40946.88224537036</c:v>
                </c:pt>
                <c:pt idx="2190">
                  <c:v>41732.47967592592</c:v>
                </c:pt>
                <c:pt idx="2191">
                  <c:v>40956.06608796296</c:v>
                </c:pt>
                <c:pt idx="2192">
                  <c:v>41716.78501157407</c:v>
                </c:pt>
                <c:pt idx="2193">
                  <c:v>41548.74741898148</c:v>
                </c:pt>
                <c:pt idx="2194">
                  <c:v>42109.82614583334</c:v>
                </c:pt>
                <c:pt idx="2195">
                  <c:v>41646.79222222222</c:v>
                </c:pt>
                <c:pt idx="2196">
                  <c:v>40958.71726851852</c:v>
                </c:pt>
                <c:pt idx="2197">
                  <c:v>42194.75167824074</c:v>
                </c:pt>
                <c:pt idx="2198">
                  <c:v>42299.77677083333</c:v>
                </c:pt>
                <c:pt idx="2199">
                  <c:v>41127.81230324073</c:v>
                </c:pt>
                <c:pt idx="2200">
                  <c:v>42205.7188888889</c:v>
                </c:pt>
                <c:pt idx="2201">
                  <c:v>41452.06060185185</c:v>
                </c:pt>
                <c:pt idx="2202">
                  <c:v>42452.66677083333</c:v>
                </c:pt>
                <c:pt idx="2203">
                  <c:v>40906.78758101852</c:v>
                </c:pt>
                <c:pt idx="2204">
                  <c:v>42152.64083333333</c:v>
                </c:pt>
                <c:pt idx="2205">
                  <c:v>42644.66753472222</c:v>
                </c:pt>
                <c:pt idx="2206">
                  <c:v>41873.79184027778</c:v>
                </c:pt>
                <c:pt idx="2207">
                  <c:v>42381.79886574074</c:v>
                </c:pt>
                <c:pt idx="2208">
                  <c:v>41561.80734953703</c:v>
                </c:pt>
                <c:pt idx="2209">
                  <c:v>42202.27819444444</c:v>
                </c:pt>
                <c:pt idx="2210">
                  <c:v>41484.66424768518</c:v>
                </c:pt>
                <c:pt idx="2211">
                  <c:v>41724.88109953704</c:v>
                </c:pt>
                <c:pt idx="2212">
                  <c:v>41423.9108912037</c:v>
                </c:pt>
                <c:pt idx="2213">
                  <c:v>41806.79407407407</c:v>
                </c:pt>
                <c:pt idx="2214">
                  <c:v>42331.37892361111</c:v>
                </c:pt>
                <c:pt idx="2215">
                  <c:v>42710.82461805555</c:v>
                </c:pt>
                <c:pt idx="2216">
                  <c:v>42062.02211805555</c:v>
                </c:pt>
                <c:pt idx="2217">
                  <c:v>42371.61716435185</c:v>
                </c:pt>
                <c:pt idx="2218">
                  <c:v>41915.00327546296</c:v>
                </c:pt>
                <c:pt idx="2219">
                  <c:v>42774.62171296297</c:v>
                </c:pt>
                <c:pt idx="2220">
                  <c:v>41572.95849537036</c:v>
                </c:pt>
                <c:pt idx="2221">
                  <c:v>42452.82574074074</c:v>
                </c:pt>
                <c:pt idx="2222">
                  <c:v>42766.8275462963</c:v>
                </c:pt>
                <c:pt idx="2223">
                  <c:v>41569.57561342592</c:v>
                </c:pt>
                <c:pt idx="2224">
                  <c:v>42800.75104166667</c:v>
                </c:pt>
                <c:pt idx="2225">
                  <c:v>42647.81881944444</c:v>
                </c:pt>
                <c:pt idx="2226">
                  <c:v>41660.7085300926</c:v>
                </c:pt>
                <c:pt idx="2227">
                  <c:v>42221.79178240741</c:v>
                </c:pt>
                <c:pt idx="2228">
                  <c:v>42200.66626157407</c:v>
                </c:pt>
                <c:pt idx="2229">
                  <c:v>42688.87590277778</c:v>
                </c:pt>
                <c:pt idx="2230">
                  <c:v>41336.70329861111</c:v>
                </c:pt>
                <c:pt idx="2231">
                  <c:v>42677.00547453704</c:v>
                </c:pt>
                <c:pt idx="2232">
                  <c:v>41846.34579861111</c:v>
                </c:pt>
                <c:pt idx="2233">
                  <c:v>42573.32798611111</c:v>
                </c:pt>
                <c:pt idx="2234">
                  <c:v>42296.63133101852</c:v>
                </c:pt>
                <c:pt idx="2235">
                  <c:v>42752.64777777778</c:v>
                </c:pt>
                <c:pt idx="2236">
                  <c:v>42467.95197916667</c:v>
                </c:pt>
                <c:pt idx="2237">
                  <c:v>42682.4519212963</c:v>
                </c:pt>
                <c:pt idx="2238">
                  <c:v>42505.93667824073</c:v>
                </c:pt>
                <c:pt idx="2239">
                  <c:v>42136.75100694445</c:v>
                </c:pt>
                <c:pt idx="2240">
                  <c:v>42702.80481481481</c:v>
                </c:pt>
                <c:pt idx="2241">
                  <c:v>41695.01678240741</c:v>
                </c:pt>
                <c:pt idx="2242">
                  <c:v>42759.72476851852</c:v>
                </c:pt>
                <c:pt idx="2243">
                  <c:v>41926.58516203704</c:v>
                </c:pt>
                <c:pt idx="2244">
                  <c:v>42014.83232638888</c:v>
                </c:pt>
                <c:pt idx="2245">
                  <c:v>42496.58233796296</c:v>
                </c:pt>
                <c:pt idx="2246">
                  <c:v>42689.85309027777</c:v>
                </c:pt>
                <c:pt idx="2247">
                  <c:v>42469.8749074074</c:v>
                </c:pt>
                <c:pt idx="2248">
                  <c:v>41968.82982638888</c:v>
                </c:pt>
                <c:pt idx="2249">
                  <c:v>42776.08234953704</c:v>
                </c:pt>
                <c:pt idx="2250">
                  <c:v>42776.70443287037</c:v>
                </c:pt>
                <c:pt idx="2251">
                  <c:v>42725.86936342592</c:v>
                </c:pt>
                <c:pt idx="2252">
                  <c:v>42684.0000462963</c:v>
                </c:pt>
                <c:pt idx="2253">
                  <c:v>42315.69949074074</c:v>
                </c:pt>
                <c:pt idx="2254">
                  <c:v>42781.54909722222</c:v>
                </c:pt>
                <c:pt idx="2255">
                  <c:v>41663.50065972222</c:v>
                </c:pt>
                <c:pt idx="2256">
                  <c:v>41965.6166550926</c:v>
                </c:pt>
                <c:pt idx="2257">
                  <c:v>41614.65149305556</c:v>
                </c:pt>
                <c:pt idx="2258">
                  <c:v>40936.67850694444</c:v>
                </c:pt>
                <c:pt idx="2259">
                  <c:v>42338.7091087963</c:v>
                </c:pt>
                <c:pt idx="2260">
                  <c:v>42020.80670138888</c:v>
                </c:pt>
                <c:pt idx="2261">
                  <c:v>42234.62489583333</c:v>
                </c:pt>
                <c:pt idx="2262">
                  <c:v>40687.2858449074</c:v>
                </c:pt>
                <c:pt idx="2263">
                  <c:v>42323.17460648148</c:v>
                </c:pt>
                <c:pt idx="2264">
                  <c:v>40978.1250462963</c:v>
                </c:pt>
                <c:pt idx="2265">
                  <c:v>40585.79681712963</c:v>
                </c:pt>
                <c:pt idx="2266">
                  <c:v>41059.18568287037</c:v>
                </c:pt>
                <c:pt idx="2267">
                  <c:v>41494.96358796296</c:v>
                </c:pt>
                <c:pt idx="2268">
                  <c:v>41792.66736111111</c:v>
                </c:pt>
                <c:pt idx="2269">
                  <c:v>41067.82741898148</c:v>
                </c:pt>
                <c:pt idx="2270">
                  <c:v>41571.99837962963</c:v>
                </c:pt>
                <c:pt idx="2271">
                  <c:v>40070.25381944444</c:v>
                </c:pt>
                <c:pt idx="2272">
                  <c:v>40987.97706018519</c:v>
                </c:pt>
                <c:pt idx="2273">
                  <c:v>40987.69763888889</c:v>
                </c:pt>
                <c:pt idx="2274">
                  <c:v>41151.70832175926</c:v>
                </c:pt>
                <c:pt idx="2275">
                  <c:v>41264.72314814815</c:v>
                </c:pt>
                <c:pt idx="2276">
                  <c:v>41270.95435185185</c:v>
                </c:pt>
                <c:pt idx="2277">
                  <c:v>40927.73178240741</c:v>
                </c:pt>
                <c:pt idx="2278">
                  <c:v>40948.0422337963</c:v>
                </c:pt>
                <c:pt idx="2279">
                  <c:v>41694.84065972222</c:v>
                </c:pt>
                <c:pt idx="2280">
                  <c:v>40565.03251157407</c:v>
                </c:pt>
                <c:pt idx="2281">
                  <c:v>41074.72703703704</c:v>
                </c:pt>
                <c:pt idx="2282">
                  <c:v>41416.14694444444</c:v>
                </c:pt>
                <c:pt idx="2283">
                  <c:v>41605.86844907407</c:v>
                </c:pt>
                <c:pt idx="2284">
                  <c:v>40850.11106481482</c:v>
                </c:pt>
                <c:pt idx="2285">
                  <c:v>40502.81586805555</c:v>
                </c:pt>
                <c:pt idx="2286">
                  <c:v>41834.69527777778</c:v>
                </c:pt>
                <c:pt idx="2287">
                  <c:v>40948.16815972222</c:v>
                </c:pt>
                <c:pt idx="2288">
                  <c:v>41004.80246527777</c:v>
                </c:pt>
                <c:pt idx="2289">
                  <c:v>41851.96291666666</c:v>
                </c:pt>
                <c:pt idx="2290">
                  <c:v>41307.98769675926</c:v>
                </c:pt>
                <c:pt idx="2291">
                  <c:v>41324.79415509259</c:v>
                </c:pt>
                <c:pt idx="2292">
                  <c:v>41736.00450231481</c:v>
                </c:pt>
                <c:pt idx="2293">
                  <c:v>41716.63284722222</c:v>
                </c:pt>
                <c:pt idx="2294">
                  <c:v>41002.95863425925</c:v>
                </c:pt>
                <c:pt idx="2295">
                  <c:v>41037.55158564815</c:v>
                </c:pt>
                <c:pt idx="2296">
                  <c:v>41004.72619212963</c:v>
                </c:pt>
                <c:pt idx="2297">
                  <c:v>40079.72511574074</c:v>
                </c:pt>
                <c:pt idx="2298">
                  <c:v>40192.5422337963</c:v>
                </c:pt>
                <c:pt idx="2299">
                  <c:v>40050.64368055556</c:v>
                </c:pt>
                <c:pt idx="2300">
                  <c:v>41593.08200231481</c:v>
                </c:pt>
                <c:pt idx="2301">
                  <c:v>41696.81712962963</c:v>
                </c:pt>
                <c:pt idx="2302">
                  <c:v>41842.91712962963</c:v>
                </c:pt>
                <c:pt idx="2303">
                  <c:v>42139.78167824074</c:v>
                </c:pt>
                <c:pt idx="2304">
                  <c:v>41807.624375</c:v>
                </c:pt>
                <c:pt idx="2305">
                  <c:v>42332.89980324074</c:v>
                </c:pt>
                <c:pt idx="2306">
                  <c:v>41839.0056712963</c:v>
                </c:pt>
                <c:pt idx="2307">
                  <c:v>42011.62813657407</c:v>
                </c:pt>
                <c:pt idx="2308">
                  <c:v>41767.65034722222</c:v>
                </c:pt>
                <c:pt idx="2309">
                  <c:v>41918.67011574074</c:v>
                </c:pt>
                <c:pt idx="2310">
                  <c:v>41771.57225694444</c:v>
                </c:pt>
                <c:pt idx="2311">
                  <c:v>41666.92471064815</c:v>
                </c:pt>
                <c:pt idx="2312">
                  <c:v>41786.64054398148</c:v>
                </c:pt>
                <c:pt idx="2313">
                  <c:v>41789.89680555555</c:v>
                </c:pt>
                <c:pt idx="2314">
                  <c:v>42692.79987268519</c:v>
                </c:pt>
                <c:pt idx="2315">
                  <c:v>42643.64280092592</c:v>
                </c:pt>
                <c:pt idx="2316">
                  <c:v>42167.8137037037</c:v>
                </c:pt>
                <c:pt idx="2317">
                  <c:v>41897.70219907407</c:v>
                </c:pt>
                <c:pt idx="2318">
                  <c:v>42327.82528935185</c:v>
                </c:pt>
                <c:pt idx="2319">
                  <c:v>42515.72765046296</c:v>
                </c:pt>
                <c:pt idx="2320">
                  <c:v>42060.00180555556</c:v>
                </c:pt>
                <c:pt idx="2321">
                  <c:v>42615.79896990741</c:v>
                </c:pt>
                <c:pt idx="2322">
                  <c:v>42577.60736111111</c:v>
                </c:pt>
                <c:pt idx="2323">
                  <c:v>42360.93215277778</c:v>
                </c:pt>
                <c:pt idx="2324">
                  <c:v>42198.77578703704</c:v>
                </c:pt>
                <c:pt idx="2325">
                  <c:v>42708.84224537036</c:v>
                </c:pt>
                <c:pt idx="2326">
                  <c:v>42094.10114583333</c:v>
                </c:pt>
                <c:pt idx="2327">
                  <c:v>42101.6337037037</c:v>
                </c:pt>
                <c:pt idx="2328">
                  <c:v>42103.67618055556</c:v>
                </c:pt>
                <c:pt idx="2329">
                  <c:v>41954.72291666667</c:v>
                </c:pt>
                <c:pt idx="2330">
                  <c:v>42096.91824074074</c:v>
                </c:pt>
                <c:pt idx="2331">
                  <c:v>42130.78361111111</c:v>
                </c:pt>
                <c:pt idx="2332">
                  <c:v>42264.62011574074</c:v>
                </c:pt>
                <c:pt idx="2333">
                  <c:v>41978.93097222222</c:v>
                </c:pt>
                <c:pt idx="2334">
                  <c:v>42159.64958333333</c:v>
                </c:pt>
                <c:pt idx="2335">
                  <c:v>42377.70694444444</c:v>
                </c:pt>
                <c:pt idx="2336">
                  <c:v>42466.8588888889</c:v>
                </c:pt>
                <c:pt idx="2337">
                  <c:v>41954.68831018518</c:v>
                </c:pt>
                <c:pt idx="2338">
                  <c:v>42322.01157407407</c:v>
                </c:pt>
                <c:pt idx="2339">
                  <c:v>42248.93467592592</c:v>
                </c:pt>
                <c:pt idx="2340">
                  <c:v>42346.73640046296</c:v>
                </c:pt>
                <c:pt idx="2341">
                  <c:v>42268.53163194445</c:v>
                </c:pt>
                <c:pt idx="2342">
                  <c:v>42425.9700925926</c:v>
                </c:pt>
                <c:pt idx="2343">
                  <c:v>42063.72181712963</c:v>
                </c:pt>
                <c:pt idx="2344">
                  <c:v>42380.81262731481</c:v>
                </c:pt>
                <c:pt idx="2345">
                  <c:v>41961.18913194445</c:v>
                </c:pt>
                <c:pt idx="2346">
                  <c:v>42150.77773148148</c:v>
                </c:pt>
                <c:pt idx="2347">
                  <c:v>42088.0691087963</c:v>
                </c:pt>
                <c:pt idx="2348">
                  <c:v>42215.66231481481</c:v>
                </c:pt>
                <c:pt idx="2349">
                  <c:v>42017.84328703704</c:v>
                </c:pt>
                <c:pt idx="2350">
                  <c:v>42592.8360763889</c:v>
                </c:pt>
                <c:pt idx="2351">
                  <c:v>42318.9255324074</c:v>
                </c:pt>
                <c:pt idx="2352">
                  <c:v>42669.87017361111</c:v>
                </c:pt>
                <c:pt idx="2353">
                  <c:v>42213.01307870371</c:v>
                </c:pt>
                <c:pt idx="2354">
                  <c:v>42237.01638888888</c:v>
                </c:pt>
                <c:pt idx="2355">
                  <c:v>42248.79331018519</c:v>
                </c:pt>
                <c:pt idx="2356">
                  <c:v>42074.93574074074</c:v>
                </c:pt>
                <c:pt idx="2357">
                  <c:v>42195.18753472222</c:v>
                </c:pt>
                <c:pt idx="2358">
                  <c:v>42027.05679398148</c:v>
                </c:pt>
                <c:pt idx="2359">
                  <c:v>41927.06762731481</c:v>
                </c:pt>
                <c:pt idx="2360">
                  <c:v>42191.70175925926</c:v>
                </c:pt>
                <c:pt idx="2361">
                  <c:v>41954.83824074074</c:v>
                </c:pt>
                <c:pt idx="2362">
                  <c:v>42528.62662037037</c:v>
                </c:pt>
                <c:pt idx="2363">
                  <c:v>41989.85369212963</c:v>
                </c:pt>
                <c:pt idx="2364">
                  <c:v>42179.65337962963</c:v>
                </c:pt>
                <c:pt idx="2365">
                  <c:v>41968.26231481481</c:v>
                </c:pt>
                <c:pt idx="2366">
                  <c:v>42064.79449074074</c:v>
                </c:pt>
                <c:pt idx="2367">
                  <c:v>42276.12063657407</c:v>
                </c:pt>
                <c:pt idx="2368">
                  <c:v>42194.64834490741</c:v>
                </c:pt>
                <c:pt idx="2369">
                  <c:v>42031.3621875</c:v>
                </c:pt>
                <c:pt idx="2370">
                  <c:v>42717.12137731481</c:v>
                </c:pt>
                <c:pt idx="2371">
                  <c:v>42262.84905092592</c:v>
                </c:pt>
                <c:pt idx="2372">
                  <c:v>41976.8849074074</c:v>
                </c:pt>
                <c:pt idx="2373">
                  <c:v>42157.91648148148</c:v>
                </c:pt>
                <c:pt idx="2374">
                  <c:v>41956.8530787037</c:v>
                </c:pt>
                <c:pt idx="2375">
                  <c:v>42444.26810185185</c:v>
                </c:pt>
                <c:pt idx="2376">
                  <c:v>42374.82287037037</c:v>
                </c:pt>
                <c:pt idx="2377">
                  <c:v>42107.67975694445</c:v>
                </c:pt>
                <c:pt idx="2378">
                  <c:v>42399.88261574073</c:v>
                </c:pt>
                <c:pt idx="2379">
                  <c:v>42342.03943287037</c:v>
                </c:pt>
                <c:pt idx="2380">
                  <c:v>42595.5853587963</c:v>
                </c:pt>
                <c:pt idx="2381">
                  <c:v>41983.11099537037</c:v>
                </c:pt>
                <c:pt idx="2382">
                  <c:v>42082.57555555556</c:v>
                </c:pt>
                <c:pt idx="2383">
                  <c:v>41919.14070601852</c:v>
                </c:pt>
                <c:pt idx="2384">
                  <c:v>42204.87586805555</c:v>
                </c:pt>
                <c:pt idx="2385">
                  <c:v>42224.40827546296</c:v>
                </c:pt>
                <c:pt idx="2386">
                  <c:v>42211.73243055555</c:v>
                </c:pt>
                <c:pt idx="2387">
                  <c:v>42655.73695601852</c:v>
                </c:pt>
                <c:pt idx="2388">
                  <c:v>41760.10974537037</c:v>
                </c:pt>
                <c:pt idx="2389">
                  <c:v>42198.69513888889</c:v>
                </c:pt>
                <c:pt idx="2390">
                  <c:v>42536.86280092592</c:v>
                </c:pt>
                <c:pt idx="2391">
                  <c:v>42019.7377662037</c:v>
                </c:pt>
                <c:pt idx="2392">
                  <c:v>41831.8841087963</c:v>
                </c:pt>
                <c:pt idx="2393">
                  <c:v>42027.85699074074</c:v>
                </c:pt>
                <c:pt idx="2394">
                  <c:v>41993.73829861111</c:v>
                </c:pt>
                <c:pt idx="2395">
                  <c:v>41893.02887731481</c:v>
                </c:pt>
                <c:pt idx="2396">
                  <c:v>42026.6874537037</c:v>
                </c:pt>
                <c:pt idx="2397">
                  <c:v>42044.72495370371</c:v>
                </c:pt>
                <c:pt idx="2398">
                  <c:v>41974.70474537037</c:v>
                </c:pt>
                <c:pt idx="2399">
                  <c:v>41909.8924537037</c:v>
                </c:pt>
                <c:pt idx="2400">
                  <c:v>42502.91376157408</c:v>
                </c:pt>
                <c:pt idx="2401">
                  <c:v>42164.1700462963</c:v>
                </c:pt>
                <c:pt idx="2402">
                  <c:v>42412.31866898148</c:v>
                </c:pt>
                <c:pt idx="2403">
                  <c:v>42045.7841550926</c:v>
                </c:pt>
                <c:pt idx="2404">
                  <c:v>42734.87923611111</c:v>
                </c:pt>
                <c:pt idx="2405">
                  <c:v>42382.13083333334</c:v>
                </c:pt>
                <c:pt idx="2406">
                  <c:v>42489.0996875</c:v>
                </c:pt>
                <c:pt idx="2407">
                  <c:v>42041.21871527777</c:v>
                </c:pt>
                <c:pt idx="2408">
                  <c:v>42397.89980324074</c:v>
                </c:pt>
                <c:pt idx="2409">
                  <c:v>42180.18604166667</c:v>
                </c:pt>
                <c:pt idx="2410">
                  <c:v>42252.27761574074</c:v>
                </c:pt>
                <c:pt idx="2411">
                  <c:v>42338.61539351852</c:v>
                </c:pt>
                <c:pt idx="2412">
                  <c:v>42031.96513888889</c:v>
                </c:pt>
                <c:pt idx="2413">
                  <c:v>42285.91506944444</c:v>
                </c:pt>
                <c:pt idx="2414">
                  <c:v>42265.81862268518</c:v>
                </c:pt>
                <c:pt idx="2415">
                  <c:v>42383.89945601852</c:v>
                </c:pt>
                <c:pt idx="2416">
                  <c:v>42187.125625</c:v>
                </c:pt>
                <c:pt idx="2417">
                  <c:v>42052.66699074074</c:v>
                </c:pt>
                <c:pt idx="2418">
                  <c:v>41836.62525462963</c:v>
                </c:pt>
                <c:pt idx="2419">
                  <c:v>42485.75452546296</c:v>
                </c:pt>
                <c:pt idx="2420">
                  <c:v>42243.19005787037</c:v>
                </c:pt>
                <c:pt idx="2421">
                  <c:v>42670.60267361111</c:v>
                </c:pt>
                <c:pt idx="2422">
                  <c:v>42654.46982638888</c:v>
                </c:pt>
                <c:pt idx="2423">
                  <c:v>42607.31612268519</c:v>
                </c:pt>
                <c:pt idx="2424">
                  <c:v>41943.14253472222</c:v>
                </c:pt>
                <c:pt idx="2425">
                  <c:v>41902.07240740741</c:v>
                </c:pt>
                <c:pt idx="2426">
                  <c:v>42779.90844907407</c:v>
                </c:pt>
                <c:pt idx="2427">
                  <c:v>42338.84375</c:v>
                </c:pt>
                <c:pt idx="2428">
                  <c:v>42738.6922337963</c:v>
                </c:pt>
                <c:pt idx="2429">
                  <c:v>42770.20148148148</c:v>
                </c:pt>
                <c:pt idx="2430">
                  <c:v>42452.7818287037</c:v>
                </c:pt>
                <c:pt idx="2431">
                  <c:v>42761.96109953704</c:v>
                </c:pt>
                <c:pt idx="2432">
                  <c:v>42423.6025</c:v>
                </c:pt>
                <c:pt idx="2433">
                  <c:v>42495.87173611111</c:v>
                </c:pt>
                <c:pt idx="2434">
                  <c:v>42407.63755787037</c:v>
                </c:pt>
                <c:pt idx="2435">
                  <c:v>42704.18711805555</c:v>
                </c:pt>
                <c:pt idx="2436">
                  <c:v>40784.01269675926</c:v>
                </c:pt>
                <c:pt idx="2437">
                  <c:v>41089.1862962963</c:v>
                </c:pt>
                <c:pt idx="2438">
                  <c:v>41341.11140046296</c:v>
                </c:pt>
                <c:pt idx="2439">
                  <c:v>42248.90042824074</c:v>
                </c:pt>
                <c:pt idx="2440">
                  <c:v>41145.71930555555</c:v>
                </c:pt>
                <c:pt idx="2441">
                  <c:v>41373.10246527778</c:v>
                </c:pt>
                <c:pt idx="2442">
                  <c:v>41025.8742013889</c:v>
                </c:pt>
                <c:pt idx="2443">
                  <c:v>41174.15417824074</c:v>
                </c:pt>
                <c:pt idx="2444">
                  <c:v>40557.4297337963</c:v>
                </c:pt>
                <c:pt idx="2445">
                  <c:v>41023.07471064815</c:v>
                </c:pt>
                <c:pt idx="2446">
                  <c:v>40893.99296296296</c:v>
                </c:pt>
                <c:pt idx="2447">
                  <c:v>40354.11550925926</c:v>
                </c:pt>
                <c:pt idx="2448">
                  <c:v>41193.7484837963</c:v>
                </c:pt>
                <c:pt idx="2449">
                  <c:v>40417.0112962963</c:v>
                </c:pt>
                <c:pt idx="2450">
                  <c:v>40310.28767361111</c:v>
                </c:pt>
                <c:pt idx="2451">
                  <c:v>41913.32835648148</c:v>
                </c:pt>
                <c:pt idx="2452">
                  <c:v>41088.69149305556</c:v>
                </c:pt>
                <c:pt idx="2453">
                  <c:v>41257.95038194444</c:v>
                </c:pt>
                <c:pt idx="2454">
                  <c:v>41107.72678240741</c:v>
                </c:pt>
                <c:pt idx="2455">
                  <c:v>42227.9361574074</c:v>
                </c:pt>
                <c:pt idx="2456">
                  <c:v>40999.64592592593</c:v>
                </c:pt>
                <c:pt idx="2457">
                  <c:v>40711.78221064814</c:v>
                </c:pt>
                <c:pt idx="2458">
                  <c:v>40970.75003472222</c:v>
                </c:pt>
                <c:pt idx="2459">
                  <c:v>40771.91670138888</c:v>
                </c:pt>
                <c:pt idx="2460">
                  <c:v>40793.99859953704</c:v>
                </c:pt>
                <c:pt idx="2461">
                  <c:v>40991.70805555556</c:v>
                </c:pt>
                <c:pt idx="2462">
                  <c:v>41026.08329861111</c:v>
                </c:pt>
                <c:pt idx="2463">
                  <c:v>40833.63319444445</c:v>
                </c:pt>
                <c:pt idx="2464">
                  <c:v>41373.6902662037</c:v>
                </c:pt>
                <c:pt idx="2465">
                  <c:v>41023.22773148148</c:v>
                </c:pt>
                <c:pt idx="2466">
                  <c:v>40542.83928240741</c:v>
                </c:pt>
                <c:pt idx="2467">
                  <c:v>41024.98597222222</c:v>
                </c:pt>
                <c:pt idx="2468">
                  <c:v>41348.16828703704</c:v>
                </c:pt>
                <c:pt idx="2469">
                  <c:v>41022.64518518518</c:v>
                </c:pt>
                <c:pt idx="2470">
                  <c:v>41036.94646990741</c:v>
                </c:pt>
                <c:pt idx="2471">
                  <c:v>41327.99643518519</c:v>
                </c:pt>
                <c:pt idx="2472">
                  <c:v>40730.87891203703</c:v>
                </c:pt>
                <c:pt idx="2473">
                  <c:v>42017.96744212963</c:v>
                </c:pt>
                <c:pt idx="2474">
                  <c:v>41226.6485763889</c:v>
                </c:pt>
                <c:pt idx="2475">
                  <c:v>41053.7728587963</c:v>
                </c:pt>
                <c:pt idx="2476">
                  <c:v>42244.77666666666</c:v>
                </c:pt>
                <c:pt idx="2477">
                  <c:v>41858.82543981481</c:v>
                </c:pt>
                <c:pt idx="2478">
                  <c:v>42498.89939814814</c:v>
                </c:pt>
                <c:pt idx="2479">
                  <c:v>41928.01543981482</c:v>
                </c:pt>
                <c:pt idx="2480">
                  <c:v>42047.05574074074</c:v>
                </c:pt>
                <c:pt idx="2481">
                  <c:v>42258.29709490741</c:v>
                </c:pt>
                <c:pt idx="2482">
                  <c:v>42105.07296296296</c:v>
                </c:pt>
                <c:pt idx="2483">
                  <c:v>41835.95178240741</c:v>
                </c:pt>
                <c:pt idx="2484">
                  <c:v>42058.8095949074</c:v>
                </c:pt>
                <c:pt idx="2485">
                  <c:v>42078.99736111111</c:v>
                </c:pt>
                <c:pt idx="2486">
                  <c:v>42371.44690972222</c:v>
                </c:pt>
                <c:pt idx="2487">
                  <c:v>41971.87686342592</c:v>
                </c:pt>
                <c:pt idx="2488">
                  <c:v>42732.00681712962</c:v>
                </c:pt>
                <c:pt idx="2489">
                  <c:v>41854.3897800926</c:v>
                </c:pt>
                <c:pt idx="2490">
                  <c:v>42027.8397337963</c:v>
                </c:pt>
                <c:pt idx="2491">
                  <c:v>41942.65337962963</c:v>
                </c:pt>
                <c:pt idx="2492">
                  <c:v>42052.80243055556</c:v>
                </c:pt>
                <c:pt idx="2493">
                  <c:v>41926.68087962963</c:v>
                </c:pt>
                <c:pt idx="2494">
                  <c:v>41809.1551388889</c:v>
                </c:pt>
                <c:pt idx="2495">
                  <c:v>42612.60052083333</c:v>
                </c:pt>
                <c:pt idx="2496">
                  <c:v>42269.96783564814</c:v>
                </c:pt>
                <c:pt idx="2497">
                  <c:v>42460.57361111111</c:v>
                </c:pt>
                <c:pt idx="2498">
                  <c:v>41930.97560185185</c:v>
                </c:pt>
                <c:pt idx="2499">
                  <c:v>41961.80737268519</c:v>
                </c:pt>
                <c:pt idx="2500">
                  <c:v>41058.84457175926</c:v>
                </c:pt>
                <c:pt idx="2501">
                  <c:v>41953.09113425926</c:v>
                </c:pt>
                <c:pt idx="2502">
                  <c:v>41546.75105324074</c:v>
                </c:pt>
                <c:pt idx="2503">
                  <c:v>42217.83452546296</c:v>
                </c:pt>
                <c:pt idx="2504">
                  <c:v>40948.08072916666</c:v>
                </c:pt>
                <c:pt idx="2505">
                  <c:v>42081.86464120371</c:v>
                </c:pt>
                <c:pt idx="2506">
                  <c:v>42208.68002314814</c:v>
                </c:pt>
                <c:pt idx="2507">
                  <c:v>41107.84914351852</c:v>
                </c:pt>
                <c:pt idx="2508">
                  <c:v>41304.75128472222</c:v>
                </c:pt>
                <c:pt idx="2509">
                  <c:v>40127.70037037037</c:v>
                </c:pt>
                <c:pt idx="2510">
                  <c:v>41943.79103009259</c:v>
                </c:pt>
                <c:pt idx="2511">
                  <c:v>41464.10608796297</c:v>
                </c:pt>
                <c:pt idx="2512">
                  <c:v>40696.64878472222</c:v>
                </c:pt>
                <c:pt idx="2513">
                  <c:v>41298.50996527778</c:v>
                </c:pt>
                <c:pt idx="2514">
                  <c:v>41977.90222222222</c:v>
                </c:pt>
                <c:pt idx="2515">
                  <c:v>40785.67501157407</c:v>
                </c:pt>
                <c:pt idx="2516">
                  <c:v>41483.4492824074</c:v>
                </c:pt>
                <c:pt idx="2517">
                  <c:v>41509.42658564815</c:v>
                </c:pt>
                <c:pt idx="2518">
                  <c:v>40514.10761574074</c:v>
                </c:pt>
                <c:pt idx="2519">
                  <c:v>41068.52047453704</c:v>
                </c:pt>
                <c:pt idx="2520">
                  <c:v>42027.1381712963</c:v>
                </c:pt>
                <c:pt idx="2521">
                  <c:v>41524.85855324073</c:v>
                </c:pt>
                <c:pt idx="2522">
                  <c:v>40973.77318287037</c:v>
                </c:pt>
                <c:pt idx="2523">
                  <c:v>42618.62542824074</c:v>
                </c:pt>
                <c:pt idx="2524">
                  <c:v>41390.75775462963</c:v>
                </c:pt>
                <c:pt idx="2525">
                  <c:v>42228.6343287037</c:v>
                </c:pt>
                <c:pt idx="2526">
                  <c:v>40961.2521412037</c:v>
                </c:pt>
                <c:pt idx="2527">
                  <c:v>42769.80996527777</c:v>
                </c:pt>
                <c:pt idx="2528">
                  <c:v>41113.1991550926</c:v>
                </c:pt>
                <c:pt idx="2529">
                  <c:v>42125.07827546296</c:v>
                </c:pt>
                <c:pt idx="2530">
                  <c:v>41026.65501157407</c:v>
                </c:pt>
                <c:pt idx="2531">
                  <c:v>41222.99140046296</c:v>
                </c:pt>
                <c:pt idx="2532">
                  <c:v>41744.74520833333</c:v>
                </c:pt>
                <c:pt idx="2533">
                  <c:v>42093.86002314814</c:v>
                </c:pt>
                <c:pt idx="2534">
                  <c:v>40829.8736574074</c:v>
                </c:pt>
                <c:pt idx="2535">
                  <c:v>42039.95108796296</c:v>
                </c:pt>
                <c:pt idx="2536">
                  <c:v>42260.52880787037</c:v>
                </c:pt>
                <c:pt idx="2537">
                  <c:v>42594.52475694445</c:v>
                </c:pt>
                <c:pt idx="2538">
                  <c:v>42155.13947916667</c:v>
                </c:pt>
                <c:pt idx="2539">
                  <c:v>41822.04049768519</c:v>
                </c:pt>
                <c:pt idx="2540">
                  <c:v>42440.65033564814</c:v>
                </c:pt>
                <c:pt idx="2541">
                  <c:v>41842.98087962962</c:v>
                </c:pt>
                <c:pt idx="2542">
                  <c:v>42087.87891203703</c:v>
                </c:pt>
                <c:pt idx="2543">
                  <c:v>42584.66659722222</c:v>
                </c:pt>
                <c:pt idx="2544">
                  <c:v>42234.10546296297</c:v>
                </c:pt>
                <c:pt idx="2545">
                  <c:v>42744.90318287037</c:v>
                </c:pt>
                <c:pt idx="2546">
                  <c:v>42449.34167824074</c:v>
                </c:pt>
                <c:pt idx="2547">
                  <c:v>42077.11940972223</c:v>
                </c:pt>
                <c:pt idx="2548">
                  <c:v>41829.59200231481</c:v>
                </c:pt>
                <c:pt idx="2549">
                  <c:v>42487.82575231481</c:v>
                </c:pt>
                <c:pt idx="2550">
                  <c:v>41986.10872685185</c:v>
                </c:pt>
                <c:pt idx="2551">
                  <c:v>42060.00980324074</c:v>
                </c:pt>
                <c:pt idx="2552">
                  <c:v>41830.82056712963</c:v>
                </c:pt>
                <c:pt idx="2553">
                  <c:v>42238.0229050926</c:v>
                </c:pt>
                <c:pt idx="2554">
                  <c:v>41837.82989583333</c:v>
                </c:pt>
                <c:pt idx="2555">
                  <c:v>42110.32642361111</c:v>
                </c:pt>
                <c:pt idx="2556">
                  <c:v>42294.62844907407</c:v>
                </c:pt>
                <c:pt idx="2557">
                  <c:v>42642.98881944444</c:v>
                </c:pt>
                <c:pt idx="2558">
                  <c:v>42019.76944444444</c:v>
                </c:pt>
                <c:pt idx="2559">
                  <c:v>42140.17325231482</c:v>
                </c:pt>
                <c:pt idx="2560">
                  <c:v>41795.96333333333</c:v>
                </c:pt>
                <c:pt idx="2561">
                  <c:v>42333.33027777777</c:v>
                </c:pt>
                <c:pt idx="2562">
                  <c:v>42338.67538194444</c:v>
                </c:pt>
                <c:pt idx="2563">
                  <c:v>42042.67622685185</c:v>
                </c:pt>
                <c:pt idx="2564">
                  <c:v>42422.53619212963</c:v>
                </c:pt>
                <c:pt idx="2565">
                  <c:v>42388.58908564815</c:v>
                </c:pt>
                <c:pt idx="2566">
                  <c:v>42382.90652777777</c:v>
                </c:pt>
                <c:pt idx="2567">
                  <c:v>41887.80116898148</c:v>
                </c:pt>
                <c:pt idx="2568">
                  <c:v>42089.84520833333</c:v>
                </c:pt>
                <c:pt idx="2569">
                  <c:v>41828.96791666667</c:v>
                </c:pt>
                <c:pt idx="2570">
                  <c:v>42760.24421296296</c:v>
                </c:pt>
                <c:pt idx="2571">
                  <c:v>41828.66445601852</c:v>
                </c:pt>
                <c:pt idx="2572">
                  <c:v>42510.34163194444</c:v>
                </c:pt>
                <c:pt idx="2573">
                  <c:v>42240.84028935185</c:v>
                </c:pt>
                <c:pt idx="2574">
                  <c:v>41809.7540162037</c:v>
                </c:pt>
                <c:pt idx="2575">
                  <c:v>42394.90046296296</c:v>
                </c:pt>
                <c:pt idx="2576">
                  <c:v>41150.9021875</c:v>
                </c:pt>
                <c:pt idx="2577">
                  <c:v>41915.74731481481</c:v>
                </c:pt>
                <c:pt idx="2578">
                  <c:v>41617.91266203704</c:v>
                </c:pt>
                <c:pt idx="2579">
                  <c:v>40998.05119212963</c:v>
                </c:pt>
                <c:pt idx="2580">
                  <c:v>42508.54155092592</c:v>
                </c:pt>
                <c:pt idx="2581">
                  <c:v>41726.71275462963</c:v>
                </c:pt>
                <c:pt idx="2582">
                  <c:v>42184.87467592592</c:v>
                </c:pt>
                <c:pt idx="2583">
                  <c:v>42767.80171296297</c:v>
                </c:pt>
                <c:pt idx="2584">
                  <c:v>41075.2378587963</c:v>
                </c:pt>
                <c:pt idx="2585">
                  <c:v>42564.8810763889</c:v>
                </c:pt>
                <c:pt idx="2586">
                  <c:v>42704.33581018518</c:v>
                </c:pt>
                <c:pt idx="2587">
                  <c:v>41982.14317129629</c:v>
                </c:pt>
                <c:pt idx="2588">
                  <c:v>41143.8182175926</c:v>
                </c:pt>
                <c:pt idx="2589">
                  <c:v>41730.70847222222</c:v>
                </c:pt>
                <c:pt idx="2590">
                  <c:v>42453.49726851852</c:v>
                </c:pt>
                <c:pt idx="2591">
                  <c:v>42211.99454861111</c:v>
                </c:pt>
                <c:pt idx="2592">
                  <c:v>41902.87443287037</c:v>
                </c:pt>
                <c:pt idx="2593">
                  <c:v>42279.79237268519</c:v>
                </c:pt>
                <c:pt idx="2594">
                  <c:v>42273.88430555555</c:v>
                </c:pt>
                <c:pt idx="2595">
                  <c:v>42251.16715277778</c:v>
                </c:pt>
                <c:pt idx="2596">
                  <c:v>42115.7475462963</c:v>
                </c:pt>
                <c:pt idx="2597">
                  <c:v>42689.74324074074</c:v>
                </c:pt>
                <c:pt idx="2598">
                  <c:v>42692.25655092592</c:v>
                </c:pt>
                <c:pt idx="2599">
                  <c:v>41144.42155092592</c:v>
                </c:pt>
                <c:pt idx="2600">
                  <c:v>42658.81027777777</c:v>
                </c:pt>
                <c:pt idx="2601">
                  <c:v>42128.62811342592</c:v>
                </c:pt>
                <c:pt idx="2602">
                  <c:v>42304.82940972222</c:v>
                </c:pt>
                <c:pt idx="2603">
                  <c:v>41953.96605324074</c:v>
                </c:pt>
                <c:pt idx="2604">
                  <c:v>42108.53844907407</c:v>
                </c:pt>
                <c:pt idx="2605">
                  <c:v>42524.10546296297</c:v>
                </c:pt>
                <c:pt idx="2606">
                  <c:v>42218.16929398148</c:v>
                </c:pt>
                <c:pt idx="2607">
                  <c:v>42494.06179398148</c:v>
                </c:pt>
                <c:pt idx="2608">
                  <c:v>41667.82328703703</c:v>
                </c:pt>
                <c:pt idx="2609">
                  <c:v>42612.65649305555</c:v>
                </c:pt>
                <c:pt idx="2610">
                  <c:v>42037.9509375</c:v>
                </c:pt>
                <c:pt idx="2611">
                  <c:v>42636.61474537037</c:v>
                </c:pt>
                <c:pt idx="2612">
                  <c:v>42639.54947916666</c:v>
                </c:pt>
                <c:pt idx="2613">
                  <c:v>41989.91313657407</c:v>
                </c:pt>
                <c:pt idx="2614">
                  <c:v>42024.8651388889</c:v>
                </c:pt>
                <c:pt idx="2615">
                  <c:v>42103.1605787037</c:v>
                </c:pt>
                <c:pt idx="2616">
                  <c:v>41880.82711805555</c:v>
                </c:pt>
                <c:pt idx="2617">
                  <c:v>42536.24662037037</c:v>
                </c:pt>
                <c:pt idx="2618">
                  <c:v>42689.58234953704</c:v>
                </c:pt>
                <c:pt idx="2619">
                  <c:v>42774.79207175926</c:v>
                </c:pt>
                <c:pt idx="2620">
                  <c:v>41921.84262731481</c:v>
                </c:pt>
                <c:pt idx="2621">
                  <c:v>42226.31329861111</c:v>
                </c:pt>
                <c:pt idx="2622">
                  <c:v>42200.26179398148</c:v>
                </c:pt>
                <c:pt idx="2623">
                  <c:v>42408.71481481481</c:v>
                </c:pt>
                <c:pt idx="2624">
                  <c:v>42341.99700231481</c:v>
                </c:pt>
                <c:pt idx="2625">
                  <c:v>42695.62434027778</c:v>
                </c:pt>
                <c:pt idx="2626">
                  <c:v>42327.80565972222</c:v>
                </c:pt>
                <c:pt idx="2627">
                  <c:v>41953.15885416666</c:v>
                </c:pt>
                <c:pt idx="2628">
                  <c:v>41771.65193287037</c:v>
                </c:pt>
                <c:pt idx="2629">
                  <c:v>42055.60099537037</c:v>
                </c:pt>
                <c:pt idx="2630">
                  <c:v>42381.86628472222</c:v>
                </c:pt>
                <c:pt idx="2631">
                  <c:v>42767.68851851851</c:v>
                </c:pt>
                <c:pt idx="2632">
                  <c:v>42551.92885416667</c:v>
                </c:pt>
                <c:pt idx="2633">
                  <c:v>42551.88418981482</c:v>
                </c:pt>
                <c:pt idx="2634">
                  <c:v>42082.06956018518</c:v>
                </c:pt>
                <c:pt idx="2635">
                  <c:v>42272.71317129629</c:v>
                </c:pt>
                <c:pt idx="2636">
                  <c:v>41542.95844907407</c:v>
                </c:pt>
                <c:pt idx="2637">
                  <c:v>42207.74667824074</c:v>
                </c:pt>
                <c:pt idx="2638">
                  <c:v>42222.62276620371</c:v>
                </c:pt>
                <c:pt idx="2639">
                  <c:v>42313.02542824074</c:v>
                </c:pt>
                <c:pt idx="2640">
                  <c:v>42083.8955324074</c:v>
                </c:pt>
                <c:pt idx="2641">
                  <c:v>42235.76434027778</c:v>
                </c:pt>
                <c:pt idx="2642">
                  <c:v>42380.92611111111</c:v>
                </c:pt>
                <c:pt idx="2643">
                  <c:v>42275.58871527777</c:v>
                </c:pt>
                <c:pt idx="2644">
                  <c:v>42319.03583333334</c:v>
                </c:pt>
                <c:pt idx="2645">
                  <c:v>41821.02060185185</c:v>
                </c:pt>
                <c:pt idx="2646">
                  <c:v>41962.74902777778</c:v>
                </c:pt>
                <c:pt idx="2647">
                  <c:v>42344.88414351852</c:v>
                </c:pt>
                <c:pt idx="2648">
                  <c:v>41912.5416550926</c:v>
                </c:pt>
                <c:pt idx="2649">
                  <c:v>42529.63275462963</c:v>
                </c:pt>
                <c:pt idx="2650">
                  <c:v>41923.85751157407</c:v>
                </c:pt>
                <c:pt idx="2651">
                  <c:v>42482.62469907407</c:v>
                </c:pt>
                <c:pt idx="2652">
                  <c:v>41793.02943287037</c:v>
                </c:pt>
                <c:pt idx="2653">
                  <c:v>42241.79820601852</c:v>
                </c:pt>
                <c:pt idx="2654">
                  <c:v>42033.00108796296</c:v>
                </c:pt>
                <c:pt idx="2655">
                  <c:v>42436.21170138889</c:v>
                </c:pt>
                <c:pt idx="2656">
                  <c:v>41805.89525462963</c:v>
                </c:pt>
                <c:pt idx="2657">
                  <c:v>41932.87199074074</c:v>
                </c:pt>
                <c:pt idx="2658">
                  <c:v>42034.75509259259</c:v>
                </c:pt>
                <c:pt idx="2659">
                  <c:v>41820.9146412037</c:v>
                </c:pt>
                <c:pt idx="2660">
                  <c:v>42061.69594907408</c:v>
                </c:pt>
                <c:pt idx="2661">
                  <c:v>41892.97480324074</c:v>
                </c:pt>
                <c:pt idx="2662">
                  <c:v>42154.64025462963</c:v>
                </c:pt>
                <c:pt idx="2663">
                  <c:v>42028.11886574074</c:v>
                </c:pt>
                <c:pt idx="2664">
                  <c:v>42551.96168981482</c:v>
                </c:pt>
                <c:pt idx="2665">
                  <c:v>42113.1050462963</c:v>
                </c:pt>
                <c:pt idx="2666">
                  <c:v>42089.72403935185</c:v>
                </c:pt>
                <c:pt idx="2667">
                  <c:v>42058.33402777777</c:v>
                </c:pt>
                <c:pt idx="2668">
                  <c:v>41834.13849537037</c:v>
                </c:pt>
                <c:pt idx="2669">
                  <c:v>41878.14049768518</c:v>
                </c:pt>
                <c:pt idx="2670">
                  <c:v>42048.18192129629</c:v>
                </c:pt>
                <c:pt idx="2671">
                  <c:v>41964.84444444444</c:v>
                </c:pt>
                <c:pt idx="2672">
                  <c:v>42187.94008101852</c:v>
                </c:pt>
                <c:pt idx="2673">
                  <c:v>41787.89824074074</c:v>
                </c:pt>
                <c:pt idx="2674">
                  <c:v>41829.8965625</c:v>
                </c:pt>
                <c:pt idx="2675">
                  <c:v>41870.87467592592</c:v>
                </c:pt>
                <c:pt idx="2676">
                  <c:v>41899.29494212963</c:v>
                </c:pt>
                <c:pt idx="2677">
                  <c:v>41391.7829050926</c:v>
                </c:pt>
                <c:pt idx="2678">
                  <c:v>42512.6982175926</c:v>
                </c:pt>
                <c:pt idx="2679">
                  <c:v>42612.14978009259</c:v>
                </c:pt>
                <c:pt idx="2680">
                  <c:v>41828.22949074074</c:v>
                </c:pt>
                <c:pt idx="2681">
                  <c:v>41780.74525462963</c:v>
                </c:pt>
                <c:pt idx="2682">
                  <c:v>41432.06203703704</c:v>
                </c:pt>
                <c:pt idx="2683">
                  <c:v>42322.65375</c:v>
                </c:pt>
                <c:pt idx="2684">
                  <c:v>42629.6550462963</c:v>
                </c:pt>
                <c:pt idx="2685">
                  <c:v>42387.39847222222</c:v>
                </c:pt>
                <c:pt idx="2686">
                  <c:v>42255.33325231481</c:v>
                </c:pt>
                <c:pt idx="2687">
                  <c:v>41934.91491898147</c:v>
                </c:pt>
                <c:pt idx="2688">
                  <c:v>42465.59658564815</c:v>
                </c:pt>
                <c:pt idx="2689">
                  <c:v>42418.03118055555</c:v>
                </c:pt>
                <c:pt idx="2690">
                  <c:v>42655.4658912037</c:v>
                </c:pt>
                <c:pt idx="2691">
                  <c:v>41493.54395833334</c:v>
                </c:pt>
                <c:pt idx="2692">
                  <c:v>42704.8570949074</c:v>
                </c:pt>
                <c:pt idx="2693">
                  <c:v>41944.83898148148</c:v>
                </c:pt>
                <c:pt idx="2694">
                  <c:v>42199.32707175926</c:v>
                </c:pt>
                <c:pt idx="2695">
                  <c:v>42745.74461805555</c:v>
                </c:pt>
                <c:pt idx="2696">
                  <c:v>42452.57998842592</c:v>
                </c:pt>
                <c:pt idx="2697">
                  <c:v>42198.67665509258</c:v>
                </c:pt>
                <c:pt idx="2698">
                  <c:v>42333.59993055555</c:v>
                </c:pt>
                <c:pt idx="2699">
                  <c:v>42095.24070601852</c:v>
                </c:pt>
                <c:pt idx="2700">
                  <c:v>41351.54137731482</c:v>
                </c:pt>
                <c:pt idx="2701">
                  <c:v>41872.52571759259</c:v>
                </c:pt>
                <c:pt idx="2702">
                  <c:v>41389.80819444444</c:v>
                </c:pt>
                <c:pt idx="2703">
                  <c:v>42044.27284722222</c:v>
                </c:pt>
                <c:pt idx="2704">
                  <c:v>42626.66888888889</c:v>
                </c:pt>
                <c:pt idx="2705">
                  <c:v>41316.12094907407</c:v>
                </c:pt>
                <c:pt idx="2706">
                  <c:v>41722.66635416666</c:v>
                </c:pt>
                <c:pt idx="2707">
                  <c:v>41611.91767361111</c:v>
                </c:pt>
                <c:pt idx="2708">
                  <c:v>42620.14356481482</c:v>
                </c:pt>
                <c:pt idx="2709">
                  <c:v>41719.88792824074</c:v>
                </c:pt>
                <c:pt idx="2710">
                  <c:v>42045.03185185185</c:v>
                </c:pt>
                <c:pt idx="2711">
                  <c:v>41911.65743055556</c:v>
                </c:pt>
                <c:pt idx="2712">
                  <c:v>41030.71975694445</c:v>
                </c:pt>
                <c:pt idx="2713">
                  <c:v>42632.32878472222</c:v>
                </c:pt>
                <c:pt idx="2714">
                  <c:v>40938.06247685185</c:v>
                </c:pt>
                <c:pt idx="2715">
                  <c:v>41044.98805555555</c:v>
                </c:pt>
                <c:pt idx="2716">
                  <c:v>41850.78137731482</c:v>
                </c:pt>
                <c:pt idx="2717">
                  <c:v>41044.64811342592</c:v>
                </c:pt>
                <c:pt idx="2718">
                  <c:v>42585.7106712963</c:v>
                </c:pt>
                <c:pt idx="2719">
                  <c:v>42068.79903935185</c:v>
                </c:pt>
                <c:pt idx="2720">
                  <c:v>41078.89982638888</c:v>
                </c:pt>
                <c:pt idx="2721">
                  <c:v>41747.88706018519</c:v>
                </c:pt>
                <c:pt idx="2722">
                  <c:v>40855.76509259259</c:v>
                </c:pt>
                <c:pt idx="2723">
                  <c:v>41117.90072916666</c:v>
                </c:pt>
                <c:pt idx="2724">
                  <c:v>41863.63600694444</c:v>
                </c:pt>
                <c:pt idx="2725">
                  <c:v>42072.79082175926</c:v>
                </c:pt>
                <c:pt idx="2726">
                  <c:v>41620.90047453704</c:v>
                </c:pt>
                <c:pt idx="2727">
                  <c:v>42573.65662037037</c:v>
                </c:pt>
                <c:pt idx="2728">
                  <c:v>42639.44193287037</c:v>
                </c:pt>
                <c:pt idx="2729">
                  <c:v>42524.36650462963</c:v>
                </c:pt>
                <c:pt idx="2730">
                  <c:v>41415.46131944444</c:v>
                </c:pt>
                <c:pt idx="2731">
                  <c:v>41247.06357638888</c:v>
                </c:pt>
                <c:pt idx="2732">
                  <c:v>40927.03697916667</c:v>
                </c:pt>
                <c:pt idx="2733">
                  <c:v>41373.57967592592</c:v>
                </c:pt>
                <c:pt idx="2734">
                  <c:v>41030.29202546296</c:v>
                </c:pt>
                <c:pt idx="2735">
                  <c:v>41194.57902777778</c:v>
                </c:pt>
                <c:pt idx="2736">
                  <c:v>40736.6680324074</c:v>
                </c:pt>
                <c:pt idx="2737">
                  <c:v>42172.95891203703</c:v>
                </c:pt>
                <c:pt idx="2738">
                  <c:v>40967.61484953704</c:v>
                </c:pt>
                <c:pt idx="2739">
                  <c:v>41745.82627314814</c:v>
                </c:pt>
                <c:pt idx="2740">
                  <c:v>41686.70520833333</c:v>
                </c:pt>
                <c:pt idx="2741">
                  <c:v>41257.53171296296</c:v>
                </c:pt>
                <c:pt idx="2742">
                  <c:v>41537.86914351852</c:v>
                </c:pt>
                <c:pt idx="2743">
                  <c:v>42474.86482638888</c:v>
                </c:pt>
                <c:pt idx="2744">
                  <c:v>41311.12648148148</c:v>
                </c:pt>
                <c:pt idx="2745">
                  <c:v>40863.01335648148</c:v>
                </c:pt>
                <c:pt idx="2746">
                  <c:v>42136.29717592592</c:v>
                </c:pt>
                <c:pt idx="2747">
                  <c:v>42172.66902777777</c:v>
                </c:pt>
                <c:pt idx="2748">
                  <c:v>41846.9780787037</c:v>
                </c:pt>
                <c:pt idx="2749">
                  <c:v>42300.5858912037</c:v>
                </c:pt>
                <c:pt idx="2750">
                  <c:v>42774.44777777778</c:v>
                </c:pt>
                <c:pt idx="2751">
                  <c:v>42018.94159722222</c:v>
                </c:pt>
                <c:pt idx="2752">
                  <c:v>42026.92497685185</c:v>
                </c:pt>
                <c:pt idx="2753">
                  <c:v>42103.53525462963</c:v>
                </c:pt>
                <c:pt idx="2754">
                  <c:v>41920.78753472222</c:v>
                </c:pt>
                <c:pt idx="2755">
                  <c:v>42558.18943287037</c:v>
                </c:pt>
                <c:pt idx="2756">
                  <c:v>41815.56921296296</c:v>
                </c:pt>
                <c:pt idx="2757">
                  <c:v>41808.19851851852</c:v>
                </c:pt>
                <c:pt idx="2758">
                  <c:v>42550.70188657408</c:v>
                </c:pt>
                <c:pt idx="2759">
                  <c:v>42056.013125</c:v>
                </c:pt>
                <c:pt idx="2760">
                  <c:v>42016.93869212963</c:v>
                </c:pt>
                <c:pt idx="2761">
                  <c:v>42591.89998842592</c:v>
                </c:pt>
                <c:pt idx="2762">
                  <c:v>42183.23100694444</c:v>
                </c:pt>
                <c:pt idx="2763">
                  <c:v>42176.41903935185</c:v>
                </c:pt>
                <c:pt idx="2764">
                  <c:v>42416.6916550926</c:v>
                </c:pt>
                <c:pt idx="2765">
                  <c:v>41780.5259375</c:v>
                </c:pt>
                <c:pt idx="2766">
                  <c:v>41795.52810185185</c:v>
                </c:pt>
                <c:pt idx="2767">
                  <c:v>41798.94027777777</c:v>
                </c:pt>
                <c:pt idx="2768">
                  <c:v>42201.67501157407</c:v>
                </c:pt>
                <c:pt idx="2769">
                  <c:v>42507.26469907407</c:v>
                </c:pt>
                <c:pt idx="2770">
                  <c:v>41948.55284722222</c:v>
                </c:pt>
                <c:pt idx="2771">
                  <c:v>41900.24315972222</c:v>
                </c:pt>
                <c:pt idx="2772">
                  <c:v>42192.64707175926</c:v>
                </c:pt>
                <c:pt idx="2773">
                  <c:v>42158.06569444444</c:v>
                </c:pt>
                <c:pt idx="2774">
                  <c:v>41881.45358796296</c:v>
                </c:pt>
                <c:pt idx="2775">
                  <c:v>42213.50547453704</c:v>
                </c:pt>
                <c:pt idx="2776">
                  <c:v>42185.26724537037</c:v>
                </c:pt>
                <c:pt idx="2777">
                  <c:v>42154.873125</c:v>
                </c:pt>
                <c:pt idx="2778">
                  <c:v>42208.84646990741</c:v>
                </c:pt>
                <c:pt idx="2779">
                  <c:v>42451.49681712962</c:v>
                </c:pt>
                <c:pt idx="2780">
                  <c:v>41759.13962962963</c:v>
                </c:pt>
                <c:pt idx="2781">
                  <c:v>42028.4965625</c:v>
                </c:pt>
                <c:pt idx="2782">
                  <c:v>42054.74418981482</c:v>
                </c:pt>
                <c:pt idx="2783">
                  <c:v>42693.74260416667</c:v>
                </c:pt>
                <c:pt idx="2784">
                  <c:v>42103.39947916667</c:v>
                </c:pt>
                <c:pt idx="2785">
                  <c:v>42559.77672453703</c:v>
                </c:pt>
                <c:pt idx="2786">
                  <c:v>42188.4675</c:v>
                </c:pt>
                <c:pt idx="2787">
                  <c:v>42023.63497685185</c:v>
                </c:pt>
                <c:pt idx="2788">
                  <c:v>42250.59821759258</c:v>
                </c:pt>
                <c:pt idx="2789">
                  <c:v>42139.52556712963</c:v>
                </c:pt>
                <c:pt idx="2790">
                  <c:v>42401.61098379629</c:v>
                </c:pt>
                <c:pt idx="2791">
                  <c:v>41875.9228587963</c:v>
                </c:pt>
                <c:pt idx="2792">
                  <c:v>42060.68393518519</c:v>
                </c:pt>
                <c:pt idx="2793">
                  <c:v>42067.01164351852</c:v>
                </c:pt>
                <c:pt idx="2794">
                  <c:v>42136.27078703704</c:v>
                </c:pt>
                <c:pt idx="2795">
                  <c:v>42312.79266203703</c:v>
                </c:pt>
                <c:pt idx="2796">
                  <c:v>42171.03486111111</c:v>
                </c:pt>
                <c:pt idx="2797">
                  <c:v>42494.68363425926</c:v>
                </c:pt>
                <c:pt idx="2798">
                  <c:v>42254.2646875</c:v>
                </c:pt>
                <c:pt idx="2799">
                  <c:v>42495.43423611111</c:v>
                </c:pt>
                <c:pt idx="2800">
                  <c:v>41758.83967592592</c:v>
                </c:pt>
                <c:pt idx="2801">
                  <c:v>42171.82488425926</c:v>
                </c:pt>
                <c:pt idx="2802">
                  <c:v>41938.7094212963</c:v>
                </c:pt>
                <c:pt idx="2803">
                  <c:v>42268.12769675926</c:v>
                </c:pt>
                <c:pt idx="2804">
                  <c:v>42019.95983796296</c:v>
                </c:pt>
                <c:pt idx="2805">
                  <c:v>42313.70390046296</c:v>
                </c:pt>
                <c:pt idx="2806">
                  <c:v>42746.2617824074</c:v>
                </c:pt>
                <c:pt idx="2807">
                  <c:v>42307.90837962963</c:v>
                </c:pt>
                <c:pt idx="2808">
                  <c:v>41842.6075925926</c:v>
                </c:pt>
                <c:pt idx="2809">
                  <c:v>41853.24020833334</c:v>
                </c:pt>
                <c:pt idx="2810">
                  <c:v>42060.03563657407</c:v>
                </c:pt>
                <c:pt idx="2811">
                  <c:v>42291.73954861111</c:v>
                </c:pt>
                <c:pt idx="2812">
                  <c:v>41784.95248842592</c:v>
                </c:pt>
                <c:pt idx="2813">
                  <c:v>42492.73784722222</c:v>
                </c:pt>
                <c:pt idx="2814">
                  <c:v>42709.54606481481</c:v>
                </c:pt>
                <c:pt idx="2815">
                  <c:v>42103.01658564814</c:v>
                </c:pt>
                <c:pt idx="2816">
                  <c:v>42108.69206018518</c:v>
                </c:pt>
                <c:pt idx="2817">
                  <c:v>42453.80630787037</c:v>
                </c:pt>
                <c:pt idx="2818">
                  <c:v>42123.64883101851</c:v>
                </c:pt>
                <c:pt idx="2819">
                  <c:v>42453.42824074074</c:v>
                </c:pt>
                <c:pt idx="2820">
                  <c:v>41858.00707175926</c:v>
                </c:pt>
                <c:pt idx="2821">
                  <c:v>42390.00265046296</c:v>
                </c:pt>
                <c:pt idx="2822">
                  <c:v>41781.04517361111</c:v>
                </c:pt>
                <c:pt idx="2823">
                  <c:v>41836.1909375</c:v>
                </c:pt>
                <c:pt idx="2824">
                  <c:v>42111.7166550926</c:v>
                </c:pt>
                <c:pt idx="2825">
                  <c:v>42370.0077662037</c:v>
                </c:pt>
                <c:pt idx="2826">
                  <c:v>42165.03758101852</c:v>
                </c:pt>
                <c:pt idx="2827">
                  <c:v>42726.92008101852</c:v>
                </c:pt>
                <c:pt idx="2828">
                  <c:v>41954.54508101852</c:v>
                </c:pt>
                <c:pt idx="2829">
                  <c:v>42233.36231481482</c:v>
                </c:pt>
                <c:pt idx="2830">
                  <c:v>42480.80064814814</c:v>
                </c:pt>
                <c:pt idx="2831">
                  <c:v>42257.59083333334</c:v>
                </c:pt>
                <c:pt idx="2832">
                  <c:v>41784.7896875</c:v>
                </c:pt>
                <c:pt idx="2833">
                  <c:v>41831.67503472222</c:v>
                </c:pt>
                <c:pt idx="2834">
                  <c:v>42172.61350694444</c:v>
                </c:pt>
                <c:pt idx="2835">
                  <c:v>41950.1141087963</c:v>
                </c:pt>
                <c:pt idx="2836">
                  <c:v>42627.95510416666</c:v>
                </c:pt>
                <c:pt idx="2837">
                  <c:v>42531.19527777778</c:v>
                </c:pt>
                <c:pt idx="2838">
                  <c:v>42618.8270138889</c:v>
                </c:pt>
                <c:pt idx="2839">
                  <c:v>42540.5935300926</c:v>
                </c:pt>
                <c:pt idx="2840">
                  <c:v>41746.18940972222</c:v>
                </c:pt>
                <c:pt idx="2841">
                  <c:v>41974.73857638888</c:v>
                </c:pt>
                <c:pt idx="2842">
                  <c:v>42115.11618055555</c:v>
                </c:pt>
                <c:pt idx="2843">
                  <c:v>42002.81748842592</c:v>
                </c:pt>
                <c:pt idx="2844">
                  <c:v>42722.84474537037</c:v>
                </c:pt>
                <c:pt idx="2845">
                  <c:v>42465.1283912037</c:v>
                </c:pt>
                <c:pt idx="2846">
                  <c:v>42171.74396990741</c:v>
                </c:pt>
                <c:pt idx="2847">
                  <c:v>42672.95513888888</c:v>
                </c:pt>
                <c:pt idx="2848">
                  <c:v>42128.61568287037</c:v>
                </c:pt>
                <c:pt idx="2849">
                  <c:v>42359.72524305555</c:v>
                </c:pt>
                <c:pt idx="2850">
                  <c:v>42192.90569444444</c:v>
                </c:pt>
                <c:pt idx="2851">
                  <c:v>41916.59763888889</c:v>
                </c:pt>
                <c:pt idx="2852">
                  <c:v>42461.59627314814</c:v>
                </c:pt>
                <c:pt idx="2853">
                  <c:v>42370.90320601852</c:v>
                </c:pt>
                <c:pt idx="2854">
                  <c:v>41948.72725694445</c:v>
                </c:pt>
                <c:pt idx="2855">
                  <c:v>42047.07640046296</c:v>
                </c:pt>
                <c:pt idx="2856">
                  <c:v>42261.63291666667</c:v>
                </c:pt>
                <c:pt idx="2857">
                  <c:v>41985.42736111111</c:v>
                </c:pt>
                <c:pt idx="2858">
                  <c:v>41922.53518518519</c:v>
                </c:pt>
                <c:pt idx="2859">
                  <c:v>41850.86325231481</c:v>
                </c:pt>
                <c:pt idx="2860">
                  <c:v>41831.74296296296</c:v>
                </c:pt>
                <c:pt idx="2861">
                  <c:v>42415.88342592592</c:v>
                </c:pt>
                <c:pt idx="2862">
                  <c:v>41869.71416666666</c:v>
                </c:pt>
                <c:pt idx="2863">
                  <c:v>41953.77309027778</c:v>
                </c:pt>
                <c:pt idx="2864">
                  <c:v>42037.98628472222</c:v>
                </c:pt>
                <c:pt idx="2865">
                  <c:v>41811.55546296296</c:v>
                </c:pt>
                <c:pt idx="2866">
                  <c:v>42701.90880787037</c:v>
                </c:pt>
                <c:pt idx="2867">
                  <c:v>42258.64650462963</c:v>
                </c:pt>
                <c:pt idx="2868">
                  <c:v>42278.66496527778</c:v>
                </c:pt>
                <c:pt idx="2869">
                  <c:v>42515.0782175926</c:v>
                </c:pt>
                <c:pt idx="2870">
                  <c:v>41830.23416666667</c:v>
                </c:pt>
                <c:pt idx="2871">
                  <c:v>41982.90438657407</c:v>
                </c:pt>
                <c:pt idx="2872">
                  <c:v>42210.43976851852</c:v>
                </c:pt>
                <c:pt idx="2873">
                  <c:v>42196.166875</c:v>
                </c:pt>
                <c:pt idx="2874">
                  <c:v>41940.9679513889</c:v>
                </c:pt>
                <c:pt idx="2875">
                  <c:v>42606.05686342592</c:v>
                </c:pt>
                <c:pt idx="2876">
                  <c:v>42199.64891203704</c:v>
                </c:pt>
                <c:pt idx="2877">
                  <c:v>42444.87774305556</c:v>
                </c:pt>
                <c:pt idx="2878">
                  <c:v>42499.73170138889</c:v>
                </c:pt>
                <c:pt idx="2879">
                  <c:v>41929.26621527777</c:v>
                </c:pt>
                <c:pt idx="2880">
                  <c:v>42107.84128472222</c:v>
                </c:pt>
                <c:pt idx="2881">
                  <c:v>42142.76881944444</c:v>
                </c:pt>
                <c:pt idx="2882">
                  <c:v>42354.13164351852</c:v>
                </c:pt>
                <c:pt idx="2883">
                  <c:v>41828.9229050926</c:v>
                </c:pt>
                <c:pt idx="2884">
                  <c:v>42017.90733796296</c:v>
                </c:pt>
                <c:pt idx="2885">
                  <c:v>42415.3980324074</c:v>
                </c:pt>
                <c:pt idx="2886">
                  <c:v>41755.47672453704</c:v>
                </c:pt>
                <c:pt idx="2887">
                  <c:v>42245.23434027778</c:v>
                </c:pt>
                <c:pt idx="2888">
                  <c:v>42278.62971064815</c:v>
                </c:pt>
                <c:pt idx="2889">
                  <c:v>41826.61954861111</c:v>
                </c:pt>
                <c:pt idx="2890">
                  <c:v>42058.79247685185</c:v>
                </c:pt>
                <c:pt idx="2891">
                  <c:v>41877.88662037037</c:v>
                </c:pt>
                <c:pt idx="2892">
                  <c:v>42097.8741550926</c:v>
                </c:pt>
                <c:pt idx="2893">
                  <c:v>42013.15253472222</c:v>
                </c:pt>
                <c:pt idx="2894">
                  <c:v>42103.5568287037</c:v>
                </c:pt>
                <c:pt idx="2895">
                  <c:v>41863.58412037037</c:v>
                </c:pt>
                <c:pt idx="2896">
                  <c:v>42044.76596064815</c:v>
                </c:pt>
                <c:pt idx="2897">
                  <c:v>41806.66931712963</c:v>
                </c:pt>
                <c:pt idx="2898">
                  <c:v>42403.9982175926</c:v>
                </c:pt>
                <c:pt idx="2899">
                  <c:v>41754.5643287037</c:v>
                </c:pt>
                <c:pt idx="2900">
                  <c:v>42101.58407407407</c:v>
                </c:pt>
                <c:pt idx="2901">
                  <c:v>41872.29123842592</c:v>
                </c:pt>
                <c:pt idx="2902">
                  <c:v>42025.16478009259</c:v>
                </c:pt>
                <c:pt idx="2903">
                  <c:v>42495.95663194444</c:v>
                </c:pt>
                <c:pt idx="2904">
                  <c:v>41775.63615740741</c:v>
                </c:pt>
                <c:pt idx="2905">
                  <c:v>42553.58342592593</c:v>
                </c:pt>
                <c:pt idx="2906">
                  <c:v>41912.65072916666</c:v>
                </c:pt>
                <c:pt idx="2907">
                  <c:v>41803.45732638888</c:v>
                </c:pt>
                <c:pt idx="2908">
                  <c:v>42004.70386574074</c:v>
                </c:pt>
                <c:pt idx="2909">
                  <c:v>41845.80916666667</c:v>
                </c:pt>
                <c:pt idx="2910">
                  <c:v>41982.77335648148</c:v>
                </c:pt>
                <c:pt idx="2911">
                  <c:v>42034.96012731481</c:v>
                </c:pt>
                <c:pt idx="2912">
                  <c:v>42334.80392361111</c:v>
                </c:pt>
                <c:pt idx="2913">
                  <c:v>42077.12939814815</c:v>
                </c:pt>
                <c:pt idx="2914">
                  <c:v>42132.9143287037</c:v>
                </c:pt>
                <c:pt idx="2915">
                  <c:v>42118.13958333333</c:v>
                </c:pt>
                <c:pt idx="2916">
                  <c:v>42567.53115740741</c:v>
                </c:pt>
                <c:pt idx="2917">
                  <c:v>42649.56211805555</c:v>
                </c:pt>
                <c:pt idx="2918">
                  <c:v>42097.64922453704</c:v>
                </c:pt>
                <c:pt idx="2919">
                  <c:v>42297.82311342592</c:v>
                </c:pt>
                <c:pt idx="2920">
                  <c:v>42362.36518518518</c:v>
                </c:pt>
                <c:pt idx="2921">
                  <c:v>41872.80292824074</c:v>
                </c:pt>
                <c:pt idx="2922">
                  <c:v>42628.6902662037</c:v>
                </c:pt>
                <c:pt idx="2923">
                  <c:v>42255.79190972223</c:v>
                </c:pt>
                <c:pt idx="2924">
                  <c:v>42790.58336805556</c:v>
                </c:pt>
                <c:pt idx="2925">
                  <c:v>42141.74130787037</c:v>
                </c:pt>
                <c:pt idx="2926">
                  <c:v>42464.95891203703</c:v>
                </c:pt>
                <c:pt idx="2927">
                  <c:v>42031.01125</c:v>
                </c:pt>
                <c:pt idx="2928">
                  <c:v>42438.77913194444</c:v>
                </c:pt>
                <c:pt idx="2929">
                  <c:v>42498.0083912037</c:v>
                </c:pt>
                <c:pt idx="2930">
                  <c:v>41863.75721064814</c:v>
                </c:pt>
                <c:pt idx="2931">
                  <c:v>42061.21248842592</c:v>
                </c:pt>
                <c:pt idx="2932">
                  <c:v>42036.24428240741</c:v>
                </c:pt>
                <c:pt idx="2933">
                  <c:v>42157.47018518519</c:v>
                </c:pt>
                <c:pt idx="2934">
                  <c:v>41827.90994212963</c:v>
                </c:pt>
                <c:pt idx="2935">
                  <c:v>42162.72954861111</c:v>
                </c:pt>
                <c:pt idx="2936">
                  <c:v>42233.73856481481</c:v>
                </c:pt>
                <c:pt idx="2937">
                  <c:v>42042.19782407407</c:v>
                </c:pt>
                <c:pt idx="2938">
                  <c:v>42585.52384259259</c:v>
                </c:pt>
                <c:pt idx="2939">
                  <c:v>42097.78649305556</c:v>
                </c:pt>
                <c:pt idx="2940">
                  <c:v>41808.66957175926</c:v>
                </c:pt>
                <c:pt idx="2941">
                  <c:v>41852.65831018518</c:v>
                </c:pt>
                <c:pt idx="2942">
                  <c:v>42694.11018518519</c:v>
                </c:pt>
                <c:pt idx="2943">
                  <c:v>42341.81837962962</c:v>
                </c:pt>
                <c:pt idx="2944">
                  <c:v>41880.06100694444</c:v>
                </c:pt>
                <c:pt idx="2945">
                  <c:v>41941.68386574074</c:v>
                </c:pt>
                <c:pt idx="2946">
                  <c:v>42425.7306712963</c:v>
                </c:pt>
                <c:pt idx="2947">
                  <c:v>42026.88118055555</c:v>
                </c:pt>
                <c:pt idx="2948">
                  <c:v>41922.64059027777</c:v>
                </c:pt>
                <c:pt idx="2949">
                  <c:v>41993.82434027778</c:v>
                </c:pt>
                <c:pt idx="2950">
                  <c:v>42219.91585648147</c:v>
                </c:pt>
                <c:pt idx="2951">
                  <c:v>42225.55967592592</c:v>
                </c:pt>
                <c:pt idx="2952">
                  <c:v>42381.68684027777</c:v>
                </c:pt>
                <c:pt idx="2953">
                  <c:v>41894.63236111111</c:v>
                </c:pt>
                <c:pt idx="2954">
                  <c:v>42576.27871527777</c:v>
                </c:pt>
                <c:pt idx="2955">
                  <c:v>42654.9737037037</c:v>
                </c:pt>
                <c:pt idx="2956">
                  <c:v>42431.50006944444</c:v>
                </c:pt>
                <c:pt idx="2957">
                  <c:v>42627.30730324074</c:v>
                </c:pt>
                <c:pt idx="2958">
                  <c:v>42511.36204861111</c:v>
                </c:pt>
                <c:pt idx="2959">
                  <c:v>42337.02039351852</c:v>
                </c:pt>
                <c:pt idx="2960">
                  <c:v>42341.57430555556</c:v>
                </c:pt>
                <c:pt idx="2961">
                  <c:v>42740.83715277778</c:v>
                </c:pt>
                <c:pt idx="2962">
                  <c:v>42622.76747685186</c:v>
                </c:pt>
                <c:pt idx="2963">
                  <c:v>42390.83873842592</c:v>
                </c:pt>
                <c:pt idx="2964">
                  <c:v>41885.4788425926</c:v>
                </c:pt>
                <c:pt idx="2965">
                  <c:v>42724.66517361111</c:v>
                </c:pt>
                <c:pt idx="2966">
                  <c:v>42090.9125</c:v>
                </c:pt>
                <c:pt idx="2967">
                  <c:v>42775.73371527778</c:v>
                </c:pt>
                <c:pt idx="2968">
                  <c:v>41778.19362268518</c:v>
                </c:pt>
                <c:pt idx="2969">
                  <c:v>42780.74027777777</c:v>
                </c:pt>
                <c:pt idx="2970">
                  <c:v>42752.82719907407</c:v>
                </c:pt>
                <c:pt idx="2971">
                  <c:v>42534.895625</c:v>
                </c:pt>
                <c:pt idx="2972">
                  <c:v>41239.83625</c:v>
                </c:pt>
                <c:pt idx="2973">
                  <c:v>42398.84925925925</c:v>
                </c:pt>
                <c:pt idx="2974">
                  <c:v>41928.88106481481</c:v>
                </c:pt>
                <c:pt idx="2975">
                  <c:v>41888.67482638888</c:v>
                </c:pt>
                <c:pt idx="2976">
                  <c:v>41957.75684027777</c:v>
                </c:pt>
                <c:pt idx="2977">
                  <c:v>42098.21623842592</c:v>
                </c:pt>
                <c:pt idx="2978">
                  <c:v>42360.21202546296</c:v>
                </c:pt>
                <c:pt idx="2979">
                  <c:v>41939.56990740741</c:v>
                </c:pt>
                <c:pt idx="2980">
                  <c:v>41996.83239583333</c:v>
                </c:pt>
                <c:pt idx="2981">
                  <c:v>42334.46893518518</c:v>
                </c:pt>
                <c:pt idx="2982">
                  <c:v>42024.70289351852</c:v>
                </c:pt>
                <c:pt idx="2983">
                  <c:v>42146.83621527777</c:v>
                </c:pt>
                <c:pt idx="2984">
                  <c:v>41920.12361111111</c:v>
                </c:pt>
                <c:pt idx="2985">
                  <c:v>41785.72729166667</c:v>
                </c:pt>
                <c:pt idx="2986">
                  <c:v>41778.54805555555</c:v>
                </c:pt>
                <c:pt idx="2987">
                  <c:v>41841.85003472222</c:v>
                </c:pt>
                <c:pt idx="2988">
                  <c:v>42163.29833333333</c:v>
                </c:pt>
                <c:pt idx="2989">
                  <c:v>41758.83356481481</c:v>
                </c:pt>
                <c:pt idx="2990">
                  <c:v>42170.84644675926</c:v>
                </c:pt>
                <c:pt idx="2991">
                  <c:v>42660.61885416666</c:v>
                </c:pt>
                <c:pt idx="2992">
                  <c:v>42564.95380787037</c:v>
                </c:pt>
                <c:pt idx="2993">
                  <c:v>42121.67576388889</c:v>
                </c:pt>
                <c:pt idx="2994">
                  <c:v>41158.99392361111</c:v>
                </c:pt>
                <c:pt idx="2995">
                  <c:v>41761.50940972222</c:v>
                </c:pt>
                <c:pt idx="2996">
                  <c:v>42783.45939814814</c:v>
                </c:pt>
                <c:pt idx="2997">
                  <c:v>42053.70429398148</c:v>
                </c:pt>
                <c:pt idx="2998">
                  <c:v>42567.26417824074</c:v>
                </c:pt>
                <c:pt idx="2999">
                  <c:v>41932.70887731481</c:v>
                </c:pt>
                <c:pt idx="3000">
                  <c:v>42233.74734953704</c:v>
                </c:pt>
                <c:pt idx="3001">
                  <c:v>42597.88248842592</c:v>
                </c:pt>
                <c:pt idx="3002">
                  <c:v>42228.04466435185</c:v>
                </c:pt>
                <c:pt idx="3003">
                  <c:v>42570.11024305555</c:v>
                </c:pt>
                <c:pt idx="3004">
                  <c:v>42644.5353587963</c:v>
                </c:pt>
                <c:pt idx="3005">
                  <c:v>41368.56028935185</c:v>
                </c:pt>
                <c:pt idx="3006">
                  <c:v>41466.78523148148</c:v>
                </c:pt>
                <c:pt idx="3007">
                  <c:v>40378.89320601852</c:v>
                </c:pt>
                <c:pt idx="3008">
                  <c:v>42373.2522800926</c:v>
                </c:pt>
                <c:pt idx="3009">
                  <c:v>41610.7944212963</c:v>
                </c:pt>
                <c:pt idx="3010">
                  <c:v>42177.79190972223</c:v>
                </c:pt>
                <c:pt idx="3011">
                  <c:v>42359.86861111111</c:v>
                </c:pt>
                <c:pt idx="3012">
                  <c:v>42253.68804398148</c:v>
                </c:pt>
                <c:pt idx="3013">
                  <c:v>42083.07059027777</c:v>
                </c:pt>
                <c:pt idx="3014">
                  <c:v>42387.7268287037</c:v>
                </c:pt>
                <c:pt idx="3015">
                  <c:v>41843.15572916667</c:v>
                </c:pt>
                <c:pt idx="3016">
                  <c:v>41862.80307870371</c:v>
                </c:pt>
                <c:pt idx="3017">
                  <c:v>42443.98905092592</c:v>
                </c:pt>
                <c:pt idx="3018">
                  <c:v>41975.90118055556</c:v>
                </c:pt>
                <c:pt idx="3019">
                  <c:v>42139.01452546296</c:v>
                </c:pt>
                <c:pt idx="3020">
                  <c:v>42465.16851851852</c:v>
                </c:pt>
                <c:pt idx="3021">
                  <c:v>42744.4160300926</c:v>
                </c:pt>
                <c:pt idx="3022">
                  <c:v>42122.67006944444</c:v>
                </c:pt>
                <c:pt idx="3023">
                  <c:v>41862.76172453703</c:v>
                </c:pt>
                <c:pt idx="3024">
                  <c:v>42027.83280092592</c:v>
                </c:pt>
                <c:pt idx="3025">
                  <c:v>41953.95821759258</c:v>
                </c:pt>
                <c:pt idx="3026">
                  <c:v>41851.63638888889</c:v>
                </c:pt>
                <c:pt idx="3027">
                  <c:v>42433.65059027777</c:v>
                </c:pt>
                <c:pt idx="3028">
                  <c:v>42460.37430555555</c:v>
                </c:pt>
                <c:pt idx="3029">
                  <c:v>41829.9357175926</c:v>
                </c:pt>
                <c:pt idx="3030">
                  <c:v>42245.27469907407</c:v>
                </c:pt>
                <c:pt idx="3031">
                  <c:v>41834.78412037037</c:v>
                </c:pt>
                <c:pt idx="3032">
                  <c:v>42248.53578703704</c:v>
                </c:pt>
                <c:pt idx="3033">
                  <c:v>42630.92289351852</c:v>
                </c:pt>
                <c:pt idx="3034">
                  <c:v>42299.13016203704</c:v>
                </c:pt>
                <c:pt idx="3035">
                  <c:v>41825.05523148148</c:v>
                </c:pt>
                <c:pt idx="3036">
                  <c:v>42531.2284375</c:v>
                </c:pt>
                <c:pt idx="3037">
                  <c:v>42226.93841435185</c:v>
                </c:pt>
                <c:pt idx="3038">
                  <c:v>42263.69157407407</c:v>
                </c:pt>
                <c:pt idx="3039">
                  <c:v>41957.83372685185</c:v>
                </c:pt>
                <c:pt idx="3040">
                  <c:v>42690.7334375</c:v>
                </c:pt>
                <c:pt idx="3041">
                  <c:v>42097.73241898148</c:v>
                </c:pt>
                <c:pt idx="3042">
                  <c:v>42658.69053240741</c:v>
                </c:pt>
                <c:pt idx="3043">
                  <c:v>42111.68402777778</c:v>
                </c:pt>
                <c:pt idx="3044">
                  <c:v>42409.57128472222</c:v>
                </c:pt>
                <c:pt idx="3045">
                  <c:v>42551.10231481482</c:v>
                </c:pt>
                <c:pt idx="3046">
                  <c:v>42226.65188657407</c:v>
                </c:pt>
                <c:pt idx="3047">
                  <c:v>42766.9569212963</c:v>
                </c:pt>
                <c:pt idx="3048">
                  <c:v>42031.13883101852</c:v>
                </c:pt>
                <c:pt idx="3049">
                  <c:v>42055.71336805556</c:v>
                </c:pt>
                <c:pt idx="3050">
                  <c:v>41940.02828703704</c:v>
                </c:pt>
                <c:pt idx="3051">
                  <c:v>42237.18160879629</c:v>
                </c:pt>
                <c:pt idx="3052">
                  <c:v>42293.92298611111</c:v>
                </c:pt>
                <c:pt idx="3053">
                  <c:v>41853.56340277778</c:v>
                </c:pt>
                <c:pt idx="3054">
                  <c:v>42100.72373842593</c:v>
                </c:pt>
                <c:pt idx="3055">
                  <c:v>42246.88378472222</c:v>
                </c:pt>
                <c:pt idx="3056">
                  <c:v>42173.67082175926</c:v>
                </c:pt>
                <c:pt idx="3057">
                  <c:v>42665.15034722222</c:v>
                </c:pt>
                <c:pt idx="3058">
                  <c:v>41981.57230324074</c:v>
                </c:pt>
                <c:pt idx="3059">
                  <c:v>42528.54262731481</c:v>
                </c:pt>
                <c:pt idx="3060">
                  <c:v>42065.81880787036</c:v>
                </c:pt>
                <c:pt idx="3061">
                  <c:v>42566.94841435185</c:v>
                </c:pt>
                <c:pt idx="3062">
                  <c:v>42255.61935185185</c:v>
                </c:pt>
                <c:pt idx="3063">
                  <c:v>41760.90903935185</c:v>
                </c:pt>
                <c:pt idx="3064">
                  <c:v>42207.79578703704</c:v>
                </c:pt>
                <c:pt idx="3065">
                  <c:v>42523.02523148148</c:v>
                </c:pt>
                <c:pt idx="3066">
                  <c:v>42114.8255324074</c:v>
                </c:pt>
                <c:pt idx="3067">
                  <c:v>42629.5034837963</c:v>
                </c:pt>
                <c:pt idx="3068">
                  <c:v>42359.7922337963</c:v>
                </c:pt>
                <c:pt idx="3069">
                  <c:v>42382.18971064815</c:v>
                </c:pt>
                <c:pt idx="3070">
                  <c:v>41902.62239583334</c:v>
                </c:pt>
                <c:pt idx="3071">
                  <c:v>42171.3835300926</c:v>
                </c:pt>
                <c:pt idx="3072">
                  <c:v>42555.34048611111</c:v>
                </c:pt>
                <c:pt idx="3073">
                  <c:v>42107.15631944444</c:v>
                </c:pt>
                <c:pt idx="3074">
                  <c:v>42006.90869212963</c:v>
                </c:pt>
                <c:pt idx="3075">
                  <c:v>41876.71893518518</c:v>
                </c:pt>
                <c:pt idx="3076">
                  <c:v>42241.42912037037</c:v>
                </c:pt>
                <c:pt idx="3077">
                  <c:v>42128.81424768518</c:v>
                </c:pt>
                <c:pt idx="3078">
                  <c:v>42062.68048611111</c:v>
                </c:pt>
                <c:pt idx="3079">
                  <c:v>41844.12511574074</c:v>
                </c:pt>
                <c:pt idx="3080">
                  <c:v>42745.03146990741</c:v>
                </c:pt>
                <c:pt idx="3081">
                  <c:v>41885.59513888889</c:v>
                </c:pt>
                <c:pt idx="3082">
                  <c:v>42615.1219212963</c:v>
                </c:pt>
                <c:pt idx="3083">
                  <c:v>42081.73127314815</c:v>
                </c:pt>
                <c:pt idx="3084">
                  <c:v>41843.63252314814</c:v>
                </c:pt>
                <c:pt idx="3085">
                  <c:v>42496.44707175926</c:v>
                </c:pt>
                <c:pt idx="3086">
                  <c:v>42081.51533564814</c:v>
                </c:pt>
                <c:pt idx="3087">
                  <c:v>42509.37453703703</c:v>
                </c:pt>
                <c:pt idx="3088">
                  <c:v>42534.64957175926</c:v>
                </c:pt>
                <c:pt idx="3089">
                  <c:v>42060.04550925926</c:v>
                </c:pt>
                <c:pt idx="3090">
                  <c:v>42435.94208333334</c:v>
                </c:pt>
                <c:pt idx="3091">
                  <c:v>41848.67980324074</c:v>
                </c:pt>
                <c:pt idx="3092">
                  <c:v>42678.93208333333</c:v>
                </c:pt>
                <c:pt idx="3093">
                  <c:v>42530.99303240741</c:v>
                </c:pt>
                <c:pt idx="3094">
                  <c:v>41977.78010416667</c:v>
                </c:pt>
                <c:pt idx="3095">
                  <c:v>42346.20685185185</c:v>
                </c:pt>
                <c:pt idx="3096">
                  <c:v>42427.0180787037</c:v>
                </c:pt>
                <c:pt idx="3097">
                  <c:v>42034.85681712962</c:v>
                </c:pt>
                <c:pt idx="3098">
                  <c:v>41909.96938657408</c:v>
                </c:pt>
                <c:pt idx="3099">
                  <c:v>41891.66532407407</c:v>
                </c:pt>
                <c:pt idx="3100">
                  <c:v>41226.01736111111</c:v>
                </c:pt>
                <c:pt idx="3101">
                  <c:v>40478.26392361111</c:v>
                </c:pt>
                <c:pt idx="3102">
                  <c:v>41862.83997685185</c:v>
                </c:pt>
                <c:pt idx="3103">
                  <c:v>41550.86767361111</c:v>
                </c:pt>
                <c:pt idx="3104">
                  <c:v>40633.15436342592</c:v>
                </c:pt>
                <c:pt idx="3105">
                  <c:v>40970.8756712963</c:v>
                </c:pt>
                <c:pt idx="3106">
                  <c:v>41233.49913194445</c:v>
                </c:pt>
                <c:pt idx="3107">
                  <c:v>41026.95305555555</c:v>
                </c:pt>
                <c:pt idx="3108">
                  <c:v>41829.78825231481</c:v>
                </c:pt>
                <c:pt idx="3109">
                  <c:v>41447.83972222222</c:v>
                </c:pt>
                <c:pt idx="3110">
                  <c:v>40884.06667824074</c:v>
                </c:pt>
                <c:pt idx="3111">
                  <c:v>41841.26489583333</c:v>
                </c:pt>
                <c:pt idx="3112">
                  <c:v>41897.53613425926</c:v>
                </c:pt>
                <c:pt idx="3113">
                  <c:v>41799.68590277778</c:v>
                </c:pt>
                <c:pt idx="3114">
                  <c:v>41775.75376157407</c:v>
                </c:pt>
                <c:pt idx="3115">
                  <c:v>41766.80572916667</c:v>
                </c:pt>
                <c:pt idx="3116">
                  <c:v>40644.15925925925</c:v>
                </c:pt>
                <c:pt idx="3117">
                  <c:v>41940.69158564815</c:v>
                </c:pt>
                <c:pt idx="3118">
                  <c:v>41839.17570601852</c:v>
                </c:pt>
                <c:pt idx="3119">
                  <c:v>41772.1059375</c:v>
                </c:pt>
                <c:pt idx="3120">
                  <c:v>41591.73797453703</c:v>
                </c:pt>
                <c:pt idx="3121">
                  <c:v>41789.08037037037</c:v>
                </c:pt>
                <c:pt idx="3122">
                  <c:v>42466.60831018518</c:v>
                </c:pt>
                <c:pt idx="3123">
                  <c:v>40923.7299537037</c:v>
                </c:pt>
                <c:pt idx="3124">
                  <c:v>41878.87837962962</c:v>
                </c:pt>
                <c:pt idx="3125">
                  <c:v>41862.86467592592</c:v>
                </c:pt>
                <c:pt idx="3126">
                  <c:v>40531.88688657407</c:v>
                </c:pt>
                <c:pt idx="3127">
                  <c:v>41477.93091435185</c:v>
                </c:pt>
                <c:pt idx="3128">
                  <c:v>41781.66677083333</c:v>
                </c:pt>
                <c:pt idx="3129">
                  <c:v>41806.60503472222</c:v>
                </c:pt>
                <c:pt idx="3130">
                  <c:v>41375.70221064814</c:v>
                </c:pt>
                <c:pt idx="3131">
                  <c:v>41780.41260416667</c:v>
                </c:pt>
                <c:pt idx="3132">
                  <c:v>41779.31003472222</c:v>
                </c:pt>
                <c:pt idx="3133">
                  <c:v>40883.94931712962</c:v>
                </c:pt>
                <c:pt idx="3134">
                  <c:v>41491.79478009259</c:v>
                </c:pt>
                <c:pt idx="3135">
                  <c:v>41791.99341435185</c:v>
                </c:pt>
                <c:pt idx="3136">
                  <c:v>41829.97732638888</c:v>
                </c:pt>
                <c:pt idx="3137">
                  <c:v>41868.92405092592</c:v>
                </c:pt>
                <c:pt idx="3138">
                  <c:v>41835.66635416666</c:v>
                </c:pt>
                <c:pt idx="3139">
                  <c:v>42144.4155324074</c:v>
                </c:pt>
                <c:pt idx="3140">
                  <c:v>42118.34643518518</c:v>
                </c:pt>
                <c:pt idx="3141">
                  <c:v>42683.15133101852</c:v>
                </c:pt>
                <c:pt idx="3142">
                  <c:v>42538.75542824074</c:v>
                </c:pt>
                <c:pt idx="3143">
                  <c:v>42018.94049768519</c:v>
                </c:pt>
                <c:pt idx="3144">
                  <c:v>42010.96824074074</c:v>
                </c:pt>
                <c:pt idx="3145">
                  <c:v>42182.06247685185</c:v>
                </c:pt>
                <c:pt idx="3146">
                  <c:v>42017.59423611111</c:v>
                </c:pt>
                <c:pt idx="3147">
                  <c:v>42157.59809027778</c:v>
                </c:pt>
                <c:pt idx="3148">
                  <c:v>42009.49326388889</c:v>
                </c:pt>
                <c:pt idx="3149">
                  <c:v>42013.42450231482</c:v>
                </c:pt>
                <c:pt idx="3150">
                  <c:v>41858.7617824074</c:v>
                </c:pt>
                <c:pt idx="3151">
                  <c:v>42460.32061342592</c:v>
                </c:pt>
                <c:pt idx="3152">
                  <c:v>41861.76709490741</c:v>
                </c:pt>
                <c:pt idx="3153">
                  <c:v>42293.85354166666</c:v>
                </c:pt>
                <c:pt idx="3154">
                  <c:v>42242.98868055556</c:v>
                </c:pt>
                <c:pt idx="3155">
                  <c:v>42172.68609953704</c:v>
                </c:pt>
                <c:pt idx="3156">
                  <c:v>42095.37467592592</c:v>
                </c:pt>
                <c:pt idx="3157">
                  <c:v>42236.27605324074</c:v>
                </c:pt>
                <c:pt idx="3158">
                  <c:v>42057.2778587963</c:v>
                </c:pt>
                <c:pt idx="3159">
                  <c:v>41827.60505787037</c:v>
                </c:pt>
                <c:pt idx="3160">
                  <c:v>41778.63724537037</c:v>
                </c:pt>
                <c:pt idx="3161">
                  <c:v>41013.9365625</c:v>
                </c:pt>
                <c:pt idx="3162">
                  <c:v>41834.58657407407</c:v>
                </c:pt>
                <c:pt idx="3163">
                  <c:v>41829.79572916667</c:v>
                </c:pt>
                <c:pt idx="3164">
                  <c:v>42171.76341435185</c:v>
                </c:pt>
                <c:pt idx="3165">
                  <c:v>42337.79251157407</c:v>
                </c:pt>
                <c:pt idx="3166">
                  <c:v>42219.66517361111</c:v>
                </c:pt>
                <c:pt idx="3167">
                  <c:v>42165.46262731482</c:v>
                </c:pt>
                <c:pt idx="3168">
                  <c:v>42648.54611111111</c:v>
                </c:pt>
                <c:pt idx="3169">
                  <c:v>41971.00215277778</c:v>
                </c:pt>
                <c:pt idx="3170">
                  <c:v>42050.98318287037</c:v>
                </c:pt>
                <c:pt idx="3171">
                  <c:v>42772.83337962963</c:v>
                </c:pt>
                <c:pt idx="3172">
                  <c:v>42155.69679398148</c:v>
                </c:pt>
                <c:pt idx="3173">
                  <c:v>42270.5821412037</c:v>
                </c:pt>
                <c:pt idx="3174">
                  <c:v>42206.83537037037</c:v>
                </c:pt>
                <c:pt idx="3175">
                  <c:v>42697.8508449074</c:v>
                </c:pt>
                <c:pt idx="3176">
                  <c:v>42503.55946759259</c:v>
                </c:pt>
                <c:pt idx="3177">
                  <c:v>42277.58347222222</c:v>
                </c:pt>
                <c:pt idx="3178">
                  <c:v>42722.88236111111</c:v>
                </c:pt>
                <c:pt idx="3179">
                  <c:v>42323.70930555555</c:v>
                </c:pt>
                <c:pt idx="3180">
                  <c:v>41933.29164351852</c:v>
                </c:pt>
                <c:pt idx="3181">
                  <c:v>41898.168125</c:v>
                </c:pt>
                <c:pt idx="3182">
                  <c:v>42446.94383101852</c:v>
                </c:pt>
                <c:pt idx="3183">
                  <c:v>42463.81385416666</c:v>
                </c:pt>
                <c:pt idx="3184">
                  <c:v>42766.80503472222</c:v>
                </c:pt>
                <c:pt idx="3185">
                  <c:v>42734.78944444445</c:v>
                </c:pt>
                <c:pt idx="3186">
                  <c:v>42522.3478125</c:v>
                </c:pt>
                <c:pt idx="3187">
                  <c:v>42702.91704861111</c:v>
                </c:pt>
                <c:pt idx="3188">
                  <c:v>42252.47435185185</c:v>
                </c:pt>
                <c:pt idx="3189">
                  <c:v>42156.51039351852</c:v>
                </c:pt>
                <c:pt idx="3190">
                  <c:v>42278.08903935185</c:v>
                </c:pt>
                <c:pt idx="3191">
                  <c:v>42754.69384259259</c:v>
                </c:pt>
                <c:pt idx="3192">
                  <c:v>41893.32488425926</c:v>
                </c:pt>
                <c:pt idx="3193">
                  <c:v>41871.75569444444</c:v>
                </c:pt>
                <c:pt idx="3194">
                  <c:v>42262.09678240741</c:v>
                </c:pt>
                <c:pt idx="3195">
                  <c:v>42675.69423611111</c:v>
                </c:pt>
                <c:pt idx="3196">
                  <c:v>42135.60020833334</c:v>
                </c:pt>
                <c:pt idx="3197">
                  <c:v>42230.47222222222</c:v>
                </c:pt>
                <c:pt idx="3198">
                  <c:v>42167.43416666667</c:v>
                </c:pt>
                <c:pt idx="3199">
                  <c:v>42068.8883912037</c:v>
                </c:pt>
                <c:pt idx="3200">
                  <c:v>42145.74668981481</c:v>
                </c:pt>
                <c:pt idx="3201">
                  <c:v>41918.74217592592</c:v>
                </c:pt>
                <c:pt idx="3202">
                  <c:v>42146.73108796297</c:v>
                </c:pt>
                <c:pt idx="3203">
                  <c:v>42590.47268518519</c:v>
                </c:pt>
                <c:pt idx="3204">
                  <c:v>42602.57671296296</c:v>
                </c:pt>
                <c:pt idx="3205">
                  <c:v>42059.08575231482</c:v>
                </c:pt>
                <c:pt idx="3206">
                  <c:v>41889.76822916666</c:v>
                </c:pt>
                <c:pt idx="3207">
                  <c:v>42144.57380787037</c:v>
                </c:pt>
                <c:pt idx="3208">
                  <c:v>42758.55962962963</c:v>
                </c:pt>
                <c:pt idx="3209">
                  <c:v>41982.88728009258</c:v>
                </c:pt>
                <c:pt idx="3210">
                  <c:v>42614.7609375</c:v>
                </c:pt>
                <c:pt idx="3211">
                  <c:v>42303.67266203704</c:v>
                </c:pt>
                <c:pt idx="3212">
                  <c:v>42171.72541666667</c:v>
                </c:pt>
                <c:pt idx="3213">
                  <c:v>41964.3155324074</c:v>
                </c:pt>
                <c:pt idx="3214">
                  <c:v>42284.51606481482</c:v>
                </c:pt>
                <c:pt idx="3215">
                  <c:v>42016.80020833333</c:v>
                </c:pt>
                <c:pt idx="3216">
                  <c:v>42311.71197916667</c:v>
                </c:pt>
                <c:pt idx="3217">
                  <c:v>42136.53613425926</c:v>
                </c:pt>
                <c:pt idx="3218">
                  <c:v>42172.7576388889</c:v>
                </c:pt>
                <c:pt idx="3219">
                  <c:v>42590.90425925925</c:v>
                </c:pt>
                <c:pt idx="3220">
                  <c:v>42137.39579861111</c:v>
                </c:pt>
                <c:pt idx="3221">
                  <c:v>42167.53315972222</c:v>
                </c:pt>
                <c:pt idx="3222">
                  <c:v>41915.43721064814</c:v>
                </c:pt>
                <c:pt idx="3223">
                  <c:v>42284.50010416667</c:v>
                </c:pt>
                <c:pt idx="3224">
                  <c:v>42611.80141203704</c:v>
                </c:pt>
                <c:pt idx="3225">
                  <c:v>42400.70453703704</c:v>
                </c:pt>
                <c:pt idx="3226">
                  <c:v>42017.88045138888</c:v>
                </c:pt>
                <c:pt idx="3227">
                  <c:v>42426.94998842592</c:v>
                </c:pt>
                <c:pt idx="3228">
                  <c:v>41931.68293981482</c:v>
                </c:pt>
                <c:pt idx="3229">
                  <c:v>42124.84841435185</c:v>
                </c:pt>
                <c:pt idx="3230">
                  <c:v>42431.10253472222</c:v>
                </c:pt>
                <c:pt idx="3231">
                  <c:v>42121.7569212963</c:v>
                </c:pt>
                <c:pt idx="3232">
                  <c:v>42219.0197337963</c:v>
                </c:pt>
                <c:pt idx="3233">
                  <c:v>42445.19430555555</c:v>
                </c:pt>
                <c:pt idx="3234">
                  <c:v>42379.74418981482</c:v>
                </c:pt>
                <c:pt idx="3235">
                  <c:v>42380.88487268518</c:v>
                </c:pt>
                <c:pt idx="3236">
                  <c:v>42762.94243055556</c:v>
                </c:pt>
                <c:pt idx="3237">
                  <c:v>42567.84006944444</c:v>
                </c:pt>
                <c:pt idx="3238">
                  <c:v>42311.75032407407</c:v>
                </c:pt>
                <c:pt idx="3239">
                  <c:v>42505.77447916667</c:v>
                </c:pt>
                <c:pt idx="3240">
                  <c:v>42758.3680787037</c:v>
                </c:pt>
                <c:pt idx="3241">
                  <c:v>42775.51494212963</c:v>
                </c:pt>
                <c:pt idx="3242">
                  <c:v>42232.7025462963</c:v>
                </c:pt>
                <c:pt idx="3243">
                  <c:v>42282.77023148148</c:v>
                </c:pt>
                <c:pt idx="3244">
                  <c:v>42768.42537037037</c:v>
                </c:pt>
                <c:pt idx="3245">
                  <c:v>42141.54113425926</c:v>
                </c:pt>
                <c:pt idx="3246">
                  <c:v>42609.44246527777</c:v>
                </c:pt>
                <c:pt idx="3247">
                  <c:v>42309.75662037037</c:v>
                </c:pt>
                <c:pt idx="3248">
                  <c:v>42193.77148148148</c:v>
                </c:pt>
                <c:pt idx="3249">
                  <c:v>42239.95796296297</c:v>
                </c:pt>
                <c:pt idx="3250">
                  <c:v>42261.91739583333</c:v>
                </c:pt>
                <c:pt idx="3251">
                  <c:v>42102.74377314815</c:v>
                </c:pt>
                <c:pt idx="3252">
                  <c:v>42538.73583333333</c:v>
                </c:pt>
                <c:pt idx="3253">
                  <c:v>42681.35157407407</c:v>
                </c:pt>
                <c:pt idx="3254">
                  <c:v>42056.65143518519</c:v>
                </c:pt>
                <c:pt idx="3255">
                  <c:v>42696.62444444445</c:v>
                </c:pt>
                <c:pt idx="3256">
                  <c:v>42186.85587962962</c:v>
                </c:pt>
                <c:pt idx="3257">
                  <c:v>42493.21923611111</c:v>
                </c:pt>
                <c:pt idx="3258">
                  <c:v>42475.05716435185</c:v>
                </c:pt>
                <c:pt idx="3259">
                  <c:v>42452.87690972222</c:v>
                </c:pt>
                <c:pt idx="3260">
                  <c:v>42628.65020833333</c:v>
                </c:pt>
                <c:pt idx="3261">
                  <c:v>42253.9285300926</c:v>
                </c:pt>
                <c:pt idx="3262">
                  <c:v>42264.29178240741</c:v>
                </c:pt>
                <c:pt idx="3263">
                  <c:v>42664.80956018518</c:v>
                </c:pt>
                <c:pt idx="3264">
                  <c:v>42382.24440972223</c:v>
                </c:pt>
                <c:pt idx="3265">
                  <c:v>42105.26748842592</c:v>
                </c:pt>
                <c:pt idx="3266">
                  <c:v>42466.30371527777</c:v>
                </c:pt>
                <c:pt idx="3267">
                  <c:v>41826.87123842592</c:v>
                </c:pt>
                <c:pt idx="3268">
                  <c:v>42499.03962962963</c:v>
                </c:pt>
                <c:pt idx="3269">
                  <c:v>42431.30200231481</c:v>
                </c:pt>
                <c:pt idx="3270">
                  <c:v>41990.58548611111</c:v>
                </c:pt>
                <c:pt idx="3271">
                  <c:v>42513.04579861111</c:v>
                </c:pt>
                <c:pt idx="3272">
                  <c:v>41914.10028935185</c:v>
                </c:pt>
                <c:pt idx="3273">
                  <c:v>42521.01037037037</c:v>
                </c:pt>
                <c:pt idx="3274">
                  <c:v>42608.36583333334</c:v>
                </c:pt>
                <c:pt idx="3275">
                  <c:v>42512.58321759258</c:v>
                </c:pt>
                <c:pt idx="3276">
                  <c:v>42064.78561342592</c:v>
                </c:pt>
                <c:pt idx="3277">
                  <c:v>42041.71417824074</c:v>
                </c:pt>
                <c:pt idx="3278">
                  <c:v>42468.37460648148</c:v>
                </c:pt>
                <c:pt idx="3279">
                  <c:v>41822.57503472222</c:v>
                </c:pt>
                <c:pt idx="3280">
                  <c:v>41837.32300925926</c:v>
                </c:pt>
                <c:pt idx="3281">
                  <c:v>42065.88736111111</c:v>
                </c:pt>
                <c:pt idx="3282">
                  <c:v>42248.69775462963</c:v>
                </c:pt>
                <c:pt idx="3283">
                  <c:v>41809.86030092592</c:v>
                </c:pt>
                <c:pt idx="3284">
                  <c:v>42148.67685185185</c:v>
                </c:pt>
                <c:pt idx="3285">
                  <c:v>42185.52108796296</c:v>
                </c:pt>
                <c:pt idx="3286">
                  <c:v>41827.67414351852</c:v>
                </c:pt>
                <c:pt idx="3287">
                  <c:v>42437.39868055555</c:v>
                </c:pt>
                <c:pt idx="3288">
                  <c:v>41901.28202546296</c:v>
                </c:pt>
                <c:pt idx="3289">
                  <c:v>42769.575</c:v>
                </c:pt>
                <c:pt idx="3290">
                  <c:v>42549.66571759259</c:v>
                </c:pt>
                <c:pt idx="3291">
                  <c:v>42685.97400462963</c:v>
                </c:pt>
                <c:pt idx="3292">
                  <c:v>42510.79885416666</c:v>
                </c:pt>
                <c:pt idx="3293">
                  <c:v>42062.29641203704</c:v>
                </c:pt>
                <c:pt idx="3294">
                  <c:v>42452.91648148148</c:v>
                </c:pt>
                <c:pt idx="3295">
                  <c:v>41851.20015046297</c:v>
                </c:pt>
                <c:pt idx="3296">
                  <c:v>42053.10611111111</c:v>
                </c:pt>
                <c:pt idx="3297">
                  <c:v>42054.02442129629</c:v>
                </c:pt>
                <c:pt idx="3298">
                  <c:v>42484.55155092592</c:v>
                </c:pt>
                <c:pt idx="3299">
                  <c:v>42466.5587962963</c:v>
                </c:pt>
                <c:pt idx="3300">
                  <c:v>42513.11078703704</c:v>
                </c:pt>
                <c:pt idx="3301">
                  <c:v>42302.70151620371</c:v>
                </c:pt>
                <c:pt idx="3302">
                  <c:v>41806.39542824074</c:v>
                </c:pt>
                <c:pt idx="3303">
                  <c:v>42495.99280092592</c:v>
                </c:pt>
                <c:pt idx="3304">
                  <c:v>42479.43229166666</c:v>
                </c:pt>
                <c:pt idx="3305">
                  <c:v>42270.72692129629</c:v>
                </c:pt>
                <c:pt idx="3306">
                  <c:v>42489.61952546296</c:v>
                </c:pt>
                <c:pt idx="3307">
                  <c:v>42536.81564814814</c:v>
                </c:pt>
                <c:pt idx="3308">
                  <c:v>41822.41793981481</c:v>
                </c:pt>
                <c:pt idx="3309">
                  <c:v>41932.31109953704</c:v>
                </c:pt>
                <c:pt idx="3310">
                  <c:v>42746.05710648148</c:v>
                </c:pt>
                <c:pt idx="3311">
                  <c:v>42697.08267361111</c:v>
                </c:pt>
                <c:pt idx="3312">
                  <c:v>41866.02534722222</c:v>
                </c:pt>
                <c:pt idx="3313">
                  <c:v>42056.09163194444</c:v>
                </c:pt>
                <c:pt idx="3314">
                  <c:v>41851.77135416667</c:v>
                </c:pt>
                <c:pt idx="3315">
                  <c:v>42422.97741898148</c:v>
                </c:pt>
                <c:pt idx="3316">
                  <c:v>42321.10175925926</c:v>
                </c:pt>
                <c:pt idx="3317">
                  <c:v>42107.06755787037</c:v>
                </c:pt>
                <c:pt idx="3318">
                  <c:v>42192.93395833333</c:v>
                </c:pt>
                <c:pt idx="3319">
                  <c:v>41969.19975694444</c:v>
                </c:pt>
                <c:pt idx="3320">
                  <c:v>42690.04143518519</c:v>
                </c:pt>
                <c:pt idx="3321">
                  <c:v>42690.33431712962</c:v>
                </c:pt>
                <c:pt idx="3322">
                  <c:v>42312.8745949074</c:v>
                </c:pt>
                <c:pt idx="3323">
                  <c:v>41855.54810185185</c:v>
                </c:pt>
                <c:pt idx="3324">
                  <c:v>42179.85462962962</c:v>
                </c:pt>
                <c:pt idx="3325">
                  <c:v>42275.73166666667</c:v>
                </c:pt>
                <c:pt idx="3326">
                  <c:v>41765.61079861111</c:v>
                </c:pt>
                <c:pt idx="3327">
                  <c:v>42059.70131944444</c:v>
                </c:pt>
                <c:pt idx="3328">
                  <c:v>42053.73262731481</c:v>
                </c:pt>
                <c:pt idx="3329">
                  <c:v>41858.35539351852</c:v>
                </c:pt>
                <c:pt idx="3330">
                  <c:v>42225.5138888889</c:v>
                </c:pt>
                <c:pt idx="3331">
                  <c:v>41937.95344907407</c:v>
                </c:pt>
                <c:pt idx="3332">
                  <c:v>42044.18498842592</c:v>
                </c:pt>
                <c:pt idx="3333">
                  <c:v>42559.4312037037</c:v>
                </c:pt>
                <c:pt idx="3334">
                  <c:v>42524.78263888888</c:v>
                </c:pt>
                <c:pt idx="3335">
                  <c:v>42292.0875925926</c:v>
                </c:pt>
                <c:pt idx="3336">
                  <c:v>41953.8675</c:v>
                </c:pt>
                <c:pt idx="3337">
                  <c:v>41946.64474537037</c:v>
                </c:pt>
                <c:pt idx="3338">
                  <c:v>41947.76259259259</c:v>
                </c:pt>
                <c:pt idx="3339">
                  <c:v>42143.46112268518</c:v>
                </c:pt>
                <c:pt idx="3340">
                  <c:v>42494.56344907408</c:v>
                </c:pt>
                <c:pt idx="3341">
                  <c:v>41815.77482638888</c:v>
                </c:pt>
                <c:pt idx="3342">
                  <c:v>41830.54569444444</c:v>
                </c:pt>
                <c:pt idx="3343">
                  <c:v>42446.84554398148</c:v>
                </c:pt>
                <c:pt idx="3344">
                  <c:v>41923.92164351852</c:v>
                </c:pt>
                <c:pt idx="3345">
                  <c:v>41817.59542824074</c:v>
                </c:pt>
                <c:pt idx="3346">
                  <c:v>42140.71231481482</c:v>
                </c:pt>
                <c:pt idx="3347">
                  <c:v>41764.44663194444</c:v>
                </c:pt>
                <c:pt idx="3348">
                  <c:v>42378.47834490741</c:v>
                </c:pt>
                <c:pt idx="3349">
                  <c:v>41941.75203703704</c:v>
                </c:pt>
                <c:pt idx="3350">
                  <c:v>42026.92042824074</c:v>
                </c:pt>
                <c:pt idx="3351">
                  <c:v>41834.95386574074</c:v>
                </c:pt>
                <c:pt idx="3352">
                  <c:v>42193.72391203704</c:v>
                </c:pt>
                <c:pt idx="3353">
                  <c:v>42290.61855324073</c:v>
                </c:pt>
                <c:pt idx="3354">
                  <c:v>42150.46208333333</c:v>
                </c:pt>
                <c:pt idx="3355">
                  <c:v>42152.50349537037</c:v>
                </c:pt>
                <c:pt idx="3356">
                  <c:v>42410.01719907407</c:v>
                </c:pt>
                <c:pt idx="3357">
                  <c:v>41791.49277777778</c:v>
                </c:pt>
                <c:pt idx="3358">
                  <c:v>41796.42232638888</c:v>
                </c:pt>
                <c:pt idx="3359">
                  <c:v>41808.99194444445</c:v>
                </c:pt>
                <c:pt idx="3360">
                  <c:v>42544.8143287037</c:v>
                </c:pt>
                <c:pt idx="3361">
                  <c:v>42500.04155092592</c:v>
                </c:pt>
                <c:pt idx="3362">
                  <c:v>42265.02282407407</c:v>
                </c:pt>
                <c:pt idx="3363">
                  <c:v>41879.95905092592</c:v>
                </c:pt>
                <c:pt idx="3364">
                  <c:v>42053.73307870371</c:v>
                </c:pt>
                <c:pt idx="3365">
                  <c:v>42675.83246527778</c:v>
                </c:pt>
                <c:pt idx="3366">
                  <c:v>42467.14416666667</c:v>
                </c:pt>
                <c:pt idx="3367">
                  <c:v>42089.41255787036</c:v>
                </c:pt>
                <c:pt idx="3368">
                  <c:v>41894.91375</c:v>
                </c:pt>
                <c:pt idx="3369">
                  <c:v>41752.83457175926</c:v>
                </c:pt>
                <c:pt idx="3370">
                  <c:v>42448.82158564815</c:v>
                </c:pt>
                <c:pt idx="3371">
                  <c:v>42405.09030092593</c:v>
                </c:pt>
                <c:pt idx="3372">
                  <c:v>42037.79123842592</c:v>
                </c:pt>
                <c:pt idx="3373">
                  <c:v>42323.56222222222</c:v>
                </c:pt>
                <c:pt idx="3374">
                  <c:v>42088.91135416667</c:v>
                </c:pt>
                <c:pt idx="3375">
                  <c:v>42018.67689814815</c:v>
                </c:pt>
                <c:pt idx="3376">
                  <c:v>41884.61731481482</c:v>
                </c:pt>
                <c:pt idx="3377">
                  <c:v>41884.05674768519</c:v>
                </c:pt>
                <c:pt idx="3378">
                  <c:v>41792.64527777778</c:v>
                </c:pt>
                <c:pt idx="3379">
                  <c:v>42038.72045138889</c:v>
                </c:pt>
                <c:pt idx="3380">
                  <c:v>42662.02153935185</c:v>
                </c:pt>
                <c:pt idx="3381">
                  <c:v>41820.94561342592</c:v>
                </c:pt>
                <c:pt idx="3382">
                  <c:v>41839.7309375</c:v>
                </c:pt>
                <c:pt idx="3383">
                  <c:v>42380.58118055556</c:v>
                </c:pt>
                <c:pt idx="3384">
                  <c:v>41776.06313657408</c:v>
                </c:pt>
                <c:pt idx="3385">
                  <c:v>41800.38042824074</c:v>
                </c:pt>
                <c:pt idx="3386">
                  <c:v>42572.61681712963</c:v>
                </c:pt>
                <c:pt idx="3387">
                  <c:v>41851.54158564815</c:v>
                </c:pt>
                <c:pt idx="3388">
                  <c:v>42205.71087962963</c:v>
                </c:pt>
                <c:pt idx="3389">
                  <c:v>42100.9278587963</c:v>
                </c:pt>
                <c:pt idx="3390">
                  <c:v>42374.91122685185</c:v>
                </c:pt>
                <c:pt idx="3391">
                  <c:v>41809.12300925926</c:v>
                </c:pt>
                <c:pt idx="3392">
                  <c:v>42294.4296412037</c:v>
                </c:pt>
                <c:pt idx="3393">
                  <c:v>42124.84111111111</c:v>
                </c:pt>
                <c:pt idx="3394">
                  <c:v>41861.52483796296</c:v>
                </c:pt>
                <c:pt idx="3395">
                  <c:v>42521.29150462963</c:v>
                </c:pt>
                <c:pt idx="3396">
                  <c:v>42272.53050925926</c:v>
                </c:pt>
                <c:pt idx="3397">
                  <c:v>42016.83246527778</c:v>
                </c:pt>
                <c:pt idx="3398">
                  <c:v>42402.88902777777</c:v>
                </c:pt>
                <c:pt idx="3399">
                  <c:v>41960.11908564815</c:v>
                </c:pt>
                <c:pt idx="3400">
                  <c:v>42532.05252314815</c:v>
                </c:pt>
                <c:pt idx="3401">
                  <c:v>42036.70452546296</c:v>
                </c:pt>
                <c:pt idx="3402">
                  <c:v>42088.72369212963</c:v>
                </c:pt>
                <c:pt idx="3403">
                  <c:v>41820.63918981481</c:v>
                </c:pt>
                <c:pt idx="3404">
                  <c:v>42535.9786574074</c:v>
                </c:pt>
                <c:pt idx="3405">
                  <c:v>41821.69859953703</c:v>
                </c:pt>
                <c:pt idx="3406">
                  <c:v>42626.7503125</c:v>
                </c:pt>
                <c:pt idx="3407">
                  <c:v>41821.20563657407</c:v>
                </c:pt>
                <c:pt idx="3408">
                  <c:v>42016.70667824074</c:v>
                </c:pt>
                <c:pt idx="3409">
                  <c:v>42011.20258101852</c:v>
                </c:pt>
                <c:pt idx="3410">
                  <c:v>42480.47986111111</c:v>
                </c:pt>
                <c:pt idx="3411">
                  <c:v>41852.52722222222</c:v>
                </c:pt>
                <c:pt idx="3412">
                  <c:v>42643.6328587963</c:v>
                </c:pt>
                <c:pt idx="3413">
                  <c:v>42179.89847222222</c:v>
                </c:pt>
                <c:pt idx="3414">
                  <c:v>42612.91880787037</c:v>
                </c:pt>
                <c:pt idx="3415">
                  <c:v>42575.13005787037</c:v>
                </c:pt>
                <c:pt idx="3416">
                  <c:v>42200.62583333333</c:v>
                </c:pt>
                <c:pt idx="3417">
                  <c:v>42420.01909722222</c:v>
                </c:pt>
                <c:pt idx="3418">
                  <c:v>42053.67166666667</c:v>
                </c:pt>
                <c:pt idx="3419">
                  <c:v>42605.76538194445</c:v>
                </c:pt>
                <c:pt idx="3420">
                  <c:v>42458.64172453704</c:v>
                </c:pt>
                <c:pt idx="3421">
                  <c:v>42529.0220138889</c:v>
                </c:pt>
                <c:pt idx="3422">
                  <c:v>41841.82048611111</c:v>
                </c:pt>
                <c:pt idx="3423">
                  <c:v>41928.17049768518</c:v>
                </c:pt>
                <c:pt idx="3424">
                  <c:v>42062.83444444444</c:v>
                </c:pt>
                <c:pt idx="3425">
                  <c:v>42541.5015162037</c:v>
                </c:pt>
                <c:pt idx="3426">
                  <c:v>41918.88083333333</c:v>
                </c:pt>
                <c:pt idx="3427">
                  <c:v>41921.27997685185</c:v>
                </c:pt>
                <c:pt idx="3428">
                  <c:v>42128.73660879629</c:v>
                </c:pt>
                <c:pt idx="3429">
                  <c:v>42053.9169212963</c:v>
                </c:pt>
                <c:pt idx="3430">
                  <c:v>41781.8550925926</c:v>
                </c:pt>
                <c:pt idx="3431">
                  <c:v>42171.31744212963</c:v>
                </c:pt>
                <c:pt idx="3432">
                  <c:v>41989.2475462963</c:v>
                </c:pt>
                <c:pt idx="3433">
                  <c:v>41796.77159722222</c:v>
                </c:pt>
                <c:pt idx="3434">
                  <c:v>41793.66876157407</c:v>
                </c:pt>
                <c:pt idx="3435">
                  <c:v>42506.76040509259</c:v>
                </c:pt>
                <c:pt idx="3436">
                  <c:v>42372.69305555556</c:v>
                </c:pt>
                <c:pt idx="3437">
                  <c:v>42126.87501157407</c:v>
                </c:pt>
                <c:pt idx="3438">
                  <c:v>42149.94041666666</c:v>
                </c:pt>
                <c:pt idx="3439">
                  <c:v>42087.76805555556</c:v>
                </c:pt>
                <c:pt idx="3440">
                  <c:v>41753.63577546296</c:v>
                </c:pt>
                <c:pt idx="3441">
                  <c:v>42443.80236111111</c:v>
                </c:pt>
                <c:pt idx="3442">
                  <c:v>42121.24981481482</c:v>
                </c:pt>
                <c:pt idx="3443">
                  <c:v>42268.00922453704</c:v>
                </c:pt>
                <c:pt idx="3444">
                  <c:v>41848.8661574074</c:v>
                </c:pt>
                <c:pt idx="3445">
                  <c:v>42689.21498842592</c:v>
                </c:pt>
                <c:pt idx="3446">
                  <c:v>41915.76283564815</c:v>
                </c:pt>
                <c:pt idx="3447">
                  <c:v>42584.8468287037</c:v>
                </c:pt>
                <c:pt idx="3448">
                  <c:v>42511.74194444445</c:v>
                </c:pt>
                <c:pt idx="3449">
                  <c:v>42459.15861111111</c:v>
                </c:pt>
                <c:pt idx="3450">
                  <c:v>42132.03616898148</c:v>
                </c:pt>
                <c:pt idx="3451">
                  <c:v>42419.9194212963</c:v>
                </c:pt>
                <c:pt idx="3452">
                  <c:v>42233.76383101852</c:v>
                </c:pt>
                <c:pt idx="3453">
                  <c:v>42430.83939814814</c:v>
                </c:pt>
                <c:pt idx="3454">
                  <c:v>42545.47833333333</c:v>
                </c:pt>
                <c:pt idx="3455">
                  <c:v>42297.74873842592</c:v>
                </c:pt>
                <c:pt idx="3456">
                  <c:v>41760.93570601852</c:v>
                </c:pt>
                <c:pt idx="3457">
                  <c:v>41829.73425925926</c:v>
                </c:pt>
                <c:pt idx="3458">
                  <c:v>42491.92288194445</c:v>
                </c:pt>
                <c:pt idx="3459">
                  <c:v>42477.7297800926</c:v>
                </c:pt>
                <c:pt idx="3460">
                  <c:v>41950.85956018518</c:v>
                </c:pt>
                <c:pt idx="3461">
                  <c:v>41802.62090277778</c:v>
                </c:pt>
                <c:pt idx="3462">
                  <c:v>41927.87378472222</c:v>
                </c:pt>
                <c:pt idx="3463">
                  <c:v>42057.53694444444</c:v>
                </c:pt>
                <c:pt idx="3464">
                  <c:v>41781.0962037037</c:v>
                </c:pt>
                <c:pt idx="3465">
                  <c:v>42020.84666666666</c:v>
                </c:pt>
                <c:pt idx="3466">
                  <c:v>42125.7728125</c:v>
                </c:pt>
                <c:pt idx="3467">
                  <c:v>41856.01006944444</c:v>
                </c:pt>
                <c:pt idx="3468">
                  <c:v>41794.81752314815</c:v>
                </c:pt>
                <c:pt idx="3469">
                  <c:v>41893.78355324074</c:v>
                </c:pt>
                <c:pt idx="3470">
                  <c:v>42037.59895833334</c:v>
                </c:pt>
                <c:pt idx="3471">
                  <c:v>42227.82421296296</c:v>
                </c:pt>
                <c:pt idx="3472">
                  <c:v>41881.36134259259</c:v>
                </c:pt>
                <c:pt idx="3473">
                  <c:v>42234.78988425926</c:v>
                </c:pt>
                <c:pt idx="3474">
                  <c:v>42581.3975462963</c:v>
                </c:pt>
                <c:pt idx="3475">
                  <c:v>41880.7635763889</c:v>
                </c:pt>
                <c:pt idx="3476">
                  <c:v>42214.69567129629</c:v>
                </c:pt>
                <c:pt idx="3477">
                  <c:v>42460.3353125</c:v>
                </c:pt>
                <c:pt idx="3478">
                  <c:v>42167.02320601852</c:v>
                </c:pt>
                <c:pt idx="3479">
                  <c:v>42733.50136574074</c:v>
                </c:pt>
                <c:pt idx="3480">
                  <c:v>42177.7617824074</c:v>
                </c:pt>
                <c:pt idx="3481">
                  <c:v>42442.62334490741</c:v>
                </c:pt>
                <c:pt idx="3482">
                  <c:v>42521.65432870371</c:v>
                </c:pt>
                <c:pt idx="3483">
                  <c:v>41884.59984953704</c:v>
                </c:pt>
                <c:pt idx="3484">
                  <c:v>42289.76119212963</c:v>
                </c:pt>
                <c:pt idx="3485">
                  <c:v>42243.6252662037</c:v>
                </c:pt>
                <c:pt idx="3486">
                  <c:v>42248.64016203704</c:v>
                </c:pt>
                <c:pt idx="3487">
                  <c:v>42328.7271412037</c:v>
                </c:pt>
                <c:pt idx="3488">
                  <c:v>41923.35435185185</c:v>
                </c:pt>
                <c:pt idx="3489">
                  <c:v>42571.42060185185</c:v>
                </c:pt>
                <c:pt idx="3490">
                  <c:v>42600.75604166667</c:v>
                </c:pt>
                <c:pt idx="3491">
                  <c:v>42517.00336805556</c:v>
                </c:pt>
                <c:pt idx="3492">
                  <c:v>42222.73003472222</c:v>
                </c:pt>
                <c:pt idx="3493">
                  <c:v>41829.59979166667</c:v>
                </c:pt>
                <c:pt idx="3494">
                  <c:v>42150.7553125</c:v>
                </c:pt>
                <c:pt idx="3495">
                  <c:v>42040.83167824074</c:v>
                </c:pt>
                <c:pt idx="3496">
                  <c:v>42075.80739583333</c:v>
                </c:pt>
                <c:pt idx="3497">
                  <c:v>42073.66069444444</c:v>
                </c:pt>
                <c:pt idx="3498">
                  <c:v>42480.07871527777</c:v>
                </c:pt>
                <c:pt idx="3499">
                  <c:v>42411.94229166667</c:v>
                </c:pt>
                <c:pt idx="3500">
                  <c:v>42223.39436342592</c:v>
                </c:pt>
                <c:pt idx="3501">
                  <c:v>42462.89349537037</c:v>
                </c:pt>
                <c:pt idx="3502">
                  <c:v>41753.51585648148</c:v>
                </c:pt>
                <c:pt idx="3503">
                  <c:v>41788.58708333333</c:v>
                </c:pt>
                <c:pt idx="3504">
                  <c:v>42196.02870370371</c:v>
                </c:pt>
                <c:pt idx="3505">
                  <c:v>42016.05045138888</c:v>
                </c:pt>
                <c:pt idx="3506">
                  <c:v>42661.44206018518</c:v>
                </c:pt>
                <c:pt idx="3507">
                  <c:v>41808.64958333333</c:v>
                </c:pt>
                <c:pt idx="3508">
                  <c:v>41730.27674768519</c:v>
                </c:pt>
                <c:pt idx="3509">
                  <c:v>42139.81684027778</c:v>
                </c:pt>
                <c:pt idx="3510">
                  <c:v>42194.09615740741</c:v>
                </c:pt>
                <c:pt idx="3511">
                  <c:v>42115.88965277777</c:v>
                </c:pt>
                <c:pt idx="3512">
                  <c:v>42203.68030092592</c:v>
                </c:pt>
                <c:pt idx="3513">
                  <c:v>42433.76188657407</c:v>
                </c:pt>
                <c:pt idx="3514">
                  <c:v>42555.67194444445</c:v>
                </c:pt>
                <c:pt idx="3515">
                  <c:v>42236.62325231481</c:v>
                </c:pt>
                <c:pt idx="3516">
                  <c:v>41974.74314814815</c:v>
                </c:pt>
                <c:pt idx="3517">
                  <c:v>41997.5079050926</c:v>
                </c:pt>
                <c:pt idx="3518">
                  <c:v>42135.81069444444</c:v>
                </c:pt>
                <c:pt idx="3519">
                  <c:v>41869.7406712963</c:v>
                </c:pt>
                <c:pt idx="3520">
                  <c:v>41982.68861111111</c:v>
                </c:pt>
                <c:pt idx="3521">
                  <c:v>41976.33197916667</c:v>
                </c:pt>
                <c:pt idx="3522">
                  <c:v>41912.85894675926</c:v>
                </c:pt>
                <c:pt idx="3523">
                  <c:v>42146.57039351852</c:v>
                </c:pt>
                <c:pt idx="3524">
                  <c:v>41921.3755324074</c:v>
                </c:pt>
                <c:pt idx="3525">
                  <c:v>41926.94268518518</c:v>
                </c:pt>
                <c:pt idx="3526">
                  <c:v>42561.78387731482</c:v>
                </c:pt>
                <c:pt idx="3527">
                  <c:v>42649.54923611111</c:v>
                </c:pt>
                <c:pt idx="3528">
                  <c:v>42093.78684027777</c:v>
                </c:pt>
                <c:pt idx="3529">
                  <c:v>42460.7335300926</c:v>
                </c:pt>
                <c:pt idx="3530">
                  <c:v>42430.76222222222</c:v>
                </c:pt>
                <c:pt idx="3531">
                  <c:v>42026.17618055556</c:v>
                </c:pt>
                <c:pt idx="3532">
                  <c:v>41836.47118055556</c:v>
                </c:pt>
                <c:pt idx="3533">
                  <c:v>42451.09585648148</c:v>
                </c:pt>
                <c:pt idx="3534">
                  <c:v>42418.4259837963</c:v>
                </c:pt>
                <c:pt idx="3535">
                  <c:v>42168.31648148148</c:v>
                </c:pt>
                <c:pt idx="3536">
                  <c:v>41964.71631944444</c:v>
                </c:pt>
                <c:pt idx="3537">
                  <c:v>42576.69756944444</c:v>
                </c:pt>
                <c:pt idx="3538">
                  <c:v>42503.53997685185</c:v>
                </c:pt>
                <c:pt idx="3539">
                  <c:v>42101.82881944444</c:v>
                </c:pt>
                <c:pt idx="3540">
                  <c:v>42125.64753472222</c:v>
                </c:pt>
                <c:pt idx="3541">
                  <c:v>41902.33372685185</c:v>
                </c:pt>
                <c:pt idx="3542">
                  <c:v>42003.94842592592</c:v>
                </c:pt>
                <c:pt idx="3543">
                  <c:v>41988.82994212963</c:v>
                </c:pt>
                <c:pt idx="3544">
                  <c:v>41974.89859953704</c:v>
                </c:pt>
                <c:pt idx="3545">
                  <c:v>42592.0669212963</c:v>
                </c:pt>
                <c:pt idx="3546">
                  <c:v>42050.00836805555</c:v>
                </c:pt>
                <c:pt idx="3547">
                  <c:v>41856.71506944444</c:v>
                </c:pt>
                <c:pt idx="3548">
                  <c:v>42417.5855324074</c:v>
                </c:pt>
                <c:pt idx="3549">
                  <c:v>41866.79886574074</c:v>
                </c:pt>
                <c:pt idx="3550">
                  <c:v>42220.79487268518</c:v>
                </c:pt>
                <c:pt idx="3551">
                  <c:v>42628.84912037037</c:v>
                </c:pt>
                <c:pt idx="3552">
                  <c:v>41990.99863425926</c:v>
                </c:pt>
                <c:pt idx="3553">
                  <c:v>42447.89443287037</c:v>
                </c:pt>
                <c:pt idx="3554">
                  <c:v>42283.86435185185</c:v>
                </c:pt>
                <c:pt idx="3555">
                  <c:v>42483.01569444444</c:v>
                </c:pt>
                <c:pt idx="3556">
                  <c:v>42383.793125</c:v>
                </c:pt>
                <c:pt idx="3557">
                  <c:v>42566.60482638888</c:v>
                </c:pt>
                <c:pt idx="3558">
                  <c:v>42338.96391203703</c:v>
                </c:pt>
                <c:pt idx="3559">
                  <c:v>42506.709375</c:v>
                </c:pt>
                <c:pt idx="3560">
                  <c:v>42429.99172453704</c:v>
                </c:pt>
                <c:pt idx="3561">
                  <c:v>42203.43212962963</c:v>
                </c:pt>
                <c:pt idx="3562">
                  <c:v>42072.37038194444</c:v>
                </c:pt>
                <c:pt idx="3563">
                  <c:v>41789.72697916667</c:v>
                </c:pt>
                <c:pt idx="3564">
                  <c:v>41788.58997685185</c:v>
                </c:pt>
                <c:pt idx="3565">
                  <c:v>42144.04185185185</c:v>
                </c:pt>
                <c:pt idx="3566">
                  <c:v>42318.5937037037</c:v>
                </c:pt>
                <c:pt idx="3567">
                  <c:v>42052.94981481481</c:v>
                </c:pt>
                <c:pt idx="3568">
                  <c:v>42779.61028935185</c:v>
                </c:pt>
                <c:pt idx="3569">
                  <c:v>42128.62789351852</c:v>
                </c:pt>
                <c:pt idx="3570">
                  <c:v>42661.13224537037</c:v>
                </c:pt>
                <c:pt idx="3571">
                  <c:v>42037.93820601851</c:v>
                </c:pt>
                <c:pt idx="3572">
                  <c:v>42619.93569444444</c:v>
                </c:pt>
                <c:pt idx="3573">
                  <c:v>41877.22188657407</c:v>
                </c:pt>
                <c:pt idx="3574">
                  <c:v>41828.73692129629</c:v>
                </c:pt>
                <c:pt idx="3575">
                  <c:v>42545.77418981482</c:v>
                </c:pt>
                <c:pt idx="3576">
                  <c:v>42157.65251157407</c:v>
                </c:pt>
                <c:pt idx="3577">
                  <c:v>41846.66732638889</c:v>
                </c:pt>
                <c:pt idx="3578">
                  <c:v>42460.74174768518</c:v>
                </c:pt>
                <c:pt idx="3579">
                  <c:v>42291.83328703704</c:v>
                </c:pt>
                <c:pt idx="3580">
                  <c:v>42437.09449074074</c:v>
                </c:pt>
                <c:pt idx="3581">
                  <c:v>41942.84710648148</c:v>
                </c:pt>
                <c:pt idx="3582">
                  <c:v>41880.7534375</c:v>
                </c:pt>
                <c:pt idx="3583">
                  <c:v>41946.93690972222</c:v>
                </c:pt>
                <c:pt idx="3584">
                  <c:v>42649.62346064814</c:v>
                </c:pt>
                <c:pt idx="3585">
                  <c:v>42701.16636574074</c:v>
                </c:pt>
                <c:pt idx="3586">
                  <c:v>42450.88282407407</c:v>
                </c:pt>
                <c:pt idx="3587">
                  <c:v>42226.69478009259</c:v>
                </c:pt>
                <c:pt idx="3588">
                  <c:v>41975.70063657407</c:v>
                </c:pt>
                <c:pt idx="3589">
                  <c:v>42053.67282407407</c:v>
                </c:pt>
                <c:pt idx="3590">
                  <c:v>42590.67715277777</c:v>
                </c:pt>
                <c:pt idx="3591">
                  <c:v>42104.78159722222</c:v>
                </c:pt>
                <c:pt idx="3592">
                  <c:v>41899.62707175926</c:v>
                </c:pt>
                <c:pt idx="3593">
                  <c:v>42297.81628472222</c:v>
                </c:pt>
                <c:pt idx="3594">
                  <c:v>42285.14396990741</c:v>
                </c:pt>
                <c:pt idx="3595">
                  <c:v>42409.24174768518</c:v>
                </c:pt>
                <c:pt idx="3596">
                  <c:v>42665.97034722222</c:v>
                </c:pt>
                <c:pt idx="3597">
                  <c:v>42140.42131944444</c:v>
                </c:pt>
                <c:pt idx="3598">
                  <c:v>42598.7491550926</c:v>
                </c:pt>
                <c:pt idx="3599">
                  <c:v>41887.2921875</c:v>
                </c:pt>
                <c:pt idx="3600">
                  <c:v>41780.71289351852</c:v>
                </c:pt>
                <c:pt idx="3601">
                  <c:v>42381.47898148148</c:v>
                </c:pt>
                <c:pt idx="3602">
                  <c:v>41828.64631944444</c:v>
                </c:pt>
                <c:pt idx="3603">
                  <c:v>42596.64469907407</c:v>
                </c:pt>
                <c:pt idx="3604">
                  <c:v>42191.36350694444</c:v>
                </c:pt>
                <c:pt idx="3605">
                  <c:v>42440.41650462963</c:v>
                </c:pt>
                <c:pt idx="3606">
                  <c:v>42173.8032175926</c:v>
                </c:pt>
                <c:pt idx="3607">
                  <c:v>42737.91013888888</c:v>
                </c:pt>
                <c:pt idx="3608">
                  <c:v>42499.62984953704</c:v>
                </c:pt>
                <c:pt idx="3609">
                  <c:v>41775.85856481481</c:v>
                </c:pt>
                <c:pt idx="3610">
                  <c:v>42055.27719907407</c:v>
                </c:pt>
                <c:pt idx="3611">
                  <c:v>41971.8810763889</c:v>
                </c:pt>
                <c:pt idx="3612">
                  <c:v>42447.89666666667</c:v>
                </c:pt>
                <c:pt idx="3613">
                  <c:v>42064.22006944445</c:v>
                </c:pt>
                <c:pt idx="3614">
                  <c:v>42665.45173611111</c:v>
                </c:pt>
                <c:pt idx="3615">
                  <c:v>42523.24871527777</c:v>
                </c:pt>
                <c:pt idx="3616">
                  <c:v>42294.808125</c:v>
                </c:pt>
                <c:pt idx="3617">
                  <c:v>41822.90488425926</c:v>
                </c:pt>
                <c:pt idx="3618">
                  <c:v>42173.97012731482</c:v>
                </c:pt>
                <c:pt idx="3619">
                  <c:v>42185.5561574074</c:v>
                </c:pt>
                <c:pt idx="3620">
                  <c:v>42136.67519675926</c:v>
                </c:pt>
                <c:pt idx="3621">
                  <c:v>42142.5140162037</c:v>
                </c:pt>
                <c:pt idx="3622">
                  <c:v>41820.62809027778</c:v>
                </c:pt>
                <c:pt idx="3623">
                  <c:v>41878.94657407407</c:v>
                </c:pt>
                <c:pt idx="3624">
                  <c:v>41914.29510416667</c:v>
                </c:pt>
                <c:pt idx="3625">
                  <c:v>42556.87302083334</c:v>
                </c:pt>
                <c:pt idx="3626">
                  <c:v>42493.59701388889</c:v>
                </c:pt>
                <c:pt idx="3627">
                  <c:v>41876.81578703703</c:v>
                </c:pt>
                <c:pt idx="3628">
                  <c:v>41802.5742824074</c:v>
                </c:pt>
                <c:pt idx="3629">
                  <c:v>42120.53122685185</c:v>
                </c:pt>
                <c:pt idx="3630">
                  <c:v>41786.76135416667</c:v>
                </c:pt>
                <c:pt idx="3631">
                  <c:v>42627.45409722222</c:v>
                </c:pt>
                <c:pt idx="3632">
                  <c:v>42374.65150462963</c:v>
                </c:pt>
                <c:pt idx="3633">
                  <c:v>41772.68539351852</c:v>
                </c:pt>
                <c:pt idx="3634">
                  <c:v>42633.11685185185</c:v>
                </c:pt>
                <c:pt idx="3635">
                  <c:v>42219.18039351852</c:v>
                </c:pt>
                <c:pt idx="3636">
                  <c:v>41753.59327546296</c:v>
                </c:pt>
                <c:pt idx="3637">
                  <c:v>42230.66273148148</c:v>
                </c:pt>
                <c:pt idx="3638">
                  <c:v>41787.21822916667</c:v>
                </c:pt>
                <c:pt idx="3639">
                  <c:v>41829.78708333334</c:v>
                </c:pt>
                <c:pt idx="3640">
                  <c:v>42147.82684027777</c:v>
                </c:pt>
                <c:pt idx="3641">
                  <c:v>41940.59818287037</c:v>
                </c:pt>
                <c:pt idx="3642">
                  <c:v>42020.70056712963</c:v>
                </c:pt>
                <c:pt idx="3643">
                  <c:v>41891.96503472222</c:v>
                </c:pt>
                <c:pt idx="3644">
                  <c:v>42309.19130787037</c:v>
                </c:pt>
                <c:pt idx="3645">
                  <c:v>42490.13387731482</c:v>
                </c:pt>
                <c:pt idx="3646">
                  <c:v>41995.87048611111</c:v>
                </c:pt>
                <c:pt idx="3647">
                  <c:v>41988.61708333333</c:v>
                </c:pt>
                <c:pt idx="3648">
                  <c:v>42479.46583333334</c:v>
                </c:pt>
                <c:pt idx="3649">
                  <c:v>42401.8065625</c:v>
                </c:pt>
                <c:pt idx="3650">
                  <c:v>41897.60203703704</c:v>
                </c:pt>
                <c:pt idx="3651">
                  <c:v>41882.58564814814</c:v>
                </c:pt>
                <c:pt idx="3652">
                  <c:v>42129.54158564815</c:v>
                </c:pt>
                <c:pt idx="3653">
                  <c:v>42524.53800925926</c:v>
                </c:pt>
                <c:pt idx="3654">
                  <c:v>42556.50449074074</c:v>
                </c:pt>
                <c:pt idx="3655">
                  <c:v>42461.68974537037</c:v>
                </c:pt>
                <c:pt idx="3656">
                  <c:v>41792.54298611111</c:v>
                </c:pt>
                <c:pt idx="3657">
                  <c:v>41879.91376157408</c:v>
                </c:pt>
                <c:pt idx="3658">
                  <c:v>42552.04835648147</c:v>
                </c:pt>
                <c:pt idx="3659">
                  <c:v>41810.14219907407</c:v>
                </c:pt>
                <c:pt idx="3660">
                  <c:v>41785.70770833334</c:v>
                </c:pt>
                <c:pt idx="3661">
                  <c:v>42072.57625</c:v>
                </c:pt>
                <c:pt idx="3662">
                  <c:v>41779.72422453704</c:v>
                </c:pt>
                <c:pt idx="3663">
                  <c:v>42134.17207175926</c:v>
                </c:pt>
                <c:pt idx="3664">
                  <c:v>42505.7380324074</c:v>
                </c:pt>
                <c:pt idx="3665">
                  <c:v>42118.55633101851</c:v>
                </c:pt>
                <c:pt idx="3666">
                  <c:v>42036.99559027778</c:v>
                </c:pt>
                <c:pt idx="3667">
                  <c:v>42360.88783564815</c:v>
                </c:pt>
                <c:pt idx="3668">
                  <c:v>42102.86630787037</c:v>
                </c:pt>
                <c:pt idx="3669">
                  <c:v>42032.71614583334</c:v>
                </c:pt>
                <c:pt idx="3670">
                  <c:v>42147.72993055556</c:v>
                </c:pt>
                <c:pt idx="3671">
                  <c:v>42165.993125</c:v>
                </c:pt>
                <c:pt idx="3672">
                  <c:v>41927.9361574074</c:v>
                </c:pt>
                <c:pt idx="3673">
                  <c:v>42381.67184027778</c:v>
                </c:pt>
                <c:pt idx="3674">
                  <c:v>41943.75303240741</c:v>
                </c:pt>
                <c:pt idx="3675">
                  <c:v>42465.49143518518</c:v>
                </c:pt>
                <c:pt idx="3676">
                  <c:v>42401.9452199074</c:v>
                </c:pt>
                <c:pt idx="3677">
                  <c:v>42462.14086805555</c:v>
                </c:pt>
                <c:pt idx="3678">
                  <c:v>42632.34831018518</c:v>
                </c:pt>
                <c:pt idx="3679">
                  <c:v>42205.17101851852</c:v>
                </c:pt>
                <c:pt idx="3680">
                  <c:v>42041.205</c:v>
                </c:pt>
                <c:pt idx="3681">
                  <c:v>42203.67776620371</c:v>
                </c:pt>
                <c:pt idx="3682">
                  <c:v>41983.75284722222</c:v>
                </c:pt>
                <c:pt idx="3683">
                  <c:v>41968.67746527777</c:v>
                </c:pt>
                <c:pt idx="3684">
                  <c:v>42103.02439814814</c:v>
                </c:pt>
                <c:pt idx="3685">
                  <c:v>42089.90157407407</c:v>
                </c:pt>
                <c:pt idx="3686">
                  <c:v>42122.69315972222</c:v>
                </c:pt>
                <c:pt idx="3687">
                  <c:v>42048.71172453704</c:v>
                </c:pt>
                <c:pt idx="3688">
                  <c:v>42297.69100694444</c:v>
                </c:pt>
                <c:pt idx="3689">
                  <c:v>41813.93871527777</c:v>
                </c:pt>
                <c:pt idx="3690">
                  <c:v>42548.44986111111</c:v>
                </c:pt>
                <c:pt idx="3691">
                  <c:v>41833.08975694444</c:v>
                </c:pt>
                <c:pt idx="3692">
                  <c:v>42325.9207175926</c:v>
                </c:pt>
                <c:pt idx="3693">
                  <c:v>41858.21462962963</c:v>
                </c:pt>
                <c:pt idx="3694">
                  <c:v>41793.71023148148</c:v>
                </c:pt>
                <c:pt idx="3695">
                  <c:v>41793.81425925925</c:v>
                </c:pt>
                <c:pt idx="3696">
                  <c:v>41831.69793981482</c:v>
                </c:pt>
                <c:pt idx="3697">
                  <c:v>42621.38934027777</c:v>
                </c:pt>
                <c:pt idx="3698">
                  <c:v>42164.29972222223</c:v>
                </c:pt>
                <c:pt idx="3699">
                  <c:v>42395.70643518519</c:v>
                </c:pt>
                <c:pt idx="3700">
                  <c:v>42458.12717592593</c:v>
                </c:pt>
                <c:pt idx="3701">
                  <c:v>42016.98157407407</c:v>
                </c:pt>
                <c:pt idx="3702">
                  <c:v>42403.03556712963</c:v>
                </c:pt>
                <c:pt idx="3703">
                  <c:v>42619.80248842592</c:v>
                </c:pt>
                <c:pt idx="3704">
                  <c:v>42128.82407407407</c:v>
                </c:pt>
                <c:pt idx="3705">
                  <c:v>41808.88121527777</c:v>
                </c:pt>
                <c:pt idx="3706">
                  <c:v>42445.86697916667</c:v>
                </c:pt>
                <c:pt idx="3707">
                  <c:v>41771.81479166666</c:v>
                </c:pt>
                <c:pt idx="3708">
                  <c:v>41954.85086805555</c:v>
                </c:pt>
                <c:pt idx="3709">
                  <c:v>41747.47150462963</c:v>
                </c:pt>
                <c:pt idx="3710">
                  <c:v>42182.10825231481</c:v>
                </c:pt>
                <c:pt idx="3711">
                  <c:v>41739.52530092592</c:v>
                </c:pt>
                <c:pt idx="3712">
                  <c:v>42173.46686342592</c:v>
                </c:pt>
                <c:pt idx="3713">
                  <c:v>42193.8135300926</c:v>
                </c:pt>
                <c:pt idx="3714">
                  <c:v>42065.75030092592</c:v>
                </c:pt>
                <c:pt idx="3715">
                  <c:v>42499.84296296296</c:v>
                </c:pt>
                <c:pt idx="3716">
                  <c:v>41820.77641203703</c:v>
                </c:pt>
                <c:pt idx="3717">
                  <c:v>41788.1671875</c:v>
                </c:pt>
                <c:pt idx="3718">
                  <c:v>42050.0196412037</c:v>
                </c:pt>
                <c:pt idx="3719">
                  <c:v>41772.72789351852</c:v>
                </c:pt>
                <c:pt idx="3720">
                  <c:v>42445.59813657407</c:v>
                </c:pt>
                <c:pt idx="3721">
                  <c:v>42138.9306712963</c:v>
                </c:pt>
                <c:pt idx="3722">
                  <c:v>42493.85708333334</c:v>
                </c:pt>
                <c:pt idx="3723">
                  <c:v>42682.6169675926</c:v>
                </c:pt>
                <c:pt idx="3724">
                  <c:v>42656.00517361111</c:v>
                </c:pt>
                <c:pt idx="3725">
                  <c:v>42087.79230324074</c:v>
                </c:pt>
                <c:pt idx="3726">
                  <c:v>42075.94262731481</c:v>
                </c:pt>
                <c:pt idx="3727">
                  <c:v>41814.36780092592</c:v>
                </c:pt>
                <c:pt idx="3728">
                  <c:v>41887.11135416666</c:v>
                </c:pt>
                <c:pt idx="3729">
                  <c:v>41989.81921296296</c:v>
                </c:pt>
                <c:pt idx="3730">
                  <c:v>42425.73541666667</c:v>
                </c:pt>
                <c:pt idx="3731">
                  <c:v>42166.21973379629</c:v>
                </c:pt>
                <c:pt idx="3732">
                  <c:v>41865.88292824073</c:v>
                </c:pt>
                <c:pt idx="3733">
                  <c:v>42546.8622337963</c:v>
                </c:pt>
                <c:pt idx="3734">
                  <c:v>42420.14027777777</c:v>
                </c:pt>
                <c:pt idx="3735">
                  <c:v>42531.98069444444</c:v>
                </c:pt>
                <c:pt idx="3736">
                  <c:v>42548.6385300926</c:v>
                </c:pt>
                <c:pt idx="3737">
                  <c:v>42487.0379050926</c:v>
                </c:pt>
                <c:pt idx="3738">
                  <c:v>42167.53479166667</c:v>
                </c:pt>
                <c:pt idx="3739">
                  <c:v>42333.69582175926</c:v>
                </c:pt>
                <c:pt idx="3740">
                  <c:v>42138.79881944444</c:v>
                </c:pt>
                <c:pt idx="3741">
                  <c:v>42666.66693287037</c:v>
                </c:pt>
                <c:pt idx="3742">
                  <c:v>41766.69203703704</c:v>
                </c:pt>
                <c:pt idx="3743">
                  <c:v>42170.44701388888</c:v>
                </c:pt>
                <c:pt idx="3744">
                  <c:v>41968.93899305555</c:v>
                </c:pt>
                <c:pt idx="3745">
                  <c:v>42132.58048611111</c:v>
                </c:pt>
                <c:pt idx="3746">
                  <c:v>42201.43622685185</c:v>
                </c:pt>
                <c:pt idx="3747">
                  <c:v>42689.02958333334</c:v>
                </c:pt>
                <c:pt idx="3748">
                  <c:v>42084.88153935185</c:v>
                </c:pt>
                <c:pt idx="3749">
                  <c:v>41831.72277777778</c:v>
                </c:pt>
                <c:pt idx="3750">
                  <c:v>42410.93105324074</c:v>
                </c:pt>
                <c:pt idx="3751">
                  <c:v>41982.73707175926</c:v>
                </c:pt>
                <c:pt idx="3752">
                  <c:v>41975.67611111111</c:v>
                </c:pt>
                <c:pt idx="3753">
                  <c:v>42269.12622685185</c:v>
                </c:pt>
                <c:pt idx="3754">
                  <c:v>42403.97185185185</c:v>
                </c:pt>
                <c:pt idx="3755">
                  <c:v>42527.00953703704</c:v>
                </c:pt>
                <c:pt idx="3756">
                  <c:v>41849.88703703703</c:v>
                </c:pt>
                <c:pt idx="3757">
                  <c:v>41799.25903935185</c:v>
                </c:pt>
                <c:pt idx="3758">
                  <c:v>42090.9090162037</c:v>
                </c:pt>
                <c:pt idx="3759">
                  <c:v>42059.45392361111</c:v>
                </c:pt>
                <c:pt idx="3760">
                  <c:v>41800.52670138889</c:v>
                </c:pt>
                <c:pt idx="3761">
                  <c:v>42054.84905092592</c:v>
                </c:pt>
                <c:pt idx="3762">
                  <c:v>42487.62700231482</c:v>
                </c:pt>
                <c:pt idx="3763">
                  <c:v>42109.75125</c:v>
                </c:pt>
                <c:pt idx="3764">
                  <c:v>42497.27570601852</c:v>
                </c:pt>
                <c:pt idx="3765">
                  <c:v>42058.90407407407</c:v>
                </c:pt>
                <c:pt idx="3766">
                  <c:v>42207.25991898148</c:v>
                </c:pt>
                <c:pt idx="3767">
                  <c:v>41807.69008101852</c:v>
                </c:pt>
                <c:pt idx="3768">
                  <c:v>42284.69694444445</c:v>
                </c:pt>
                <c:pt idx="3769">
                  <c:v>42045.84238425926</c:v>
                </c:pt>
                <c:pt idx="3770">
                  <c:v>42184.20953703704</c:v>
                </c:pt>
                <c:pt idx="3771">
                  <c:v>42160.65181712962</c:v>
                </c:pt>
                <c:pt idx="3772">
                  <c:v>42341.18063657407</c:v>
                </c:pt>
                <c:pt idx="3773">
                  <c:v>42329.83815972222</c:v>
                </c:pt>
                <c:pt idx="3774">
                  <c:v>42170.91023148148</c:v>
                </c:pt>
                <c:pt idx="3775">
                  <c:v>42571.62619212963</c:v>
                </c:pt>
                <c:pt idx="3776">
                  <c:v>42151.06960648148</c:v>
                </c:pt>
                <c:pt idx="3777">
                  <c:v>42101.42354166666</c:v>
                </c:pt>
                <c:pt idx="3778">
                  <c:v>42034.92825231481</c:v>
                </c:pt>
                <c:pt idx="3779">
                  <c:v>41944.52762731481</c:v>
                </c:pt>
                <c:pt idx="3780">
                  <c:v>42593.8654050926</c:v>
                </c:pt>
                <c:pt idx="3781">
                  <c:v>42503.74086805555</c:v>
                </c:pt>
                <c:pt idx="3782">
                  <c:v>41927.84890046296</c:v>
                </c:pt>
                <c:pt idx="3783">
                  <c:v>42375.11498842592</c:v>
                </c:pt>
                <c:pt idx="3784">
                  <c:v>41963.87236111111</c:v>
                </c:pt>
                <c:pt idx="3785">
                  <c:v>42143.4452199074</c:v>
                </c:pt>
                <c:pt idx="3786">
                  <c:v>42460.94222222222</c:v>
                </c:pt>
                <c:pt idx="3787">
                  <c:v>42553.92652777778</c:v>
                </c:pt>
                <c:pt idx="3788">
                  <c:v>42152.76571759259</c:v>
                </c:pt>
                <c:pt idx="3789">
                  <c:v>42116.71075231482</c:v>
                </c:pt>
                <c:pt idx="3790">
                  <c:v>42155.14263888888</c:v>
                </c:pt>
                <c:pt idx="3791">
                  <c:v>42432.70172453704</c:v>
                </c:pt>
                <c:pt idx="3792">
                  <c:v>41780.78572916667</c:v>
                </c:pt>
                <c:pt idx="3793">
                  <c:v>41740.49365740741</c:v>
                </c:pt>
                <c:pt idx="3794">
                  <c:v>41766.0725</c:v>
                </c:pt>
                <c:pt idx="3795">
                  <c:v>41766.61729166667</c:v>
                </c:pt>
                <c:pt idx="3796">
                  <c:v>42248.62701388889</c:v>
                </c:pt>
                <c:pt idx="3797">
                  <c:v>41885.22155092593</c:v>
                </c:pt>
                <c:pt idx="3798">
                  <c:v>42159.22443287037</c:v>
                </c:pt>
                <c:pt idx="3799">
                  <c:v>42265.81700231481</c:v>
                </c:pt>
                <c:pt idx="3800">
                  <c:v>42136.76717592592</c:v>
                </c:pt>
                <c:pt idx="3801">
                  <c:v>41975.12434027778</c:v>
                </c:pt>
                <c:pt idx="3802">
                  <c:v>42172.43957175926</c:v>
                </c:pt>
                <c:pt idx="3803">
                  <c:v>42065.19069444444</c:v>
                </c:pt>
                <c:pt idx="3804">
                  <c:v>41848.84002314815</c:v>
                </c:pt>
                <c:pt idx="3805">
                  <c:v>42103.88493055555</c:v>
                </c:pt>
                <c:pt idx="3806">
                  <c:v>42059.97072916666</c:v>
                </c:pt>
                <c:pt idx="3807">
                  <c:v>42041.74309027778</c:v>
                </c:pt>
                <c:pt idx="3808">
                  <c:v>41829.73715277778</c:v>
                </c:pt>
                <c:pt idx="3809">
                  <c:v>42128.43106481482</c:v>
                </c:pt>
                <c:pt idx="3810">
                  <c:v>41789.89359953703</c:v>
                </c:pt>
                <c:pt idx="3811">
                  <c:v>41833.66099537037</c:v>
                </c:pt>
                <c:pt idx="3812">
                  <c:v>41914.59001157407</c:v>
                </c:pt>
                <c:pt idx="3813">
                  <c:v>42611.26106481482</c:v>
                </c:pt>
                <c:pt idx="3814">
                  <c:v>42253.63315972222</c:v>
                </c:pt>
                <c:pt idx="3815">
                  <c:v>42295.8918287037</c:v>
                </c:pt>
                <c:pt idx="3816">
                  <c:v>41841.65159722222</c:v>
                </c:pt>
                <c:pt idx="3817">
                  <c:v>42402.94700231482</c:v>
                </c:pt>
                <c:pt idx="3818">
                  <c:v>42509.8141087963</c:v>
                </c:pt>
                <c:pt idx="3819">
                  <c:v>41865.6597800926</c:v>
                </c:pt>
                <c:pt idx="3820">
                  <c:v>42047.72444444444</c:v>
                </c:pt>
                <c:pt idx="3821">
                  <c:v>41793.17219907407</c:v>
                </c:pt>
                <c:pt idx="3822">
                  <c:v>42763.7806712963</c:v>
                </c:pt>
                <c:pt idx="3823">
                  <c:v>42180.14578703704</c:v>
                </c:pt>
                <c:pt idx="3824">
                  <c:v>42255.69600694445</c:v>
                </c:pt>
                <c:pt idx="3825">
                  <c:v>42007.01645833333</c:v>
                </c:pt>
                <c:pt idx="3826">
                  <c:v>42615.34681712962</c:v>
                </c:pt>
                <c:pt idx="3827">
                  <c:v>42372.62416666667</c:v>
                </c:pt>
                <c:pt idx="3828">
                  <c:v>42682.67768518518</c:v>
                </c:pt>
                <c:pt idx="3829">
                  <c:v>42154.81881944444</c:v>
                </c:pt>
                <c:pt idx="3830">
                  <c:v>41999.86106481482</c:v>
                </c:pt>
                <c:pt idx="3831">
                  <c:v>41815.8150462963</c:v>
                </c:pt>
                <c:pt idx="3832">
                  <c:v>42756.01850694444</c:v>
                </c:pt>
                <c:pt idx="3833">
                  <c:v>42373.98344907407</c:v>
                </c:pt>
                <c:pt idx="3834">
                  <c:v>41854.60265046296</c:v>
                </c:pt>
                <c:pt idx="3835">
                  <c:v>42065.79157407407</c:v>
                </c:pt>
                <c:pt idx="3836">
                  <c:v>42469.95128472222</c:v>
                </c:pt>
                <c:pt idx="3837">
                  <c:v>41954.22803240741</c:v>
                </c:pt>
                <c:pt idx="3838">
                  <c:v>42079.85797453704</c:v>
                </c:pt>
                <c:pt idx="3839">
                  <c:v>42762.54581018518</c:v>
                </c:pt>
                <c:pt idx="3840">
                  <c:v>41977.00497685185</c:v>
                </c:pt>
                <c:pt idx="3841">
                  <c:v>42171.75861111111</c:v>
                </c:pt>
                <c:pt idx="3842">
                  <c:v>42056.13245370371</c:v>
                </c:pt>
                <c:pt idx="3843">
                  <c:v>41867.6522800926</c:v>
                </c:pt>
                <c:pt idx="3844">
                  <c:v>41779.65787037037</c:v>
                </c:pt>
                <c:pt idx="3845">
                  <c:v>42679.95847222222</c:v>
                </c:pt>
                <c:pt idx="3846">
                  <c:v>42032.25020833333</c:v>
                </c:pt>
                <c:pt idx="3847">
                  <c:v>41793.191875</c:v>
                </c:pt>
                <c:pt idx="3848">
                  <c:v>41982.87364583334</c:v>
                </c:pt>
                <c:pt idx="3849">
                  <c:v>42193.48229166667</c:v>
                </c:pt>
                <c:pt idx="3850">
                  <c:v>41843.77501157407</c:v>
                </c:pt>
                <c:pt idx="3851">
                  <c:v>42136.09248842593</c:v>
                </c:pt>
                <c:pt idx="3852">
                  <c:v>42317.82637731481</c:v>
                </c:pt>
                <c:pt idx="3853">
                  <c:v>42663.46807870371</c:v>
                </c:pt>
                <c:pt idx="3854">
                  <c:v>42186.01116898148</c:v>
                </c:pt>
                <c:pt idx="3855">
                  <c:v>42095.22916666666</c:v>
                </c:pt>
                <c:pt idx="3856">
                  <c:v>42124.62387731481</c:v>
                </c:pt>
                <c:pt idx="3857">
                  <c:v>42143.91774305556</c:v>
                </c:pt>
                <c:pt idx="3858">
                  <c:v>41906.8195138889</c:v>
                </c:pt>
                <c:pt idx="3859">
                  <c:v>41834.13537037037</c:v>
                </c:pt>
                <c:pt idx="3860">
                  <c:v>41863.3592824074</c:v>
                </c:pt>
                <c:pt idx="3861">
                  <c:v>42224.75690972222</c:v>
                </c:pt>
                <c:pt idx="3862">
                  <c:v>41939.8122337963</c:v>
                </c:pt>
                <c:pt idx="3863">
                  <c:v>42059.27002314815</c:v>
                </c:pt>
                <c:pt idx="3864">
                  <c:v>42308.21121527777</c:v>
                </c:pt>
                <c:pt idx="3865">
                  <c:v>42114.81893518518</c:v>
                </c:pt>
                <c:pt idx="3866">
                  <c:v>42492.98505787037</c:v>
                </c:pt>
                <c:pt idx="3867">
                  <c:v>42494.47166666666</c:v>
                </c:pt>
                <c:pt idx="3868">
                  <c:v>41863.52732638889</c:v>
                </c:pt>
                <c:pt idx="3869">
                  <c:v>41843.66461805555</c:v>
                </c:pt>
                <c:pt idx="3870">
                  <c:v>42358.68487268518</c:v>
                </c:pt>
                <c:pt idx="3871">
                  <c:v>42657.38726851852</c:v>
                </c:pt>
                <c:pt idx="3872">
                  <c:v>41926.54230324074</c:v>
                </c:pt>
                <c:pt idx="3873">
                  <c:v>42020.76863425926</c:v>
                </c:pt>
                <c:pt idx="3874">
                  <c:v>42075.97998842592</c:v>
                </c:pt>
                <c:pt idx="3875">
                  <c:v>41786.95974537037</c:v>
                </c:pt>
                <c:pt idx="3876">
                  <c:v>41820.87082175926</c:v>
                </c:pt>
                <c:pt idx="3877">
                  <c:v>41970.0850462963</c:v>
                </c:pt>
                <c:pt idx="3878">
                  <c:v>41830.26740740741</c:v>
                </c:pt>
                <c:pt idx="3879">
                  <c:v>42265.68318287037</c:v>
                </c:pt>
                <c:pt idx="3880">
                  <c:v>42601.82714120371</c:v>
                </c:pt>
                <c:pt idx="3881">
                  <c:v>42433.33875</c:v>
                </c:pt>
                <c:pt idx="3882">
                  <c:v>42228.15170138889</c:v>
                </c:pt>
                <c:pt idx="3883">
                  <c:v>42415.16856481481</c:v>
                </c:pt>
                <c:pt idx="3884">
                  <c:v>42538.96831018518</c:v>
                </c:pt>
                <c:pt idx="3885">
                  <c:v>42233.67174768518</c:v>
                </c:pt>
                <c:pt idx="3886">
                  <c:v>42221.65678240741</c:v>
                </c:pt>
                <c:pt idx="3887">
                  <c:v>42675.26296296297</c:v>
                </c:pt>
                <c:pt idx="3888">
                  <c:v>42534.63148148148</c:v>
                </c:pt>
                <c:pt idx="3889">
                  <c:v>42151.9057175926</c:v>
                </c:pt>
                <c:pt idx="3890">
                  <c:v>41915.4002199074</c:v>
                </c:pt>
                <c:pt idx="3891">
                  <c:v>41961.49248842592</c:v>
                </c:pt>
                <c:pt idx="3892">
                  <c:v>41940.5872337963</c:v>
                </c:pt>
                <c:pt idx="3893">
                  <c:v>42111.90409722222</c:v>
                </c:pt>
                <c:pt idx="3894">
                  <c:v>42279.77856481481</c:v>
                </c:pt>
                <c:pt idx="3895">
                  <c:v>42213.6629050926</c:v>
                </c:pt>
                <c:pt idx="3896">
                  <c:v>42109.80171296297</c:v>
                </c:pt>
                <c:pt idx="3897">
                  <c:v>42031.83358796296</c:v>
                </c:pt>
                <c:pt idx="3898">
                  <c:v>42615.14287037037</c:v>
                </c:pt>
                <c:pt idx="3899">
                  <c:v>41829.32549768518</c:v>
                </c:pt>
                <c:pt idx="3900">
                  <c:v>42016.12061342592</c:v>
                </c:pt>
                <c:pt idx="3901">
                  <c:v>42439.70231481481</c:v>
                </c:pt>
                <c:pt idx="3902">
                  <c:v>42433.8257175926</c:v>
                </c:pt>
                <c:pt idx="3903">
                  <c:v>42243.79039351852</c:v>
                </c:pt>
                <c:pt idx="3904">
                  <c:v>42550.04844907407</c:v>
                </c:pt>
                <c:pt idx="3905">
                  <c:v>41774.6512037037</c:v>
                </c:pt>
                <c:pt idx="3906">
                  <c:v>42306.84885416666</c:v>
                </c:pt>
                <c:pt idx="3907">
                  <c:v>42457.93202546296</c:v>
                </c:pt>
                <c:pt idx="3908">
                  <c:v>42513.97631944444</c:v>
                </c:pt>
                <c:pt idx="3909">
                  <c:v>41816.95037037037</c:v>
                </c:pt>
                <c:pt idx="3910">
                  <c:v>41880.7888425926</c:v>
                </c:pt>
                <c:pt idx="3911">
                  <c:v>42342.84555555555</c:v>
                </c:pt>
                <c:pt idx="3912">
                  <c:v>41745.89131944444</c:v>
                </c:pt>
                <c:pt idx="3913">
                  <c:v>42311.62145833333</c:v>
                </c:pt>
                <c:pt idx="3914">
                  <c:v>42296.15413194444</c:v>
                </c:pt>
                <c:pt idx="3915">
                  <c:v>42053.72206018519</c:v>
                </c:pt>
                <c:pt idx="3916">
                  <c:v>42414.23587962963</c:v>
                </c:pt>
                <c:pt idx="3917">
                  <c:v>41801.71155092592</c:v>
                </c:pt>
                <c:pt idx="3918">
                  <c:v>42770.29059027778</c:v>
                </c:pt>
                <c:pt idx="3919">
                  <c:v>42452.81565972222</c:v>
                </c:pt>
                <c:pt idx="3920">
                  <c:v>42601.85469907407</c:v>
                </c:pt>
                <c:pt idx="3921">
                  <c:v>42447.86355324074</c:v>
                </c:pt>
                <c:pt idx="3922">
                  <c:v>41811.53618055556</c:v>
                </c:pt>
                <c:pt idx="3923">
                  <c:v>41981.06752314815</c:v>
                </c:pt>
                <c:pt idx="3924">
                  <c:v>42469.68414351852</c:v>
                </c:pt>
                <c:pt idx="3925">
                  <c:v>42493.54685185185</c:v>
                </c:pt>
                <c:pt idx="3926">
                  <c:v>42534.866875</c:v>
                </c:pt>
                <c:pt idx="3927">
                  <c:v>41830.8583449074</c:v>
                </c:pt>
                <c:pt idx="3928">
                  <c:v>42543.78856481481</c:v>
                </c:pt>
                <c:pt idx="3929">
                  <c:v>41975.64297453704</c:v>
                </c:pt>
                <c:pt idx="3930">
                  <c:v>42069.9034375</c:v>
                </c:pt>
                <c:pt idx="3931">
                  <c:v>41795.59892361111</c:v>
                </c:pt>
                <c:pt idx="3932">
                  <c:v>42508.17996527778</c:v>
                </c:pt>
                <c:pt idx="3933">
                  <c:v>42132.80995370371</c:v>
                </c:pt>
                <c:pt idx="3934">
                  <c:v>41747.86986111111</c:v>
                </c:pt>
                <c:pt idx="3935">
                  <c:v>41920.96347222223</c:v>
                </c:pt>
                <c:pt idx="3936">
                  <c:v>42399.7074074074</c:v>
                </c:pt>
                <c:pt idx="3937">
                  <c:v>42467.54854166666</c:v>
                </c:pt>
                <c:pt idx="3938">
                  <c:v>41765.92465277778</c:v>
                </c:pt>
                <c:pt idx="3939">
                  <c:v>42230.08116898148</c:v>
                </c:pt>
                <c:pt idx="3940">
                  <c:v>42286.74978009259</c:v>
                </c:pt>
                <c:pt idx="3941">
                  <c:v>42401.67237268519</c:v>
                </c:pt>
                <c:pt idx="3942">
                  <c:v>42125.6444675926</c:v>
                </c:pt>
                <c:pt idx="3943">
                  <c:v>42289.94049768519</c:v>
                </c:pt>
                <c:pt idx="3944">
                  <c:v>42107.86472222222</c:v>
                </c:pt>
                <c:pt idx="3945">
                  <c:v>41809.38993055555</c:v>
                </c:pt>
                <c:pt idx="3946">
                  <c:v>42019.68376157407</c:v>
                </c:pt>
                <c:pt idx="3947">
                  <c:v>41950.26694444445</c:v>
                </c:pt>
                <c:pt idx="3948">
                  <c:v>42069.39144675926</c:v>
                </c:pt>
                <c:pt idx="3949">
                  <c:v>42061.96326388889</c:v>
                </c:pt>
                <c:pt idx="3950">
                  <c:v>41842.82868055555</c:v>
                </c:pt>
                <c:pt idx="3951">
                  <c:v>42437.64534722222</c:v>
                </c:pt>
                <c:pt idx="3952">
                  <c:v>42775.96421296296</c:v>
                </c:pt>
                <c:pt idx="3953">
                  <c:v>41879.04353009258</c:v>
                </c:pt>
                <c:pt idx="3954">
                  <c:v>42020.58734953704</c:v>
                </c:pt>
                <c:pt idx="3955">
                  <c:v>41890.16269675926</c:v>
                </c:pt>
                <c:pt idx="3956">
                  <c:v>41872.80769675926</c:v>
                </c:pt>
                <c:pt idx="3957">
                  <c:v>42391.77299768518</c:v>
                </c:pt>
                <c:pt idx="3958">
                  <c:v>41848.77292824074</c:v>
                </c:pt>
                <c:pt idx="3959">
                  <c:v>42177.96420138888</c:v>
                </c:pt>
                <c:pt idx="3960">
                  <c:v>41851.70092592593</c:v>
                </c:pt>
                <c:pt idx="3961">
                  <c:v>41921.77043981481</c:v>
                </c:pt>
                <c:pt idx="3962">
                  <c:v>42002.54488425926</c:v>
                </c:pt>
                <c:pt idx="3963">
                  <c:v>42096.54454861111</c:v>
                </c:pt>
                <c:pt idx="3964">
                  <c:v>42021.30119212963</c:v>
                </c:pt>
                <c:pt idx="3965">
                  <c:v>42419.24616898148</c:v>
                </c:pt>
                <c:pt idx="3966">
                  <c:v>42174.78082175926</c:v>
                </c:pt>
                <c:pt idx="3967">
                  <c:v>41869.87268518518</c:v>
                </c:pt>
                <c:pt idx="3968">
                  <c:v>41856.67215277778</c:v>
                </c:pt>
                <c:pt idx="3969">
                  <c:v>42620.91097222222</c:v>
                </c:pt>
                <c:pt idx="3970">
                  <c:v>42417.67587962963</c:v>
                </c:pt>
                <c:pt idx="3971">
                  <c:v>42057.19096064815</c:v>
                </c:pt>
                <c:pt idx="3972">
                  <c:v>41878.91155092592</c:v>
                </c:pt>
                <c:pt idx="3973">
                  <c:v>41990.5841087963</c:v>
                </c:pt>
                <c:pt idx="3974">
                  <c:v>42408.99957175926</c:v>
                </c:pt>
                <c:pt idx="3975">
                  <c:v>42217.67010416667</c:v>
                </c:pt>
                <c:pt idx="3976">
                  <c:v>42151.23768518519</c:v>
                </c:pt>
                <c:pt idx="3977">
                  <c:v>42282.65554398148</c:v>
                </c:pt>
                <c:pt idx="3978">
                  <c:v>42768.97084490741</c:v>
                </c:pt>
                <c:pt idx="3979">
                  <c:v>41765.9386574074</c:v>
                </c:pt>
                <c:pt idx="3980">
                  <c:v>42322.02511574074</c:v>
                </c:pt>
                <c:pt idx="3981">
                  <c:v>42374.65508101852</c:v>
                </c:pt>
                <c:pt idx="3982">
                  <c:v>41941.58523148148</c:v>
                </c:pt>
                <c:pt idx="3983">
                  <c:v>42293.80921296296</c:v>
                </c:pt>
                <c:pt idx="3984">
                  <c:v>42614.2687962963</c:v>
                </c:pt>
                <c:pt idx="3985">
                  <c:v>42067.94733796296</c:v>
                </c:pt>
                <c:pt idx="3986">
                  <c:v>41903.8829513889</c:v>
                </c:pt>
                <c:pt idx="3987">
                  <c:v>41804.93708333333</c:v>
                </c:pt>
                <c:pt idx="3988">
                  <c:v>42497.07077546296</c:v>
                </c:pt>
                <c:pt idx="3989">
                  <c:v>41869.79872685186</c:v>
                </c:pt>
                <c:pt idx="3990">
                  <c:v>42305.67091435185</c:v>
                </c:pt>
                <c:pt idx="3991">
                  <c:v>42144.23152777777</c:v>
                </c:pt>
                <c:pt idx="3992">
                  <c:v>42559.47400462963</c:v>
                </c:pt>
                <c:pt idx="3993">
                  <c:v>41995.08407407407</c:v>
                </c:pt>
                <c:pt idx="3994">
                  <c:v>41948.95746527778</c:v>
                </c:pt>
                <c:pt idx="3995">
                  <c:v>42074.21969907407</c:v>
                </c:pt>
                <c:pt idx="3996">
                  <c:v>41842.20126157408</c:v>
                </c:pt>
                <c:pt idx="3997">
                  <c:v>41904.6505787037</c:v>
                </c:pt>
                <c:pt idx="3998">
                  <c:v>41991.02248842592</c:v>
                </c:pt>
                <c:pt idx="3999">
                  <c:v>42436.50910879629</c:v>
                </c:pt>
                <c:pt idx="4000">
                  <c:v>42169.95850694444</c:v>
                </c:pt>
                <c:pt idx="4001">
                  <c:v>41905.6364699074</c:v>
                </c:pt>
                <c:pt idx="4002">
                  <c:v>41761.81015046295</c:v>
                </c:pt>
                <c:pt idx="4003">
                  <c:v>41865.8786574074</c:v>
                </c:pt>
                <c:pt idx="4004">
                  <c:v>41928.69013888889</c:v>
                </c:pt>
                <c:pt idx="4005">
                  <c:v>42613.84126157407</c:v>
                </c:pt>
                <c:pt idx="4006">
                  <c:v>41779.64850694444</c:v>
                </c:pt>
                <c:pt idx="4007">
                  <c:v>42534.93332175926</c:v>
                </c:pt>
                <c:pt idx="4008">
                  <c:v>42310.96851851851</c:v>
                </c:pt>
                <c:pt idx="4009">
                  <c:v>42446.06069444444</c:v>
                </c:pt>
                <c:pt idx="4010">
                  <c:v>41866.64064814814</c:v>
                </c:pt>
                <c:pt idx="4011">
                  <c:v>41779.69509259259</c:v>
                </c:pt>
                <c:pt idx="4012">
                  <c:v>42421.14146990741</c:v>
                </c:pt>
                <c:pt idx="4013">
                  <c:v>42523.73921296297</c:v>
                </c:pt>
                <c:pt idx="4014">
                  <c:v>41787.68152777778</c:v>
                </c:pt>
                <c:pt idx="4015">
                  <c:v>42093.58826388888</c:v>
                </c:pt>
                <c:pt idx="4016">
                  <c:v>41833.9515162037</c:v>
                </c:pt>
                <c:pt idx="4017">
                  <c:v>42479.03921296296</c:v>
                </c:pt>
                <c:pt idx="4018">
                  <c:v>42235.11747685185</c:v>
                </c:pt>
                <c:pt idx="4019">
                  <c:v>42718.96359953703</c:v>
                </c:pt>
                <c:pt idx="4020">
                  <c:v>42022.66152777777</c:v>
                </c:pt>
                <c:pt idx="4021">
                  <c:v>42031.66689814814</c:v>
                </c:pt>
                <c:pt idx="4022">
                  <c:v>42700.80475694444</c:v>
                </c:pt>
                <c:pt idx="4023">
                  <c:v>41812.77443287037</c:v>
                </c:pt>
                <c:pt idx="4024">
                  <c:v>42078.34520833333</c:v>
                </c:pt>
                <c:pt idx="4025">
                  <c:v>42283.5529513889</c:v>
                </c:pt>
                <c:pt idx="4026">
                  <c:v>41779.0459375</c:v>
                </c:pt>
                <c:pt idx="4027">
                  <c:v>41905.79570601852</c:v>
                </c:pt>
                <c:pt idx="4028">
                  <c:v>42695.71057870371</c:v>
                </c:pt>
                <c:pt idx="4029">
                  <c:v>42732.78752314814</c:v>
                </c:pt>
                <c:pt idx="4030">
                  <c:v>42510.93890046296</c:v>
                </c:pt>
                <c:pt idx="4031">
                  <c:v>42511.69810185185</c:v>
                </c:pt>
                <c:pt idx="4032">
                  <c:v>42041.58130787037</c:v>
                </c:pt>
                <c:pt idx="4033">
                  <c:v>42307.18927083333</c:v>
                </c:pt>
                <c:pt idx="4034">
                  <c:v>42353.76175925926</c:v>
                </c:pt>
                <c:pt idx="4035">
                  <c:v>42622.43641203704</c:v>
                </c:pt>
                <c:pt idx="4036">
                  <c:v>42058.60387731482</c:v>
                </c:pt>
                <c:pt idx="4037">
                  <c:v>42304.94096064815</c:v>
                </c:pt>
                <c:pt idx="4038">
                  <c:v>42538.74289351852</c:v>
                </c:pt>
                <c:pt idx="4039">
                  <c:v>41990.6125462963</c:v>
                </c:pt>
                <c:pt idx="4040">
                  <c:v>42122.7325</c:v>
                </c:pt>
                <c:pt idx="4041">
                  <c:v>42209.67288194445</c:v>
                </c:pt>
                <c:pt idx="4042">
                  <c:v>41990.50637731481</c:v>
                </c:pt>
                <c:pt idx="4043">
                  <c:v>42039.19498842592</c:v>
                </c:pt>
                <c:pt idx="4044">
                  <c:v>42178.8158912037</c:v>
                </c:pt>
                <c:pt idx="4045">
                  <c:v>41890.08680555555</c:v>
                </c:pt>
                <c:pt idx="4046">
                  <c:v>42693.0318287037</c:v>
                </c:pt>
                <c:pt idx="4047">
                  <c:v>42750.5303125</c:v>
                </c:pt>
                <c:pt idx="4048">
                  <c:v>42344.82450231481</c:v>
                </c:pt>
                <c:pt idx="4049">
                  <c:v>42495.7221875</c:v>
                </c:pt>
                <c:pt idx="4050">
                  <c:v>42570.85038194444</c:v>
                </c:pt>
                <c:pt idx="4051">
                  <c:v>41927.12488425926</c:v>
                </c:pt>
                <c:pt idx="4052">
                  <c:v>42730.90372685185</c:v>
                </c:pt>
                <c:pt idx="4053">
                  <c:v>42475.84806712962</c:v>
                </c:pt>
                <c:pt idx="4054">
                  <c:v>42188.83293981481</c:v>
                </c:pt>
                <c:pt idx="4055">
                  <c:v>42640.2781712963</c:v>
                </c:pt>
                <c:pt idx="4056">
                  <c:v>42697.01052083333</c:v>
                </c:pt>
                <c:pt idx="4057">
                  <c:v>42053.049375</c:v>
                </c:pt>
                <c:pt idx="4058">
                  <c:v>41883.91667824074</c:v>
                </c:pt>
                <c:pt idx="4059">
                  <c:v>42767.03167824074</c:v>
                </c:pt>
                <c:pt idx="4060">
                  <c:v>42307.53939814814</c:v>
                </c:pt>
                <c:pt idx="4061">
                  <c:v>42512.62674768519</c:v>
                </c:pt>
                <c:pt idx="4062">
                  <c:v>42029.13587962963</c:v>
                </c:pt>
                <c:pt idx="4063">
                  <c:v>42358.57318287037</c:v>
                </c:pt>
              </c:numCache>
            </c:numRef>
          </c:cat>
          <c:val>
            <c:numRef>
              <c:f>'PT based on Date'!$B$6:$B$4069</c:f>
              <c:numCache>
                <c:formatCode>General</c:formatCode>
                <c:ptCount val="4064"/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1.0</c:v>
                </c:pt>
                <c:pt idx="30">
                  <c:v>1.0</c:v>
                </c:pt>
                <c:pt idx="31">
                  <c:v>1.0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1.0</c:v>
                </c:pt>
                <c:pt idx="46">
                  <c:v>1.0</c:v>
                </c:pt>
                <c:pt idx="47">
                  <c:v>1.0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1.0</c:v>
                </c:pt>
                <c:pt idx="119">
                  <c:v>1.0</c:v>
                </c:pt>
                <c:pt idx="12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1.0</c:v>
                </c:pt>
                <c:pt idx="372">
                  <c:v>1.0</c:v>
                </c:pt>
                <c:pt idx="373">
                  <c:v>1.0</c:v>
                </c:pt>
                <c:pt idx="374">
                  <c:v>1.0</c:v>
                </c:pt>
                <c:pt idx="375">
                  <c:v>1.0</c:v>
                </c:pt>
                <c:pt idx="376">
                  <c:v>1.0</c:v>
                </c:pt>
                <c:pt idx="377">
                  <c:v>1.0</c:v>
                </c:pt>
                <c:pt idx="378">
                  <c:v>1.0</c:v>
                </c:pt>
                <c:pt idx="379">
                  <c:v>1.0</c:v>
                </c:pt>
                <c:pt idx="380">
                  <c:v>1.0</c:v>
                </c:pt>
                <c:pt idx="381">
                  <c:v>1.0</c:v>
                </c:pt>
                <c:pt idx="382">
                  <c:v>1.0</c:v>
                </c:pt>
                <c:pt idx="383">
                  <c:v>1.0</c:v>
                </c:pt>
                <c:pt idx="384">
                  <c:v>1.0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8">
                  <c:v>1.0</c:v>
                </c:pt>
                <c:pt idx="389">
                  <c:v>1.0</c:v>
                </c:pt>
                <c:pt idx="390">
                  <c:v>1.0</c:v>
                </c:pt>
                <c:pt idx="391">
                  <c:v>1.0</c:v>
                </c:pt>
                <c:pt idx="392">
                  <c:v>1.0</c:v>
                </c:pt>
                <c:pt idx="393">
                  <c:v>1.0</c:v>
                </c:pt>
                <c:pt idx="394">
                  <c:v>1.0</c:v>
                </c:pt>
                <c:pt idx="395">
                  <c:v>1.0</c:v>
                </c:pt>
                <c:pt idx="396">
                  <c:v>1.0</c:v>
                </c:pt>
                <c:pt idx="397">
                  <c:v>1.0</c:v>
                </c:pt>
                <c:pt idx="398">
                  <c:v>1.0</c:v>
                </c:pt>
                <c:pt idx="399">
                  <c:v>1.0</c:v>
                </c:pt>
                <c:pt idx="400">
                  <c:v>1.0</c:v>
                </c:pt>
                <c:pt idx="401">
                  <c:v>1.0</c:v>
                </c:pt>
                <c:pt idx="402">
                  <c:v>1.0</c:v>
                </c:pt>
                <c:pt idx="403">
                  <c:v>1.0</c:v>
                </c:pt>
                <c:pt idx="404">
                  <c:v>1.0</c:v>
                </c:pt>
                <c:pt idx="405">
                  <c:v>1.0</c:v>
                </c:pt>
                <c:pt idx="406">
                  <c:v>1.0</c:v>
                </c:pt>
                <c:pt idx="407">
                  <c:v>1.0</c:v>
                </c:pt>
                <c:pt idx="408">
                  <c:v>1.0</c:v>
                </c:pt>
                <c:pt idx="409">
                  <c:v>1.0</c:v>
                </c:pt>
                <c:pt idx="410">
                  <c:v>1.0</c:v>
                </c:pt>
                <c:pt idx="411">
                  <c:v>1.0</c:v>
                </c:pt>
                <c:pt idx="412">
                  <c:v>1.0</c:v>
                </c:pt>
                <c:pt idx="413">
                  <c:v>1.0</c:v>
                </c:pt>
                <c:pt idx="414">
                  <c:v>1.0</c:v>
                </c:pt>
                <c:pt idx="415">
                  <c:v>1.0</c:v>
                </c:pt>
                <c:pt idx="416">
                  <c:v>1.0</c:v>
                </c:pt>
                <c:pt idx="417">
                  <c:v>1.0</c:v>
                </c:pt>
                <c:pt idx="418">
                  <c:v>1.0</c:v>
                </c:pt>
                <c:pt idx="419">
                  <c:v>1.0</c:v>
                </c:pt>
                <c:pt idx="420">
                  <c:v>1.0</c:v>
                </c:pt>
                <c:pt idx="521">
                  <c:v>1.0</c:v>
                </c:pt>
                <c:pt idx="522">
                  <c:v>1.0</c:v>
                </c:pt>
                <c:pt idx="523">
                  <c:v>1.0</c:v>
                </c:pt>
                <c:pt idx="524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1.0</c:v>
                </c:pt>
                <c:pt idx="528">
                  <c:v>1.0</c:v>
                </c:pt>
                <c:pt idx="529">
                  <c:v>1.0</c:v>
                </c:pt>
                <c:pt idx="530">
                  <c:v>1.0</c:v>
                </c:pt>
                <c:pt idx="531">
                  <c:v>1.0</c:v>
                </c:pt>
                <c:pt idx="532">
                  <c:v>1.0</c:v>
                </c:pt>
                <c:pt idx="533">
                  <c:v>1.0</c:v>
                </c:pt>
                <c:pt idx="534">
                  <c:v>1.0</c:v>
                </c:pt>
                <c:pt idx="535">
                  <c:v>1.0</c:v>
                </c:pt>
                <c:pt idx="536">
                  <c:v>1.0</c:v>
                </c:pt>
                <c:pt idx="537">
                  <c:v>1.0</c:v>
                </c:pt>
                <c:pt idx="538">
                  <c:v>1.0</c:v>
                </c:pt>
                <c:pt idx="539">
                  <c:v>1.0</c:v>
                </c:pt>
                <c:pt idx="540">
                  <c:v>1.0</c:v>
                </c:pt>
                <c:pt idx="641">
                  <c:v>1.0</c:v>
                </c:pt>
                <c:pt idx="642">
                  <c:v>1.0</c:v>
                </c:pt>
                <c:pt idx="643">
                  <c:v>1.0</c:v>
                </c:pt>
                <c:pt idx="644">
                  <c:v>1.0</c:v>
                </c:pt>
                <c:pt idx="645">
                  <c:v>1.0</c:v>
                </c:pt>
                <c:pt idx="646">
                  <c:v>1.0</c:v>
                </c:pt>
                <c:pt idx="647">
                  <c:v>1.0</c:v>
                </c:pt>
                <c:pt idx="648">
                  <c:v>1.0</c:v>
                </c:pt>
                <c:pt idx="649">
                  <c:v>1.0</c:v>
                </c:pt>
                <c:pt idx="650">
                  <c:v>1.0</c:v>
                </c:pt>
                <c:pt idx="651">
                  <c:v>1.0</c:v>
                </c:pt>
                <c:pt idx="652">
                  <c:v>1.0</c:v>
                </c:pt>
                <c:pt idx="653">
                  <c:v>1.0</c:v>
                </c:pt>
                <c:pt idx="654">
                  <c:v>1.0</c:v>
                </c:pt>
                <c:pt idx="655">
                  <c:v>1.0</c:v>
                </c:pt>
                <c:pt idx="656">
                  <c:v>1.0</c:v>
                </c:pt>
                <c:pt idx="657">
                  <c:v>1.0</c:v>
                </c:pt>
                <c:pt idx="658">
                  <c:v>1.0</c:v>
                </c:pt>
                <c:pt idx="659">
                  <c:v>1.0</c:v>
                </c:pt>
                <c:pt idx="660">
                  <c:v>1.0</c:v>
                </c:pt>
                <c:pt idx="721">
                  <c:v>1.0</c:v>
                </c:pt>
                <c:pt idx="722">
                  <c:v>1.0</c:v>
                </c:pt>
                <c:pt idx="723">
                  <c:v>1.0</c:v>
                </c:pt>
                <c:pt idx="724">
                  <c:v>1.0</c:v>
                </c:pt>
                <c:pt idx="725">
                  <c:v>1.0</c:v>
                </c:pt>
                <c:pt idx="726">
                  <c:v>1.0</c:v>
                </c:pt>
                <c:pt idx="727">
                  <c:v>1.0</c:v>
                </c:pt>
                <c:pt idx="728">
                  <c:v>1.0</c:v>
                </c:pt>
                <c:pt idx="729">
                  <c:v>1.0</c:v>
                </c:pt>
                <c:pt idx="730">
                  <c:v>1.0</c:v>
                </c:pt>
                <c:pt idx="731">
                  <c:v>1.0</c:v>
                </c:pt>
                <c:pt idx="732">
                  <c:v>1.0</c:v>
                </c:pt>
                <c:pt idx="733">
                  <c:v>1.0</c:v>
                </c:pt>
                <c:pt idx="734">
                  <c:v>1.0</c:v>
                </c:pt>
                <c:pt idx="735">
                  <c:v>1.0</c:v>
                </c:pt>
                <c:pt idx="736">
                  <c:v>1.0</c:v>
                </c:pt>
                <c:pt idx="737">
                  <c:v>1.0</c:v>
                </c:pt>
                <c:pt idx="738">
                  <c:v>1.0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1.0</c:v>
                </c:pt>
                <c:pt idx="840">
                  <c:v>1.0</c:v>
                </c:pt>
                <c:pt idx="841">
                  <c:v>1.0</c:v>
                </c:pt>
                <c:pt idx="842">
                  <c:v>1.0</c:v>
                </c:pt>
                <c:pt idx="843">
                  <c:v>1.0</c:v>
                </c:pt>
                <c:pt idx="844">
                  <c:v>1.0</c:v>
                </c:pt>
                <c:pt idx="845">
                  <c:v>1.0</c:v>
                </c:pt>
                <c:pt idx="846">
                  <c:v>1.0</c:v>
                </c:pt>
                <c:pt idx="847">
                  <c:v>1.0</c:v>
                </c:pt>
                <c:pt idx="848">
                  <c:v>1.0</c:v>
                </c:pt>
                <c:pt idx="849">
                  <c:v>1.0</c:v>
                </c:pt>
                <c:pt idx="850">
                  <c:v>1.0</c:v>
                </c:pt>
                <c:pt idx="851">
                  <c:v>1.0</c:v>
                </c:pt>
                <c:pt idx="852">
                  <c:v>1.0</c:v>
                </c:pt>
                <c:pt idx="853">
                  <c:v>1.0</c:v>
                </c:pt>
                <c:pt idx="854">
                  <c:v>1.0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1021">
                  <c:v>1.0</c:v>
                </c:pt>
                <c:pt idx="1022">
                  <c:v>1.0</c:v>
                </c:pt>
                <c:pt idx="1023">
                  <c:v>1.0</c:v>
                </c:pt>
                <c:pt idx="1024">
                  <c:v>1.0</c:v>
                </c:pt>
                <c:pt idx="1025">
                  <c:v>1.0</c:v>
                </c:pt>
                <c:pt idx="1026">
                  <c:v>1.0</c:v>
                </c:pt>
                <c:pt idx="1027">
                  <c:v>1.0</c:v>
                </c:pt>
                <c:pt idx="1028">
                  <c:v>1.0</c:v>
                </c:pt>
                <c:pt idx="1029">
                  <c:v>1.0</c:v>
                </c:pt>
                <c:pt idx="1030">
                  <c:v>1.0</c:v>
                </c:pt>
                <c:pt idx="1031">
                  <c:v>1.0</c:v>
                </c:pt>
                <c:pt idx="1032">
                  <c:v>1.0</c:v>
                </c:pt>
                <c:pt idx="1033">
                  <c:v>1.0</c:v>
                </c:pt>
                <c:pt idx="1034">
                  <c:v>1.0</c:v>
                </c:pt>
                <c:pt idx="1035">
                  <c:v>1.0</c:v>
                </c:pt>
                <c:pt idx="1036">
                  <c:v>1.0</c:v>
                </c:pt>
                <c:pt idx="1037">
                  <c:v>1.0</c:v>
                </c:pt>
                <c:pt idx="1038">
                  <c:v>1.0</c:v>
                </c:pt>
                <c:pt idx="1039">
                  <c:v>1.0</c:v>
                </c:pt>
                <c:pt idx="1040">
                  <c:v>1.0</c:v>
                </c:pt>
                <c:pt idx="1185">
                  <c:v>1.0</c:v>
                </c:pt>
                <c:pt idx="1186">
                  <c:v>1.0</c:v>
                </c:pt>
                <c:pt idx="1187">
                  <c:v>1.0</c:v>
                </c:pt>
                <c:pt idx="1188">
                  <c:v>1.0</c:v>
                </c:pt>
                <c:pt idx="1189">
                  <c:v>1.0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1.0</c:v>
                </c:pt>
                <c:pt idx="1201">
                  <c:v>1.0</c:v>
                </c:pt>
                <c:pt idx="1202">
                  <c:v>1.0</c:v>
                </c:pt>
                <c:pt idx="1203">
                  <c:v>1.0</c:v>
                </c:pt>
                <c:pt idx="1204">
                  <c:v>1.0</c:v>
                </c:pt>
                <c:pt idx="1205">
                  <c:v>1.0</c:v>
                </c:pt>
                <c:pt idx="1206">
                  <c:v>1.0</c:v>
                </c:pt>
                <c:pt idx="1207">
                  <c:v>1.0</c:v>
                </c:pt>
                <c:pt idx="1208">
                  <c:v>1.0</c:v>
                </c:pt>
                <c:pt idx="1209">
                  <c:v>1.0</c:v>
                </c:pt>
                <c:pt idx="1210">
                  <c:v>1.0</c:v>
                </c:pt>
                <c:pt idx="1211">
                  <c:v>1.0</c:v>
                </c:pt>
                <c:pt idx="1212">
                  <c:v>1.0</c:v>
                </c:pt>
                <c:pt idx="1213">
                  <c:v>1.0</c:v>
                </c:pt>
                <c:pt idx="1214">
                  <c:v>1.0</c:v>
                </c:pt>
                <c:pt idx="1215">
                  <c:v>1.0</c:v>
                </c:pt>
                <c:pt idx="1216">
                  <c:v>1.0</c:v>
                </c:pt>
                <c:pt idx="1217">
                  <c:v>1.0</c:v>
                </c:pt>
                <c:pt idx="1218">
                  <c:v>1.0</c:v>
                </c:pt>
                <c:pt idx="1219">
                  <c:v>1.0</c:v>
                </c:pt>
                <c:pt idx="1220">
                  <c:v>1.0</c:v>
                </c:pt>
                <c:pt idx="1221">
                  <c:v>1.0</c:v>
                </c:pt>
                <c:pt idx="1222">
                  <c:v>1.0</c:v>
                </c:pt>
                <c:pt idx="1223">
                  <c:v>1.0</c:v>
                </c:pt>
                <c:pt idx="1224">
                  <c:v>1.0</c:v>
                </c:pt>
                <c:pt idx="1245">
                  <c:v>1.0</c:v>
                </c:pt>
                <c:pt idx="1246">
                  <c:v>1.0</c:v>
                </c:pt>
                <c:pt idx="1247">
                  <c:v>1.0</c:v>
                </c:pt>
                <c:pt idx="1248">
                  <c:v>1.0</c:v>
                </c:pt>
                <c:pt idx="1249">
                  <c:v>1.0</c:v>
                </c:pt>
                <c:pt idx="1250">
                  <c:v>1.0</c:v>
                </c:pt>
                <c:pt idx="1251">
                  <c:v>1.0</c:v>
                </c:pt>
                <c:pt idx="1252">
                  <c:v>1.0</c:v>
                </c:pt>
                <c:pt idx="1253">
                  <c:v>1.0</c:v>
                </c:pt>
                <c:pt idx="1254">
                  <c:v>1.0</c:v>
                </c:pt>
                <c:pt idx="1255">
                  <c:v>1.0</c:v>
                </c:pt>
                <c:pt idx="1256">
                  <c:v>1.0</c:v>
                </c:pt>
                <c:pt idx="1257">
                  <c:v>1.0</c:v>
                </c:pt>
                <c:pt idx="1258">
                  <c:v>1.0</c:v>
                </c:pt>
                <c:pt idx="1259">
                  <c:v>1.0</c:v>
                </c:pt>
                <c:pt idx="1260">
                  <c:v>1.0</c:v>
                </c:pt>
                <c:pt idx="1261">
                  <c:v>1.0</c:v>
                </c:pt>
                <c:pt idx="1262">
                  <c:v>1.0</c:v>
                </c:pt>
                <c:pt idx="1263">
                  <c:v>1.0</c:v>
                </c:pt>
                <c:pt idx="1264">
                  <c:v>1.0</c:v>
                </c:pt>
                <c:pt idx="1265">
                  <c:v>1.0</c:v>
                </c:pt>
                <c:pt idx="1266">
                  <c:v>1.0</c:v>
                </c:pt>
                <c:pt idx="1267">
                  <c:v>1.0</c:v>
                </c:pt>
                <c:pt idx="1268">
                  <c:v>1.0</c:v>
                </c:pt>
                <c:pt idx="1269">
                  <c:v>1.0</c:v>
                </c:pt>
                <c:pt idx="1270">
                  <c:v>1.0</c:v>
                </c:pt>
                <c:pt idx="1271">
                  <c:v>1.0</c:v>
                </c:pt>
                <c:pt idx="1272">
                  <c:v>1.0</c:v>
                </c:pt>
                <c:pt idx="1273">
                  <c:v>1.0</c:v>
                </c:pt>
                <c:pt idx="1274">
                  <c:v>1.0</c:v>
                </c:pt>
                <c:pt idx="1275">
                  <c:v>1.0</c:v>
                </c:pt>
                <c:pt idx="1276">
                  <c:v>1.0</c:v>
                </c:pt>
                <c:pt idx="1277">
                  <c:v>1.0</c:v>
                </c:pt>
                <c:pt idx="1278">
                  <c:v>1.0</c:v>
                </c:pt>
                <c:pt idx="1279">
                  <c:v>1.0</c:v>
                </c:pt>
                <c:pt idx="1280">
                  <c:v>1.0</c:v>
                </c:pt>
                <c:pt idx="1281">
                  <c:v>1.0</c:v>
                </c:pt>
                <c:pt idx="1282">
                  <c:v>1.0</c:v>
                </c:pt>
                <c:pt idx="1283">
                  <c:v>1.0</c:v>
                </c:pt>
                <c:pt idx="1284">
                  <c:v>1.0</c:v>
                </c:pt>
                <c:pt idx="1285">
                  <c:v>1.0</c:v>
                </c:pt>
                <c:pt idx="1286">
                  <c:v>1.0</c:v>
                </c:pt>
                <c:pt idx="1287">
                  <c:v>1.0</c:v>
                </c:pt>
                <c:pt idx="1288">
                  <c:v>1.0</c:v>
                </c:pt>
                <c:pt idx="1289">
                  <c:v>1.0</c:v>
                </c:pt>
                <c:pt idx="1290">
                  <c:v>1.0</c:v>
                </c:pt>
                <c:pt idx="1291">
                  <c:v>1.0</c:v>
                </c:pt>
                <c:pt idx="1292">
                  <c:v>1.0</c:v>
                </c:pt>
                <c:pt idx="1293">
                  <c:v>1.0</c:v>
                </c:pt>
                <c:pt idx="1294">
                  <c:v>1.0</c:v>
                </c:pt>
                <c:pt idx="1295">
                  <c:v>1.0</c:v>
                </c:pt>
                <c:pt idx="1296">
                  <c:v>1.0</c:v>
                </c:pt>
                <c:pt idx="1297">
                  <c:v>1.0</c:v>
                </c:pt>
                <c:pt idx="1298">
                  <c:v>1.0</c:v>
                </c:pt>
                <c:pt idx="1299">
                  <c:v>1.0</c:v>
                </c:pt>
                <c:pt idx="1300">
                  <c:v>1.0</c:v>
                </c:pt>
                <c:pt idx="1301">
                  <c:v>1.0</c:v>
                </c:pt>
                <c:pt idx="1302">
                  <c:v>1.0</c:v>
                </c:pt>
                <c:pt idx="1303">
                  <c:v>1.0</c:v>
                </c:pt>
                <c:pt idx="1304">
                  <c:v>1.0</c:v>
                </c:pt>
                <c:pt idx="1345">
                  <c:v>1.0</c:v>
                </c:pt>
                <c:pt idx="1346">
                  <c:v>1.0</c:v>
                </c:pt>
                <c:pt idx="1347">
                  <c:v>1.0</c:v>
                </c:pt>
                <c:pt idx="1348">
                  <c:v>1.0</c:v>
                </c:pt>
                <c:pt idx="1349">
                  <c:v>1.0</c:v>
                </c:pt>
                <c:pt idx="1350">
                  <c:v>1.0</c:v>
                </c:pt>
                <c:pt idx="1351">
                  <c:v>1.0</c:v>
                </c:pt>
                <c:pt idx="1352">
                  <c:v>1.0</c:v>
                </c:pt>
                <c:pt idx="1353">
                  <c:v>1.0</c:v>
                </c:pt>
                <c:pt idx="1354">
                  <c:v>1.0</c:v>
                </c:pt>
                <c:pt idx="1355">
                  <c:v>1.0</c:v>
                </c:pt>
                <c:pt idx="1356">
                  <c:v>1.0</c:v>
                </c:pt>
                <c:pt idx="1357">
                  <c:v>1.0</c:v>
                </c:pt>
                <c:pt idx="1358">
                  <c:v>1.0</c:v>
                </c:pt>
                <c:pt idx="1359">
                  <c:v>1.0</c:v>
                </c:pt>
                <c:pt idx="1360">
                  <c:v>1.0</c:v>
                </c:pt>
                <c:pt idx="1361">
                  <c:v>1.0</c:v>
                </c:pt>
                <c:pt idx="1362">
                  <c:v>1.0</c:v>
                </c:pt>
                <c:pt idx="1363">
                  <c:v>1.0</c:v>
                </c:pt>
                <c:pt idx="1364">
                  <c:v>1.0</c:v>
                </c:pt>
                <c:pt idx="1365">
                  <c:v>1.0</c:v>
                </c:pt>
                <c:pt idx="1366">
                  <c:v>1.0</c:v>
                </c:pt>
                <c:pt idx="1367">
                  <c:v>1.0</c:v>
                </c:pt>
                <c:pt idx="1368">
                  <c:v>1.0</c:v>
                </c:pt>
                <c:pt idx="1369">
                  <c:v>1.0</c:v>
                </c:pt>
                <c:pt idx="1370">
                  <c:v>1.0</c:v>
                </c:pt>
                <c:pt idx="1371">
                  <c:v>1.0</c:v>
                </c:pt>
                <c:pt idx="1372">
                  <c:v>1.0</c:v>
                </c:pt>
                <c:pt idx="1373">
                  <c:v>1.0</c:v>
                </c:pt>
                <c:pt idx="1374">
                  <c:v>1.0</c:v>
                </c:pt>
                <c:pt idx="1375">
                  <c:v>1.0</c:v>
                </c:pt>
                <c:pt idx="1376">
                  <c:v>1.0</c:v>
                </c:pt>
                <c:pt idx="1377">
                  <c:v>1.0</c:v>
                </c:pt>
                <c:pt idx="1378">
                  <c:v>1.0</c:v>
                </c:pt>
                <c:pt idx="1379">
                  <c:v>1.0</c:v>
                </c:pt>
                <c:pt idx="1380">
                  <c:v>1.0</c:v>
                </c:pt>
                <c:pt idx="1381">
                  <c:v>1.0</c:v>
                </c:pt>
                <c:pt idx="1382">
                  <c:v>1.0</c:v>
                </c:pt>
                <c:pt idx="1383">
                  <c:v>1.0</c:v>
                </c:pt>
                <c:pt idx="1384">
                  <c:v>1.0</c:v>
                </c:pt>
                <c:pt idx="1385">
                  <c:v>1.0</c:v>
                </c:pt>
                <c:pt idx="1386">
                  <c:v>1.0</c:v>
                </c:pt>
                <c:pt idx="1387">
                  <c:v>1.0</c:v>
                </c:pt>
                <c:pt idx="1388">
                  <c:v>1.0</c:v>
                </c:pt>
                <c:pt idx="1389">
                  <c:v>1.0</c:v>
                </c:pt>
                <c:pt idx="1390">
                  <c:v>1.0</c:v>
                </c:pt>
                <c:pt idx="1391">
                  <c:v>1.0</c:v>
                </c:pt>
                <c:pt idx="1392">
                  <c:v>1.0</c:v>
                </c:pt>
                <c:pt idx="1393">
                  <c:v>1.0</c:v>
                </c:pt>
                <c:pt idx="1394">
                  <c:v>1.0</c:v>
                </c:pt>
                <c:pt idx="1395">
                  <c:v>1.0</c:v>
                </c:pt>
                <c:pt idx="1396">
                  <c:v>1.0</c:v>
                </c:pt>
                <c:pt idx="1397">
                  <c:v>1.0</c:v>
                </c:pt>
                <c:pt idx="1398">
                  <c:v>1.0</c:v>
                </c:pt>
                <c:pt idx="1399">
                  <c:v>1.0</c:v>
                </c:pt>
                <c:pt idx="1400">
                  <c:v>1.0</c:v>
                </c:pt>
                <c:pt idx="1401">
                  <c:v>1.0</c:v>
                </c:pt>
                <c:pt idx="1402">
                  <c:v>1.0</c:v>
                </c:pt>
                <c:pt idx="1403">
                  <c:v>1.0</c:v>
                </c:pt>
                <c:pt idx="1404">
                  <c:v>1.0</c:v>
                </c:pt>
                <c:pt idx="1462">
                  <c:v>1.0</c:v>
                </c:pt>
                <c:pt idx="1463">
                  <c:v>1.0</c:v>
                </c:pt>
                <c:pt idx="1464">
                  <c:v>1.0</c:v>
                </c:pt>
                <c:pt idx="1465">
                  <c:v>1.0</c:v>
                </c:pt>
                <c:pt idx="1466">
                  <c:v>1.0</c:v>
                </c:pt>
                <c:pt idx="1467">
                  <c:v>1.0</c:v>
                </c:pt>
                <c:pt idx="1468">
                  <c:v>1.0</c:v>
                </c:pt>
                <c:pt idx="1469">
                  <c:v>1.0</c:v>
                </c:pt>
                <c:pt idx="1470">
                  <c:v>1.0</c:v>
                </c:pt>
                <c:pt idx="1471">
                  <c:v>1.0</c:v>
                </c:pt>
                <c:pt idx="1472">
                  <c:v>1.0</c:v>
                </c:pt>
                <c:pt idx="1473">
                  <c:v>1.0</c:v>
                </c:pt>
                <c:pt idx="1474">
                  <c:v>1.0</c:v>
                </c:pt>
                <c:pt idx="1475">
                  <c:v>1.0</c:v>
                </c:pt>
                <c:pt idx="1476">
                  <c:v>1.0</c:v>
                </c:pt>
                <c:pt idx="1477">
                  <c:v>1.0</c:v>
                </c:pt>
                <c:pt idx="1478">
                  <c:v>1.0</c:v>
                </c:pt>
                <c:pt idx="1479">
                  <c:v>1.0</c:v>
                </c:pt>
                <c:pt idx="1480">
                  <c:v>1.0</c:v>
                </c:pt>
                <c:pt idx="148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1.0</c:v>
                </c:pt>
                <c:pt idx="1505">
                  <c:v>1.0</c:v>
                </c:pt>
                <c:pt idx="1506">
                  <c:v>1.0</c:v>
                </c:pt>
                <c:pt idx="1507">
                  <c:v>1.0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1.0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1.0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1.0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1.0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1.0</c:v>
                </c:pt>
                <c:pt idx="1535">
                  <c:v>1.0</c:v>
                </c:pt>
                <c:pt idx="1536">
                  <c:v>1.0</c:v>
                </c:pt>
                <c:pt idx="1537">
                  <c:v>1.0</c:v>
                </c:pt>
                <c:pt idx="1538">
                  <c:v>1.0</c:v>
                </c:pt>
                <c:pt idx="1539">
                  <c:v>1.0</c:v>
                </c:pt>
                <c:pt idx="1540">
                  <c:v>1.0</c:v>
                </c:pt>
                <c:pt idx="1541">
                  <c:v>1.0</c:v>
                </c:pt>
                <c:pt idx="1602">
                  <c:v>1.0</c:v>
                </c:pt>
                <c:pt idx="1603">
                  <c:v>1.0</c:v>
                </c:pt>
                <c:pt idx="1604">
                  <c:v>1.0</c:v>
                </c:pt>
                <c:pt idx="1605">
                  <c:v>1.0</c:v>
                </c:pt>
                <c:pt idx="1606">
                  <c:v>1.0</c:v>
                </c:pt>
                <c:pt idx="1607">
                  <c:v>1.0</c:v>
                </c:pt>
                <c:pt idx="1608">
                  <c:v>1.0</c:v>
                </c:pt>
                <c:pt idx="1609">
                  <c:v>1.0</c:v>
                </c:pt>
                <c:pt idx="1610">
                  <c:v>1.0</c:v>
                </c:pt>
                <c:pt idx="1611">
                  <c:v>1.0</c:v>
                </c:pt>
                <c:pt idx="1612">
                  <c:v>1.0</c:v>
                </c:pt>
                <c:pt idx="1613">
                  <c:v>1.0</c:v>
                </c:pt>
                <c:pt idx="1614">
                  <c:v>1.0</c:v>
                </c:pt>
                <c:pt idx="1615">
                  <c:v>1.0</c:v>
                </c:pt>
                <c:pt idx="1616">
                  <c:v>1.0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1.0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1.0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1.0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1.0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1.0</c:v>
                </c:pt>
                <c:pt idx="1645">
                  <c:v>1.0</c:v>
                </c:pt>
                <c:pt idx="1646">
                  <c:v>1.0</c:v>
                </c:pt>
                <c:pt idx="1647">
                  <c:v>1.0</c:v>
                </c:pt>
                <c:pt idx="1648">
                  <c:v>1.0</c:v>
                </c:pt>
                <c:pt idx="1649">
                  <c:v>1.0</c:v>
                </c:pt>
                <c:pt idx="1650">
                  <c:v>1.0</c:v>
                </c:pt>
                <c:pt idx="1651">
                  <c:v>1.0</c:v>
                </c:pt>
                <c:pt idx="1652">
                  <c:v>1.0</c:v>
                </c:pt>
                <c:pt idx="1653">
                  <c:v>1.0</c:v>
                </c:pt>
                <c:pt idx="1654">
                  <c:v>1.0</c:v>
                </c:pt>
                <c:pt idx="1655">
                  <c:v>1.0</c:v>
                </c:pt>
                <c:pt idx="1656">
                  <c:v>1.0</c:v>
                </c:pt>
                <c:pt idx="1657">
                  <c:v>1.0</c:v>
                </c:pt>
                <c:pt idx="1658">
                  <c:v>1.0</c:v>
                </c:pt>
                <c:pt idx="1659">
                  <c:v>1.0</c:v>
                </c:pt>
                <c:pt idx="1660">
                  <c:v>1.0</c:v>
                </c:pt>
                <c:pt idx="1661">
                  <c:v>1.0</c:v>
                </c:pt>
                <c:pt idx="1662">
                  <c:v>1.0</c:v>
                </c:pt>
                <c:pt idx="1663">
                  <c:v>1.0</c:v>
                </c:pt>
                <c:pt idx="1664">
                  <c:v>1.0</c:v>
                </c:pt>
                <c:pt idx="1665">
                  <c:v>1.0</c:v>
                </c:pt>
                <c:pt idx="1666">
                  <c:v>1.0</c:v>
                </c:pt>
                <c:pt idx="1667">
                  <c:v>1.0</c:v>
                </c:pt>
                <c:pt idx="1668">
                  <c:v>1.0</c:v>
                </c:pt>
                <c:pt idx="1669">
                  <c:v>1.0</c:v>
                </c:pt>
                <c:pt idx="1670">
                  <c:v>1.0</c:v>
                </c:pt>
                <c:pt idx="1671">
                  <c:v>1.0</c:v>
                </c:pt>
                <c:pt idx="1672">
                  <c:v>1.0</c:v>
                </c:pt>
                <c:pt idx="1673">
                  <c:v>1.0</c:v>
                </c:pt>
                <c:pt idx="1674">
                  <c:v>1.0</c:v>
                </c:pt>
                <c:pt idx="1675">
                  <c:v>1.0</c:v>
                </c:pt>
                <c:pt idx="1676">
                  <c:v>1.0</c:v>
                </c:pt>
                <c:pt idx="1677">
                  <c:v>1.0</c:v>
                </c:pt>
                <c:pt idx="1678">
                  <c:v>1.0</c:v>
                </c:pt>
                <c:pt idx="1679">
                  <c:v>1.0</c:v>
                </c:pt>
                <c:pt idx="1680">
                  <c:v>1.0</c:v>
                </c:pt>
                <c:pt idx="1681">
                  <c:v>1.0</c:v>
                </c:pt>
                <c:pt idx="1722">
                  <c:v>1.0</c:v>
                </c:pt>
                <c:pt idx="1723">
                  <c:v>1.0</c:v>
                </c:pt>
                <c:pt idx="1724">
                  <c:v>1.0</c:v>
                </c:pt>
                <c:pt idx="1725">
                  <c:v>1.0</c:v>
                </c:pt>
                <c:pt idx="1726">
                  <c:v>1.0</c:v>
                </c:pt>
                <c:pt idx="1727">
                  <c:v>1.0</c:v>
                </c:pt>
                <c:pt idx="1728">
                  <c:v>1.0</c:v>
                </c:pt>
                <c:pt idx="1729">
                  <c:v>1.0</c:v>
                </c:pt>
                <c:pt idx="1730">
                  <c:v>1.0</c:v>
                </c:pt>
                <c:pt idx="1731">
                  <c:v>1.0</c:v>
                </c:pt>
                <c:pt idx="1732">
                  <c:v>1.0</c:v>
                </c:pt>
                <c:pt idx="1733">
                  <c:v>1.0</c:v>
                </c:pt>
                <c:pt idx="1734">
                  <c:v>1.0</c:v>
                </c:pt>
                <c:pt idx="1735">
                  <c:v>1.0</c:v>
                </c:pt>
                <c:pt idx="1736">
                  <c:v>1.0</c:v>
                </c:pt>
                <c:pt idx="1737">
                  <c:v>1.0</c:v>
                </c:pt>
                <c:pt idx="1738">
                  <c:v>1.0</c:v>
                </c:pt>
                <c:pt idx="1739">
                  <c:v>1.0</c:v>
                </c:pt>
                <c:pt idx="1740">
                  <c:v>1.0</c:v>
                </c:pt>
                <c:pt idx="1741">
                  <c:v>1.0</c:v>
                </c:pt>
                <c:pt idx="1742">
                  <c:v>1.0</c:v>
                </c:pt>
                <c:pt idx="1743">
                  <c:v>1.0</c:v>
                </c:pt>
                <c:pt idx="1744">
                  <c:v>1.0</c:v>
                </c:pt>
                <c:pt idx="1802">
                  <c:v>1.0</c:v>
                </c:pt>
                <c:pt idx="1803">
                  <c:v>1.0</c:v>
                </c:pt>
                <c:pt idx="1804">
                  <c:v>1.0</c:v>
                </c:pt>
                <c:pt idx="1805">
                  <c:v>1.0</c:v>
                </c:pt>
                <c:pt idx="1806">
                  <c:v>1.0</c:v>
                </c:pt>
                <c:pt idx="1807">
                  <c:v>1.0</c:v>
                </c:pt>
                <c:pt idx="1808">
                  <c:v>1.0</c:v>
                </c:pt>
                <c:pt idx="1809">
                  <c:v>1.0</c:v>
                </c:pt>
                <c:pt idx="1810">
                  <c:v>1.0</c:v>
                </c:pt>
                <c:pt idx="1811">
                  <c:v>1.0</c:v>
                </c:pt>
                <c:pt idx="1812">
                  <c:v>1.0</c:v>
                </c:pt>
                <c:pt idx="1813">
                  <c:v>1.0</c:v>
                </c:pt>
                <c:pt idx="1814">
                  <c:v>1.0</c:v>
                </c:pt>
                <c:pt idx="1815">
                  <c:v>1.0</c:v>
                </c:pt>
                <c:pt idx="1816">
                  <c:v>1.0</c:v>
                </c:pt>
                <c:pt idx="1817">
                  <c:v>1.0</c:v>
                </c:pt>
                <c:pt idx="1818">
                  <c:v>1.0</c:v>
                </c:pt>
                <c:pt idx="1819">
                  <c:v>1.0</c:v>
                </c:pt>
                <c:pt idx="1820">
                  <c:v>1.0</c:v>
                </c:pt>
                <c:pt idx="1821">
                  <c:v>1.0</c:v>
                </c:pt>
                <c:pt idx="1822">
                  <c:v>1.0</c:v>
                </c:pt>
                <c:pt idx="1823">
                  <c:v>1.0</c:v>
                </c:pt>
                <c:pt idx="1824">
                  <c:v>1.0</c:v>
                </c:pt>
                <c:pt idx="1825">
                  <c:v>1.0</c:v>
                </c:pt>
                <c:pt idx="1826">
                  <c:v>1.0</c:v>
                </c:pt>
                <c:pt idx="1827">
                  <c:v>1.0</c:v>
                </c:pt>
                <c:pt idx="1828">
                  <c:v>1.0</c:v>
                </c:pt>
                <c:pt idx="1829">
                  <c:v>1.0</c:v>
                </c:pt>
                <c:pt idx="1830">
                  <c:v>1.0</c:v>
                </c:pt>
                <c:pt idx="1831">
                  <c:v>1.0</c:v>
                </c:pt>
                <c:pt idx="1832">
                  <c:v>1.0</c:v>
                </c:pt>
                <c:pt idx="1833">
                  <c:v>1.0</c:v>
                </c:pt>
                <c:pt idx="1834">
                  <c:v>1.0</c:v>
                </c:pt>
                <c:pt idx="1835">
                  <c:v>1.0</c:v>
                </c:pt>
                <c:pt idx="1836">
                  <c:v>1.0</c:v>
                </c:pt>
                <c:pt idx="1837">
                  <c:v>1.0</c:v>
                </c:pt>
                <c:pt idx="1838">
                  <c:v>1.0</c:v>
                </c:pt>
                <c:pt idx="1839">
                  <c:v>1.0</c:v>
                </c:pt>
                <c:pt idx="1840">
                  <c:v>1.0</c:v>
                </c:pt>
                <c:pt idx="1841">
                  <c:v>1.0</c:v>
                </c:pt>
                <c:pt idx="1862">
                  <c:v>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1.0</c:v>
                </c:pt>
                <c:pt idx="1867">
                  <c:v>1.0</c:v>
                </c:pt>
                <c:pt idx="1868">
                  <c:v>1.0</c:v>
                </c:pt>
                <c:pt idx="1869">
                  <c:v>1.0</c:v>
                </c:pt>
                <c:pt idx="1870">
                  <c:v>1.0</c:v>
                </c:pt>
                <c:pt idx="1871">
                  <c:v>1.0</c:v>
                </c:pt>
                <c:pt idx="1872">
                  <c:v>1.0</c:v>
                </c:pt>
                <c:pt idx="1873">
                  <c:v>1.0</c:v>
                </c:pt>
                <c:pt idx="1874">
                  <c:v>1.0</c:v>
                </c:pt>
                <c:pt idx="1875">
                  <c:v>1.0</c:v>
                </c:pt>
                <c:pt idx="1876">
                  <c:v>1.0</c:v>
                </c:pt>
                <c:pt idx="1877">
                  <c:v>1.0</c:v>
                </c:pt>
                <c:pt idx="1878">
                  <c:v>1.0</c:v>
                </c:pt>
                <c:pt idx="1879">
                  <c:v>1.0</c:v>
                </c:pt>
                <c:pt idx="1880">
                  <c:v>1.0</c:v>
                </c:pt>
                <c:pt idx="1881">
                  <c:v>1.0</c:v>
                </c:pt>
                <c:pt idx="1902">
                  <c:v>1.0</c:v>
                </c:pt>
                <c:pt idx="1903">
                  <c:v>1.0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1.0</c:v>
                </c:pt>
                <c:pt idx="1909">
                  <c:v>1.0</c:v>
                </c:pt>
                <c:pt idx="1910">
                  <c:v>1.0</c:v>
                </c:pt>
                <c:pt idx="1911">
                  <c:v>1.0</c:v>
                </c:pt>
                <c:pt idx="1912">
                  <c:v>1.0</c:v>
                </c:pt>
                <c:pt idx="1913">
                  <c:v>1.0</c:v>
                </c:pt>
                <c:pt idx="1914">
                  <c:v>1.0</c:v>
                </c:pt>
                <c:pt idx="1915">
                  <c:v>1.0</c:v>
                </c:pt>
                <c:pt idx="1916">
                  <c:v>1.0</c:v>
                </c:pt>
                <c:pt idx="1917">
                  <c:v>1.0</c:v>
                </c:pt>
                <c:pt idx="1918">
                  <c:v>1.0</c:v>
                </c:pt>
                <c:pt idx="1919">
                  <c:v>1.0</c:v>
                </c:pt>
                <c:pt idx="1920">
                  <c:v>1.0</c:v>
                </c:pt>
                <c:pt idx="1921">
                  <c:v>1.0</c:v>
                </c:pt>
                <c:pt idx="1922">
                  <c:v>1.0</c:v>
                </c:pt>
                <c:pt idx="1923">
                  <c:v>1.0</c:v>
                </c:pt>
                <c:pt idx="1924">
                  <c:v>1.0</c:v>
                </c:pt>
                <c:pt idx="1925">
                  <c:v>1.0</c:v>
                </c:pt>
                <c:pt idx="1926">
                  <c:v>1.0</c:v>
                </c:pt>
                <c:pt idx="1927">
                  <c:v>1.0</c:v>
                </c:pt>
                <c:pt idx="1928">
                  <c:v>1.0</c:v>
                </c:pt>
                <c:pt idx="1929">
                  <c:v>1.0</c:v>
                </c:pt>
                <c:pt idx="1930">
                  <c:v>1.0</c:v>
                </c:pt>
                <c:pt idx="1931">
                  <c:v>1.0</c:v>
                </c:pt>
                <c:pt idx="1932">
                  <c:v>1.0</c:v>
                </c:pt>
                <c:pt idx="1933">
                  <c:v>1.0</c:v>
                </c:pt>
                <c:pt idx="1934">
                  <c:v>1.0</c:v>
                </c:pt>
                <c:pt idx="1935">
                  <c:v>1.0</c:v>
                </c:pt>
                <c:pt idx="1936">
                  <c:v>1.0</c:v>
                </c:pt>
                <c:pt idx="1937">
                  <c:v>1.0</c:v>
                </c:pt>
                <c:pt idx="1938">
                  <c:v>1.0</c:v>
                </c:pt>
                <c:pt idx="1939">
                  <c:v>1.0</c:v>
                </c:pt>
                <c:pt idx="1940">
                  <c:v>1.0</c:v>
                </c:pt>
                <c:pt idx="1941">
                  <c:v>1.0</c:v>
                </c:pt>
                <c:pt idx="1942">
                  <c:v>1.0</c:v>
                </c:pt>
                <c:pt idx="1943">
                  <c:v>1.0</c:v>
                </c:pt>
                <c:pt idx="1944">
                  <c:v>1.0</c:v>
                </c:pt>
                <c:pt idx="1945">
                  <c:v>1.0</c:v>
                </c:pt>
                <c:pt idx="1946">
                  <c:v>1.0</c:v>
                </c:pt>
                <c:pt idx="1947">
                  <c:v>1.0</c:v>
                </c:pt>
                <c:pt idx="1948">
                  <c:v>1.0</c:v>
                </c:pt>
                <c:pt idx="1949">
                  <c:v>1.0</c:v>
                </c:pt>
                <c:pt idx="1950">
                  <c:v>1.0</c:v>
                </c:pt>
                <c:pt idx="1951">
                  <c:v>1.0</c:v>
                </c:pt>
                <c:pt idx="1952">
                  <c:v>1.0</c:v>
                </c:pt>
                <c:pt idx="1953">
                  <c:v>1.0</c:v>
                </c:pt>
                <c:pt idx="1954">
                  <c:v>1.0</c:v>
                </c:pt>
                <c:pt idx="1955">
                  <c:v>1.0</c:v>
                </c:pt>
                <c:pt idx="1956">
                  <c:v>1.0</c:v>
                </c:pt>
                <c:pt idx="1957">
                  <c:v>1.0</c:v>
                </c:pt>
                <c:pt idx="1958">
                  <c:v>1.0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82">
                  <c:v>1.0</c:v>
                </c:pt>
                <c:pt idx="1983">
                  <c:v>1.0</c:v>
                </c:pt>
                <c:pt idx="1984">
                  <c:v>1.0</c:v>
                </c:pt>
                <c:pt idx="1985">
                  <c:v>1.0</c:v>
                </c:pt>
                <c:pt idx="1986">
                  <c:v>1.0</c:v>
                </c:pt>
                <c:pt idx="1987">
                  <c:v>1.0</c:v>
                </c:pt>
                <c:pt idx="1988">
                  <c:v>1.0</c:v>
                </c:pt>
                <c:pt idx="1989">
                  <c:v>1.0</c:v>
                </c:pt>
                <c:pt idx="1990">
                  <c:v>1.0</c:v>
                </c:pt>
                <c:pt idx="1991">
                  <c:v>1.0</c:v>
                </c:pt>
                <c:pt idx="1992">
                  <c:v>1.0</c:v>
                </c:pt>
                <c:pt idx="1993">
                  <c:v>1.0</c:v>
                </c:pt>
                <c:pt idx="1994">
                  <c:v>1.0</c:v>
                </c:pt>
                <c:pt idx="1995">
                  <c:v>1.0</c:v>
                </c:pt>
                <c:pt idx="1996">
                  <c:v>1.0</c:v>
                </c:pt>
                <c:pt idx="1997">
                  <c:v>1.0</c:v>
                </c:pt>
                <c:pt idx="1998">
                  <c:v>1.0</c:v>
                </c:pt>
                <c:pt idx="1999">
                  <c:v>1.0</c:v>
                </c:pt>
                <c:pt idx="2000">
                  <c:v>1.0</c:v>
                </c:pt>
                <c:pt idx="2001">
                  <c:v>1.0</c:v>
                </c:pt>
                <c:pt idx="2002">
                  <c:v>1.0</c:v>
                </c:pt>
                <c:pt idx="2003">
                  <c:v>1.0</c:v>
                </c:pt>
                <c:pt idx="2004">
                  <c:v>1.0</c:v>
                </c:pt>
                <c:pt idx="2005">
                  <c:v>1.0</c:v>
                </c:pt>
                <c:pt idx="2006">
                  <c:v>1.0</c:v>
                </c:pt>
                <c:pt idx="2007">
                  <c:v>1.0</c:v>
                </c:pt>
                <c:pt idx="2008">
                  <c:v>1.0</c:v>
                </c:pt>
                <c:pt idx="2009">
                  <c:v>1.0</c:v>
                </c:pt>
                <c:pt idx="2010">
                  <c:v>1.0</c:v>
                </c:pt>
                <c:pt idx="2011">
                  <c:v>1.0</c:v>
                </c:pt>
                <c:pt idx="2012">
                  <c:v>1.0</c:v>
                </c:pt>
                <c:pt idx="2013">
                  <c:v>1.0</c:v>
                </c:pt>
                <c:pt idx="2014">
                  <c:v>1.0</c:v>
                </c:pt>
                <c:pt idx="2015">
                  <c:v>1.0</c:v>
                </c:pt>
                <c:pt idx="2016">
                  <c:v>1.0</c:v>
                </c:pt>
                <c:pt idx="2017">
                  <c:v>1.0</c:v>
                </c:pt>
                <c:pt idx="2018">
                  <c:v>1.0</c:v>
                </c:pt>
                <c:pt idx="2019">
                  <c:v>1.0</c:v>
                </c:pt>
                <c:pt idx="2020">
                  <c:v>1.0</c:v>
                </c:pt>
                <c:pt idx="2021">
                  <c:v>1.0</c:v>
                </c:pt>
                <c:pt idx="2022">
                  <c:v>1.0</c:v>
                </c:pt>
                <c:pt idx="2023">
                  <c:v>1.0</c:v>
                </c:pt>
                <c:pt idx="2024">
                  <c:v>1.0</c:v>
                </c:pt>
                <c:pt idx="2025">
                  <c:v>1.0</c:v>
                </c:pt>
                <c:pt idx="2026">
                  <c:v>1.0</c:v>
                </c:pt>
                <c:pt idx="2027">
                  <c:v>1.0</c:v>
                </c:pt>
                <c:pt idx="2028">
                  <c:v>1.0</c:v>
                </c:pt>
                <c:pt idx="2029">
                  <c:v>1.0</c:v>
                </c:pt>
                <c:pt idx="2030">
                  <c:v>1.0</c:v>
                </c:pt>
                <c:pt idx="2031">
                  <c:v>1.0</c:v>
                </c:pt>
                <c:pt idx="2032">
                  <c:v>1.0</c:v>
                </c:pt>
                <c:pt idx="2033">
                  <c:v>1.0</c:v>
                </c:pt>
                <c:pt idx="2034">
                  <c:v>1.0</c:v>
                </c:pt>
                <c:pt idx="2035">
                  <c:v>1.0</c:v>
                </c:pt>
                <c:pt idx="2036">
                  <c:v>1.0</c:v>
                </c:pt>
                <c:pt idx="2037">
                  <c:v>1.0</c:v>
                </c:pt>
                <c:pt idx="2038">
                  <c:v>1.0</c:v>
                </c:pt>
                <c:pt idx="2039">
                  <c:v>1.0</c:v>
                </c:pt>
                <c:pt idx="2040">
                  <c:v>1.0</c:v>
                </c:pt>
                <c:pt idx="2041">
                  <c:v>1.0</c:v>
                </c:pt>
                <c:pt idx="2042">
                  <c:v>1.0</c:v>
                </c:pt>
                <c:pt idx="2043">
                  <c:v>1.0</c:v>
                </c:pt>
                <c:pt idx="2044">
                  <c:v>1.0</c:v>
                </c:pt>
                <c:pt idx="2045">
                  <c:v>1.0</c:v>
                </c:pt>
                <c:pt idx="2046">
                  <c:v>1.0</c:v>
                </c:pt>
                <c:pt idx="2047">
                  <c:v>1.0</c:v>
                </c:pt>
                <c:pt idx="2048">
                  <c:v>1.0</c:v>
                </c:pt>
                <c:pt idx="2049">
                  <c:v>1.0</c:v>
                </c:pt>
                <c:pt idx="2050">
                  <c:v>1.0</c:v>
                </c:pt>
                <c:pt idx="2051">
                  <c:v>1.0</c:v>
                </c:pt>
                <c:pt idx="2052">
                  <c:v>1.0</c:v>
                </c:pt>
                <c:pt idx="2053">
                  <c:v>1.0</c:v>
                </c:pt>
                <c:pt idx="2054">
                  <c:v>1.0</c:v>
                </c:pt>
                <c:pt idx="2055">
                  <c:v>1.0</c:v>
                </c:pt>
                <c:pt idx="2056">
                  <c:v>1.0</c:v>
                </c:pt>
                <c:pt idx="2057">
                  <c:v>1.0</c:v>
                </c:pt>
                <c:pt idx="2058">
                  <c:v>1.0</c:v>
                </c:pt>
                <c:pt idx="2059">
                  <c:v>1.0</c:v>
                </c:pt>
                <c:pt idx="2060">
                  <c:v>1.0</c:v>
                </c:pt>
                <c:pt idx="2061">
                  <c:v>1.0</c:v>
                </c:pt>
                <c:pt idx="2062">
                  <c:v>1.0</c:v>
                </c:pt>
                <c:pt idx="2063">
                  <c:v>1.0</c:v>
                </c:pt>
                <c:pt idx="2064">
                  <c:v>1.0</c:v>
                </c:pt>
                <c:pt idx="2065">
                  <c:v>1.0</c:v>
                </c:pt>
                <c:pt idx="2066">
                  <c:v>1.0</c:v>
                </c:pt>
                <c:pt idx="2067">
                  <c:v>1.0</c:v>
                </c:pt>
                <c:pt idx="2068">
                  <c:v>1.0</c:v>
                </c:pt>
                <c:pt idx="2069">
                  <c:v>1.0</c:v>
                </c:pt>
                <c:pt idx="2070">
                  <c:v>1.0</c:v>
                </c:pt>
                <c:pt idx="2071">
                  <c:v>1.0</c:v>
                </c:pt>
                <c:pt idx="2072">
                  <c:v>1.0</c:v>
                </c:pt>
                <c:pt idx="2073">
                  <c:v>1.0</c:v>
                </c:pt>
                <c:pt idx="2074">
                  <c:v>1.0</c:v>
                </c:pt>
                <c:pt idx="2075">
                  <c:v>1.0</c:v>
                </c:pt>
                <c:pt idx="2076">
                  <c:v>1.0</c:v>
                </c:pt>
                <c:pt idx="2077">
                  <c:v>1.0</c:v>
                </c:pt>
                <c:pt idx="2078">
                  <c:v>1.0</c:v>
                </c:pt>
                <c:pt idx="2079">
                  <c:v>1.0</c:v>
                </c:pt>
                <c:pt idx="2080">
                  <c:v>1.0</c:v>
                </c:pt>
                <c:pt idx="2081">
                  <c:v>1.0</c:v>
                </c:pt>
                <c:pt idx="2082">
                  <c:v>1.0</c:v>
                </c:pt>
                <c:pt idx="2083">
                  <c:v>1.0</c:v>
                </c:pt>
                <c:pt idx="2084">
                  <c:v>1.0</c:v>
                </c:pt>
                <c:pt idx="2085">
                  <c:v>1.0</c:v>
                </c:pt>
                <c:pt idx="2086">
                  <c:v>1.0</c:v>
                </c:pt>
                <c:pt idx="2087">
                  <c:v>1.0</c:v>
                </c:pt>
                <c:pt idx="2088">
                  <c:v>1.0</c:v>
                </c:pt>
                <c:pt idx="2089">
                  <c:v>1.0</c:v>
                </c:pt>
                <c:pt idx="2090">
                  <c:v>1.0</c:v>
                </c:pt>
                <c:pt idx="2091">
                  <c:v>1.0</c:v>
                </c:pt>
                <c:pt idx="2092">
                  <c:v>1.0</c:v>
                </c:pt>
                <c:pt idx="2093">
                  <c:v>1.0</c:v>
                </c:pt>
                <c:pt idx="2094">
                  <c:v>1.0</c:v>
                </c:pt>
                <c:pt idx="2095">
                  <c:v>1.0</c:v>
                </c:pt>
                <c:pt idx="2096">
                  <c:v>1.0</c:v>
                </c:pt>
                <c:pt idx="2097">
                  <c:v>1.0</c:v>
                </c:pt>
                <c:pt idx="2098">
                  <c:v>1.0</c:v>
                </c:pt>
                <c:pt idx="2099">
                  <c:v>1.0</c:v>
                </c:pt>
                <c:pt idx="2100">
                  <c:v>1.0</c:v>
                </c:pt>
                <c:pt idx="2101">
                  <c:v>1.0</c:v>
                </c:pt>
                <c:pt idx="2142">
                  <c:v>1.0</c:v>
                </c:pt>
                <c:pt idx="2143">
                  <c:v>1.0</c:v>
                </c:pt>
                <c:pt idx="2144">
                  <c:v>1.0</c:v>
                </c:pt>
                <c:pt idx="2145">
                  <c:v>1.0</c:v>
                </c:pt>
                <c:pt idx="2146">
                  <c:v>1.0</c:v>
                </c:pt>
                <c:pt idx="2147">
                  <c:v>1.0</c:v>
                </c:pt>
                <c:pt idx="2148">
                  <c:v>1.0</c:v>
                </c:pt>
                <c:pt idx="2149">
                  <c:v>1.0</c:v>
                </c:pt>
                <c:pt idx="2150">
                  <c:v>1.0</c:v>
                </c:pt>
                <c:pt idx="2151">
                  <c:v>1.0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1.0</c:v>
                </c:pt>
                <c:pt idx="2157">
                  <c:v>1.0</c:v>
                </c:pt>
                <c:pt idx="2158">
                  <c:v>1.0</c:v>
                </c:pt>
                <c:pt idx="2159">
                  <c:v>1.0</c:v>
                </c:pt>
                <c:pt idx="2160">
                  <c:v>1.0</c:v>
                </c:pt>
                <c:pt idx="2161">
                  <c:v>1.0</c:v>
                </c:pt>
                <c:pt idx="2162">
                  <c:v>1.0</c:v>
                </c:pt>
                <c:pt idx="2163">
                  <c:v>1.0</c:v>
                </c:pt>
                <c:pt idx="2164">
                  <c:v>1.0</c:v>
                </c:pt>
                <c:pt idx="2165">
                  <c:v>1.0</c:v>
                </c:pt>
                <c:pt idx="2166">
                  <c:v>1.0</c:v>
                </c:pt>
                <c:pt idx="2167">
                  <c:v>1.0</c:v>
                </c:pt>
                <c:pt idx="2168">
                  <c:v>1.0</c:v>
                </c:pt>
                <c:pt idx="2169">
                  <c:v>1.0</c:v>
                </c:pt>
                <c:pt idx="2170">
                  <c:v>1.0</c:v>
                </c:pt>
                <c:pt idx="2171">
                  <c:v>1.0</c:v>
                </c:pt>
                <c:pt idx="2172">
                  <c:v>1.0</c:v>
                </c:pt>
                <c:pt idx="2173">
                  <c:v>1.0</c:v>
                </c:pt>
                <c:pt idx="2174">
                  <c:v>1.0</c:v>
                </c:pt>
                <c:pt idx="2175">
                  <c:v>1.0</c:v>
                </c:pt>
                <c:pt idx="2176">
                  <c:v>1.0</c:v>
                </c:pt>
                <c:pt idx="2177">
                  <c:v>1.0</c:v>
                </c:pt>
                <c:pt idx="2178">
                  <c:v>1.0</c:v>
                </c:pt>
                <c:pt idx="2179">
                  <c:v>1.0</c:v>
                </c:pt>
                <c:pt idx="2180">
                  <c:v>1.0</c:v>
                </c:pt>
                <c:pt idx="2181">
                  <c:v>1.0</c:v>
                </c:pt>
                <c:pt idx="2182">
                  <c:v>1.0</c:v>
                </c:pt>
                <c:pt idx="2183">
                  <c:v>1.0</c:v>
                </c:pt>
                <c:pt idx="2184">
                  <c:v>1.0</c:v>
                </c:pt>
                <c:pt idx="2185">
                  <c:v>1.0</c:v>
                </c:pt>
                <c:pt idx="2186">
                  <c:v>1.0</c:v>
                </c:pt>
                <c:pt idx="2187">
                  <c:v>1.0</c:v>
                </c:pt>
                <c:pt idx="2188">
                  <c:v>1.0</c:v>
                </c:pt>
                <c:pt idx="2189">
                  <c:v>1.0</c:v>
                </c:pt>
                <c:pt idx="2190">
                  <c:v>1.0</c:v>
                </c:pt>
                <c:pt idx="2191">
                  <c:v>1.0</c:v>
                </c:pt>
                <c:pt idx="2192">
                  <c:v>1.0</c:v>
                </c:pt>
                <c:pt idx="2193">
                  <c:v>1.0</c:v>
                </c:pt>
                <c:pt idx="2194">
                  <c:v>1.0</c:v>
                </c:pt>
                <c:pt idx="2195">
                  <c:v>1.0</c:v>
                </c:pt>
                <c:pt idx="2196">
                  <c:v>1.0</c:v>
                </c:pt>
                <c:pt idx="2197">
                  <c:v>1.0</c:v>
                </c:pt>
                <c:pt idx="2198">
                  <c:v>1.0</c:v>
                </c:pt>
                <c:pt idx="2199">
                  <c:v>1.0</c:v>
                </c:pt>
                <c:pt idx="2200">
                  <c:v>1.0</c:v>
                </c:pt>
                <c:pt idx="2201">
                  <c:v>1.0</c:v>
                </c:pt>
                <c:pt idx="2202">
                  <c:v>1.0</c:v>
                </c:pt>
                <c:pt idx="2203">
                  <c:v>1.0</c:v>
                </c:pt>
                <c:pt idx="2204">
                  <c:v>1.0</c:v>
                </c:pt>
                <c:pt idx="2205">
                  <c:v>1.0</c:v>
                </c:pt>
                <c:pt idx="2206">
                  <c:v>1.0</c:v>
                </c:pt>
                <c:pt idx="2207">
                  <c:v>1.0</c:v>
                </c:pt>
                <c:pt idx="2208">
                  <c:v>1.0</c:v>
                </c:pt>
                <c:pt idx="2209">
                  <c:v>1.0</c:v>
                </c:pt>
                <c:pt idx="2210">
                  <c:v>1.0</c:v>
                </c:pt>
                <c:pt idx="2211">
                  <c:v>1.0</c:v>
                </c:pt>
                <c:pt idx="2212">
                  <c:v>1.0</c:v>
                </c:pt>
                <c:pt idx="2213">
                  <c:v>1.0</c:v>
                </c:pt>
                <c:pt idx="2214">
                  <c:v>1.0</c:v>
                </c:pt>
                <c:pt idx="2215">
                  <c:v>1.0</c:v>
                </c:pt>
                <c:pt idx="2216">
                  <c:v>1.0</c:v>
                </c:pt>
                <c:pt idx="2217">
                  <c:v>1.0</c:v>
                </c:pt>
                <c:pt idx="2218">
                  <c:v>1.0</c:v>
                </c:pt>
                <c:pt idx="2219">
                  <c:v>1.0</c:v>
                </c:pt>
                <c:pt idx="2220">
                  <c:v>1.0</c:v>
                </c:pt>
                <c:pt idx="2221">
                  <c:v>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1.0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1.0</c:v>
                </c:pt>
                <c:pt idx="2230">
                  <c:v>1.0</c:v>
                </c:pt>
                <c:pt idx="2231">
                  <c:v>1.0</c:v>
                </c:pt>
                <c:pt idx="2232">
                  <c:v>1.0</c:v>
                </c:pt>
                <c:pt idx="2233">
                  <c:v>1.0</c:v>
                </c:pt>
                <c:pt idx="2234">
                  <c:v>1.0</c:v>
                </c:pt>
                <c:pt idx="2235">
                  <c:v>1.0</c:v>
                </c:pt>
                <c:pt idx="2236">
                  <c:v>1.0</c:v>
                </c:pt>
                <c:pt idx="2237">
                  <c:v>1.0</c:v>
                </c:pt>
                <c:pt idx="2238">
                  <c:v>1.0</c:v>
                </c:pt>
                <c:pt idx="2239">
                  <c:v>1.0</c:v>
                </c:pt>
                <c:pt idx="2240">
                  <c:v>1.0</c:v>
                </c:pt>
                <c:pt idx="2241">
                  <c:v>1.0</c:v>
                </c:pt>
                <c:pt idx="2242">
                  <c:v>1.0</c:v>
                </c:pt>
                <c:pt idx="2243">
                  <c:v>1.0</c:v>
                </c:pt>
                <c:pt idx="2244">
                  <c:v>1.0</c:v>
                </c:pt>
                <c:pt idx="2245">
                  <c:v>1.0</c:v>
                </c:pt>
                <c:pt idx="2246">
                  <c:v>1.0</c:v>
                </c:pt>
                <c:pt idx="2247">
                  <c:v>1.0</c:v>
                </c:pt>
                <c:pt idx="2248">
                  <c:v>1.0</c:v>
                </c:pt>
                <c:pt idx="2249">
                  <c:v>1.0</c:v>
                </c:pt>
                <c:pt idx="2250">
                  <c:v>1.0</c:v>
                </c:pt>
                <c:pt idx="2251">
                  <c:v>1.0</c:v>
                </c:pt>
                <c:pt idx="2252">
                  <c:v>1.0</c:v>
                </c:pt>
                <c:pt idx="2253">
                  <c:v>1.0</c:v>
                </c:pt>
                <c:pt idx="2254">
                  <c:v>1.0</c:v>
                </c:pt>
                <c:pt idx="2255">
                  <c:v>1.0</c:v>
                </c:pt>
                <c:pt idx="2256">
                  <c:v>1.0</c:v>
                </c:pt>
                <c:pt idx="2257">
                  <c:v>1.0</c:v>
                </c:pt>
                <c:pt idx="2258">
                  <c:v>1.0</c:v>
                </c:pt>
                <c:pt idx="2259">
                  <c:v>1.0</c:v>
                </c:pt>
                <c:pt idx="2260">
                  <c:v>1.0</c:v>
                </c:pt>
                <c:pt idx="2261">
                  <c:v>1.0</c:v>
                </c:pt>
                <c:pt idx="2262">
                  <c:v>1.0</c:v>
                </c:pt>
                <c:pt idx="2263">
                  <c:v>1.0</c:v>
                </c:pt>
                <c:pt idx="2264">
                  <c:v>1.0</c:v>
                </c:pt>
                <c:pt idx="2265">
                  <c:v>1.0</c:v>
                </c:pt>
                <c:pt idx="2266">
                  <c:v>1.0</c:v>
                </c:pt>
                <c:pt idx="2267">
                  <c:v>1.0</c:v>
                </c:pt>
                <c:pt idx="2268">
                  <c:v>1.0</c:v>
                </c:pt>
                <c:pt idx="2269">
                  <c:v>1.0</c:v>
                </c:pt>
                <c:pt idx="2270">
                  <c:v>1.0</c:v>
                </c:pt>
                <c:pt idx="2271">
                  <c:v>1.0</c:v>
                </c:pt>
                <c:pt idx="2272">
                  <c:v>1.0</c:v>
                </c:pt>
                <c:pt idx="2273">
                  <c:v>1.0</c:v>
                </c:pt>
                <c:pt idx="2274">
                  <c:v>1.0</c:v>
                </c:pt>
                <c:pt idx="2275">
                  <c:v>1.0</c:v>
                </c:pt>
                <c:pt idx="2276">
                  <c:v>1.0</c:v>
                </c:pt>
                <c:pt idx="2277">
                  <c:v>1.0</c:v>
                </c:pt>
                <c:pt idx="2278">
                  <c:v>1.0</c:v>
                </c:pt>
                <c:pt idx="2279">
                  <c:v>1.0</c:v>
                </c:pt>
                <c:pt idx="2280">
                  <c:v>1.0</c:v>
                </c:pt>
                <c:pt idx="2281">
                  <c:v>1.0</c:v>
                </c:pt>
                <c:pt idx="2282">
                  <c:v>1.0</c:v>
                </c:pt>
                <c:pt idx="2283">
                  <c:v>1.0</c:v>
                </c:pt>
                <c:pt idx="2284">
                  <c:v>1.0</c:v>
                </c:pt>
                <c:pt idx="2285">
                  <c:v>1.0</c:v>
                </c:pt>
                <c:pt idx="2286">
                  <c:v>1.0</c:v>
                </c:pt>
                <c:pt idx="2287">
                  <c:v>1.0</c:v>
                </c:pt>
                <c:pt idx="2288">
                  <c:v>1.0</c:v>
                </c:pt>
                <c:pt idx="2289">
                  <c:v>1.0</c:v>
                </c:pt>
                <c:pt idx="2290">
                  <c:v>1.0</c:v>
                </c:pt>
                <c:pt idx="2291">
                  <c:v>1.0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1.0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1.0</c:v>
                </c:pt>
                <c:pt idx="2301">
                  <c:v>1.0</c:v>
                </c:pt>
                <c:pt idx="2302">
                  <c:v>1.0</c:v>
                </c:pt>
                <c:pt idx="2303">
                  <c:v>1.0</c:v>
                </c:pt>
                <c:pt idx="2304">
                  <c:v>1.0</c:v>
                </c:pt>
                <c:pt idx="2305">
                  <c:v>1.0</c:v>
                </c:pt>
                <c:pt idx="2306">
                  <c:v>1.0</c:v>
                </c:pt>
                <c:pt idx="2307">
                  <c:v>1.0</c:v>
                </c:pt>
                <c:pt idx="2308">
                  <c:v>1.0</c:v>
                </c:pt>
                <c:pt idx="2309">
                  <c:v>1.0</c:v>
                </c:pt>
                <c:pt idx="2310">
                  <c:v>1.0</c:v>
                </c:pt>
                <c:pt idx="2311">
                  <c:v>1.0</c:v>
                </c:pt>
                <c:pt idx="2312">
                  <c:v>1.0</c:v>
                </c:pt>
                <c:pt idx="2313">
                  <c:v>1.0</c:v>
                </c:pt>
                <c:pt idx="2314">
                  <c:v>1.0</c:v>
                </c:pt>
                <c:pt idx="23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1.0</c:v>
                </c:pt>
                <c:pt idx="2420">
                  <c:v>1.0</c:v>
                </c:pt>
                <c:pt idx="2421">
                  <c:v>1.0</c:v>
                </c:pt>
                <c:pt idx="2422">
                  <c:v>1.0</c:v>
                </c:pt>
                <c:pt idx="2423">
                  <c:v>1.0</c:v>
                </c:pt>
                <c:pt idx="2424">
                  <c:v>1.0</c:v>
                </c:pt>
                <c:pt idx="2425">
                  <c:v>1.0</c:v>
                </c:pt>
                <c:pt idx="2426">
                  <c:v>1.0</c:v>
                </c:pt>
                <c:pt idx="2427">
                  <c:v>1.0</c:v>
                </c:pt>
                <c:pt idx="2428">
                  <c:v>1.0</c:v>
                </c:pt>
                <c:pt idx="2429">
                  <c:v>1.0</c:v>
                </c:pt>
                <c:pt idx="2430">
                  <c:v>1.0</c:v>
                </c:pt>
                <c:pt idx="2431">
                  <c:v>1.0</c:v>
                </c:pt>
                <c:pt idx="2432">
                  <c:v>1.0</c:v>
                </c:pt>
                <c:pt idx="2433">
                  <c:v>1.0</c:v>
                </c:pt>
                <c:pt idx="2434">
                  <c:v>1.0</c:v>
                </c:pt>
                <c:pt idx="2435">
                  <c:v>1.0</c:v>
                </c:pt>
                <c:pt idx="2436">
                  <c:v>1.0</c:v>
                </c:pt>
                <c:pt idx="2437">
                  <c:v>1.0</c:v>
                </c:pt>
                <c:pt idx="2438">
                  <c:v>1.0</c:v>
                </c:pt>
                <c:pt idx="2439">
                  <c:v>1.0</c:v>
                </c:pt>
                <c:pt idx="2440">
                  <c:v>1.0</c:v>
                </c:pt>
                <c:pt idx="2441">
                  <c:v>1.0</c:v>
                </c:pt>
                <c:pt idx="2442">
                  <c:v>1.0</c:v>
                </c:pt>
                <c:pt idx="2443">
                  <c:v>1.0</c:v>
                </c:pt>
                <c:pt idx="2444">
                  <c:v>1.0</c:v>
                </c:pt>
                <c:pt idx="2445">
                  <c:v>1.0</c:v>
                </c:pt>
                <c:pt idx="2446">
                  <c:v>1.0</c:v>
                </c:pt>
                <c:pt idx="2447">
                  <c:v>1.0</c:v>
                </c:pt>
                <c:pt idx="2448">
                  <c:v>1.0</c:v>
                </c:pt>
                <c:pt idx="2449">
                  <c:v>1.0</c:v>
                </c:pt>
                <c:pt idx="2450">
                  <c:v>1.0</c:v>
                </c:pt>
                <c:pt idx="2451">
                  <c:v>1.0</c:v>
                </c:pt>
                <c:pt idx="2452">
                  <c:v>1.0</c:v>
                </c:pt>
                <c:pt idx="2453">
                  <c:v>1.0</c:v>
                </c:pt>
                <c:pt idx="2454">
                  <c:v>1.0</c:v>
                </c:pt>
                <c:pt idx="2455">
                  <c:v>1.0</c:v>
                </c:pt>
                <c:pt idx="2456">
                  <c:v>1.0</c:v>
                </c:pt>
                <c:pt idx="2457">
                  <c:v>1.0</c:v>
                </c:pt>
                <c:pt idx="2458">
                  <c:v>1.0</c:v>
                </c:pt>
                <c:pt idx="2459">
                  <c:v>1.0</c:v>
                </c:pt>
                <c:pt idx="2460">
                  <c:v>1.0</c:v>
                </c:pt>
                <c:pt idx="2461">
                  <c:v>1.0</c:v>
                </c:pt>
                <c:pt idx="2462">
                  <c:v>1.0</c:v>
                </c:pt>
                <c:pt idx="2463">
                  <c:v>1.0</c:v>
                </c:pt>
                <c:pt idx="2464">
                  <c:v>1.0</c:v>
                </c:pt>
                <c:pt idx="2465">
                  <c:v>1.0</c:v>
                </c:pt>
                <c:pt idx="2466">
                  <c:v>1.0</c:v>
                </c:pt>
                <c:pt idx="2467">
                  <c:v>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96">
                  <c:v>1.0</c:v>
                </c:pt>
                <c:pt idx="2497">
                  <c:v>1.0</c:v>
                </c:pt>
                <c:pt idx="2498">
                  <c:v>1.0</c:v>
                </c:pt>
                <c:pt idx="2499">
                  <c:v>1.0</c:v>
                </c:pt>
                <c:pt idx="2500">
                  <c:v>1.0</c:v>
                </c:pt>
                <c:pt idx="2501">
                  <c:v>1.0</c:v>
                </c:pt>
                <c:pt idx="2502">
                  <c:v>1.0</c:v>
                </c:pt>
                <c:pt idx="2503">
                  <c:v>1.0</c:v>
                </c:pt>
                <c:pt idx="2504">
                  <c:v>1.0</c:v>
                </c:pt>
                <c:pt idx="2505">
                  <c:v>1.0</c:v>
                </c:pt>
                <c:pt idx="2506">
                  <c:v>1.0</c:v>
                </c:pt>
                <c:pt idx="2507">
                  <c:v>1.0</c:v>
                </c:pt>
                <c:pt idx="2508">
                  <c:v>1.0</c:v>
                </c:pt>
                <c:pt idx="2509">
                  <c:v>1.0</c:v>
                </c:pt>
                <c:pt idx="2510">
                  <c:v>1.0</c:v>
                </c:pt>
                <c:pt idx="2511">
                  <c:v>1.0</c:v>
                </c:pt>
                <c:pt idx="2512">
                  <c:v>1.0</c:v>
                </c:pt>
                <c:pt idx="2513">
                  <c:v>1.0</c:v>
                </c:pt>
                <c:pt idx="2514">
                  <c:v>1.0</c:v>
                </c:pt>
                <c:pt idx="2515">
                  <c:v>1.0</c:v>
                </c:pt>
                <c:pt idx="2516">
                  <c:v>1.0</c:v>
                </c:pt>
                <c:pt idx="2517">
                  <c:v>1.0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1.0</c:v>
                </c:pt>
                <c:pt idx="2524">
                  <c:v>1.0</c:v>
                </c:pt>
                <c:pt idx="2525">
                  <c:v>1.0</c:v>
                </c:pt>
                <c:pt idx="2526">
                  <c:v>1.0</c:v>
                </c:pt>
                <c:pt idx="2527">
                  <c:v>1.0</c:v>
                </c:pt>
                <c:pt idx="2528">
                  <c:v>1.0</c:v>
                </c:pt>
                <c:pt idx="2529">
                  <c:v>1.0</c:v>
                </c:pt>
                <c:pt idx="2530">
                  <c:v>1.0</c:v>
                </c:pt>
                <c:pt idx="2531">
                  <c:v>1.0</c:v>
                </c:pt>
                <c:pt idx="2532">
                  <c:v>1.0</c:v>
                </c:pt>
                <c:pt idx="2533">
                  <c:v>1.0</c:v>
                </c:pt>
                <c:pt idx="2534">
                  <c:v>1.0</c:v>
                </c:pt>
                <c:pt idx="2535">
                  <c:v>1.0</c:v>
                </c:pt>
                <c:pt idx="2576">
                  <c:v>1.0</c:v>
                </c:pt>
                <c:pt idx="2577">
                  <c:v>1.0</c:v>
                </c:pt>
                <c:pt idx="2578">
                  <c:v>1.0</c:v>
                </c:pt>
                <c:pt idx="2579">
                  <c:v>1.0</c:v>
                </c:pt>
                <c:pt idx="2580">
                  <c:v>1.0</c:v>
                </c:pt>
                <c:pt idx="2581">
                  <c:v>1.0</c:v>
                </c:pt>
                <c:pt idx="2582">
                  <c:v>1.0</c:v>
                </c:pt>
                <c:pt idx="2583">
                  <c:v>1.0</c:v>
                </c:pt>
                <c:pt idx="2584">
                  <c:v>1.0</c:v>
                </c:pt>
                <c:pt idx="2585">
                  <c:v>1.0</c:v>
                </c:pt>
                <c:pt idx="2586">
                  <c:v>1.0</c:v>
                </c:pt>
                <c:pt idx="2587">
                  <c:v>1.0</c:v>
                </c:pt>
                <c:pt idx="2588">
                  <c:v>1.0</c:v>
                </c:pt>
                <c:pt idx="2589">
                  <c:v>1.0</c:v>
                </c:pt>
                <c:pt idx="2590">
                  <c:v>1.0</c:v>
                </c:pt>
                <c:pt idx="2591">
                  <c:v>1.0</c:v>
                </c:pt>
                <c:pt idx="2592">
                  <c:v>1.0</c:v>
                </c:pt>
                <c:pt idx="2593">
                  <c:v>1.0</c:v>
                </c:pt>
                <c:pt idx="2594">
                  <c:v>1.0</c:v>
                </c:pt>
                <c:pt idx="2595">
                  <c:v>1.0</c:v>
                </c:pt>
                <c:pt idx="2596">
                  <c:v>1.0</c:v>
                </c:pt>
                <c:pt idx="2597">
                  <c:v>1.0</c:v>
                </c:pt>
                <c:pt idx="2598">
                  <c:v>1.0</c:v>
                </c:pt>
                <c:pt idx="2599">
                  <c:v>1.0</c:v>
                </c:pt>
                <c:pt idx="2600">
                  <c:v>1.0</c:v>
                </c:pt>
                <c:pt idx="2601">
                  <c:v>1.0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1.0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1.0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1.0</c:v>
                </c:pt>
                <c:pt idx="261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1.0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1.0</c:v>
                </c:pt>
                <c:pt idx="2643">
                  <c:v>1.0</c:v>
                </c:pt>
                <c:pt idx="2644">
                  <c:v>1.0</c:v>
                </c:pt>
                <c:pt idx="2676">
                  <c:v>1.0</c:v>
                </c:pt>
                <c:pt idx="2677">
                  <c:v>1.0</c:v>
                </c:pt>
                <c:pt idx="2678">
                  <c:v>1.0</c:v>
                </c:pt>
                <c:pt idx="2679">
                  <c:v>1.0</c:v>
                </c:pt>
                <c:pt idx="2680">
                  <c:v>1.0</c:v>
                </c:pt>
                <c:pt idx="2681">
                  <c:v>1.0</c:v>
                </c:pt>
                <c:pt idx="2682">
                  <c:v>1.0</c:v>
                </c:pt>
                <c:pt idx="2683">
                  <c:v>1.0</c:v>
                </c:pt>
                <c:pt idx="2684">
                  <c:v>1.0</c:v>
                </c:pt>
                <c:pt idx="2685">
                  <c:v>1.0</c:v>
                </c:pt>
                <c:pt idx="2686">
                  <c:v>1.0</c:v>
                </c:pt>
                <c:pt idx="2687">
                  <c:v>1.0</c:v>
                </c:pt>
                <c:pt idx="2688">
                  <c:v>1.0</c:v>
                </c:pt>
                <c:pt idx="2689">
                  <c:v>1.0</c:v>
                </c:pt>
                <c:pt idx="2690">
                  <c:v>1.0</c:v>
                </c:pt>
                <c:pt idx="2691">
                  <c:v>1.0</c:v>
                </c:pt>
                <c:pt idx="2692">
                  <c:v>1.0</c:v>
                </c:pt>
                <c:pt idx="2693">
                  <c:v>1.0</c:v>
                </c:pt>
                <c:pt idx="2694">
                  <c:v>1.0</c:v>
                </c:pt>
                <c:pt idx="2695">
                  <c:v>1.0</c:v>
                </c:pt>
                <c:pt idx="2696">
                  <c:v>1.0</c:v>
                </c:pt>
                <c:pt idx="2697">
                  <c:v>1.0</c:v>
                </c:pt>
                <c:pt idx="2698">
                  <c:v>1.0</c:v>
                </c:pt>
                <c:pt idx="2699">
                  <c:v>1.0</c:v>
                </c:pt>
                <c:pt idx="2700">
                  <c:v>1.0</c:v>
                </c:pt>
                <c:pt idx="2701">
                  <c:v>1.0</c:v>
                </c:pt>
                <c:pt idx="2702">
                  <c:v>1.0</c:v>
                </c:pt>
                <c:pt idx="2703">
                  <c:v>1.0</c:v>
                </c:pt>
                <c:pt idx="2704">
                  <c:v>1.0</c:v>
                </c:pt>
                <c:pt idx="2705">
                  <c:v>1.0</c:v>
                </c:pt>
                <c:pt idx="2706">
                  <c:v>1.0</c:v>
                </c:pt>
                <c:pt idx="2707">
                  <c:v>1.0</c:v>
                </c:pt>
                <c:pt idx="2708">
                  <c:v>1.0</c:v>
                </c:pt>
                <c:pt idx="2709">
                  <c:v>1.0</c:v>
                </c:pt>
                <c:pt idx="2710">
                  <c:v>1.0</c:v>
                </c:pt>
                <c:pt idx="2751">
                  <c:v>1.0</c:v>
                </c:pt>
                <c:pt idx="2752">
                  <c:v>1.0</c:v>
                </c:pt>
                <c:pt idx="2753">
                  <c:v>1.0</c:v>
                </c:pt>
                <c:pt idx="2754">
                  <c:v>1.0</c:v>
                </c:pt>
                <c:pt idx="2755">
                  <c:v>1.0</c:v>
                </c:pt>
                <c:pt idx="2756">
                  <c:v>1.0</c:v>
                </c:pt>
                <c:pt idx="2757">
                  <c:v>1.0</c:v>
                </c:pt>
                <c:pt idx="2758">
                  <c:v>1.0</c:v>
                </c:pt>
                <c:pt idx="2759">
                  <c:v>1.0</c:v>
                </c:pt>
                <c:pt idx="2760">
                  <c:v>1.0</c:v>
                </c:pt>
                <c:pt idx="2761">
                  <c:v>1.0</c:v>
                </c:pt>
                <c:pt idx="2762">
                  <c:v>1.0</c:v>
                </c:pt>
                <c:pt idx="2763">
                  <c:v>1.0</c:v>
                </c:pt>
                <c:pt idx="2764">
                  <c:v>1.0</c:v>
                </c:pt>
                <c:pt idx="2765">
                  <c:v>1.0</c:v>
                </c:pt>
                <c:pt idx="2766">
                  <c:v>1.0</c:v>
                </c:pt>
                <c:pt idx="2767">
                  <c:v>1.0</c:v>
                </c:pt>
                <c:pt idx="2768">
                  <c:v>1.0</c:v>
                </c:pt>
                <c:pt idx="2769">
                  <c:v>1.0</c:v>
                </c:pt>
                <c:pt idx="2770">
                  <c:v>1.0</c:v>
                </c:pt>
                <c:pt idx="2771">
                  <c:v>1.0</c:v>
                </c:pt>
                <c:pt idx="2772">
                  <c:v>1.0</c:v>
                </c:pt>
                <c:pt idx="2773">
                  <c:v>1.0</c:v>
                </c:pt>
                <c:pt idx="2774">
                  <c:v>1.0</c:v>
                </c:pt>
                <c:pt idx="2775">
                  <c:v>1.0</c:v>
                </c:pt>
                <c:pt idx="2776">
                  <c:v>1.0</c:v>
                </c:pt>
                <c:pt idx="2777">
                  <c:v>1.0</c:v>
                </c:pt>
                <c:pt idx="2778">
                  <c:v>1.0</c:v>
                </c:pt>
                <c:pt idx="2779">
                  <c:v>1.0</c:v>
                </c:pt>
                <c:pt idx="2780">
                  <c:v>1.0</c:v>
                </c:pt>
                <c:pt idx="2781">
                  <c:v>1.0</c:v>
                </c:pt>
                <c:pt idx="2782">
                  <c:v>1.0</c:v>
                </c:pt>
                <c:pt idx="2783">
                  <c:v>1.0</c:v>
                </c:pt>
                <c:pt idx="2784">
                  <c:v>1.0</c:v>
                </c:pt>
                <c:pt idx="2785">
                  <c:v>1.0</c:v>
                </c:pt>
                <c:pt idx="2786">
                  <c:v>1.0</c:v>
                </c:pt>
                <c:pt idx="2787">
                  <c:v>1.0</c:v>
                </c:pt>
                <c:pt idx="2788">
                  <c:v>1.0</c:v>
                </c:pt>
                <c:pt idx="2789">
                  <c:v>1.0</c:v>
                </c:pt>
                <c:pt idx="2790">
                  <c:v>1.0</c:v>
                </c:pt>
                <c:pt idx="2791">
                  <c:v>1.0</c:v>
                </c:pt>
                <c:pt idx="2792">
                  <c:v>1.0</c:v>
                </c:pt>
                <c:pt idx="2793">
                  <c:v>1.0</c:v>
                </c:pt>
                <c:pt idx="2794">
                  <c:v>1.0</c:v>
                </c:pt>
                <c:pt idx="2795">
                  <c:v>1.0</c:v>
                </c:pt>
                <c:pt idx="2796">
                  <c:v>1.0</c:v>
                </c:pt>
                <c:pt idx="2797">
                  <c:v>1.0</c:v>
                </c:pt>
                <c:pt idx="2798">
                  <c:v>1.0</c:v>
                </c:pt>
                <c:pt idx="2799">
                  <c:v>1.0</c:v>
                </c:pt>
                <c:pt idx="2800">
                  <c:v>1.0</c:v>
                </c:pt>
                <c:pt idx="2801">
                  <c:v>1.0</c:v>
                </c:pt>
                <c:pt idx="2802">
                  <c:v>1.0</c:v>
                </c:pt>
                <c:pt idx="2803">
                  <c:v>1.0</c:v>
                </c:pt>
                <c:pt idx="2804">
                  <c:v>1.0</c:v>
                </c:pt>
                <c:pt idx="2805">
                  <c:v>1.0</c:v>
                </c:pt>
                <c:pt idx="2806">
                  <c:v>1.0</c:v>
                </c:pt>
                <c:pt idx="2807">
                  <c:v>1.0</c:v>
                </c:pt>
                <c:pt idx="2808">
                  <c:v>1.0</c:v>
                </c:pt>
                <c:pt idx="2809">
                  <c:v>1.0</c:v>
                </c:pt>
                <c:pt idx="2810">
                  <c:v>1.0</c:v>
                </c:pt>
                <c:pt idx="2891">
                  <c:v>1.0</c:v>
                </c:pt>
                <c:pt idx="2892">
                  <c:v>1.0</c:v>
                </c:pt>
                <c:pt idx="2893">
                  <c:v>1.0</c:v>
                </c:pt>
                <c:pt idx="2894">
                  <c:v>1.0</c:v>
                </c:pt>
                <c:pt idx="2895">
                  <c:v>1.0</c:v>
                </c:pt>
                <c:pt idx="2896">
                  <c:v>1.0</c:v>
                </c:pt>
                <c:pt idx="2897">
                  <c:v>1.0</c:v>
                </c:pt>
                <c:pt idx="2898">
                  <c:v>1.0</c:v>
                </c:pt>
                <c:pt idx="2899">
                  <c:v>1.0</c:v>
                </c:pt>
                <c:pt idx="2900">
                  <c:v>1.0</c:v>
                </c:pt>
                <c:pt idx="2901">
                  <c:v>1.0</c:v>
                </c:pt>
                <c:pt idx="2902">
                  <c:v>1.0</c:v>
                </c:pt>
                <c:pt idx="2903">
                  <c:v>1.0</c:v>
                </c:pt>
                <c:pt idx="2904">
                  <c:v>1.0</c:v>
                </c:pt>
                <c:pt idx="2905">
                  <c:v>1.0</c:v>
                </c:pt>
                <c:pt idx="2906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1.0</c:v>
                </c:pt>
                <c:pt idx="2931">
                  <c:v>1.0</c:v>
                </c:pt>
                <c:pt idx="2932">
                  <c:v>1.0</c:v>
                </c:pt>
                <c:pt idx="2933">
                  <c:v>1.0</c:v>
                </c:pt>
                <c:pt idx="2934">
                  <c:v>1.0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1.0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1.0</c:v>
                </c:pt>
                <c:pt idx="2950">
                  <c:v>1.0</c:v>
                </c:pt>
                <c:pt idx="2951">
                  <c:v>1.0</c:v>
                </c:pt>
                <c:pt idx="2952">
                  <c:v>1.0</c:v>
                </c:pt>
                <c:pt idx="2953">
                  <c:v>1.0</c:v>
                </c:pt>
                <c:pt idx="2954">
                  <c:v>1.0</c:v>
                </c:pt>
                <c:pt idx="2955">
                  <c:v>1.0</c:v>
                </c:pt>
                <c:pt idx="2956">
                  <c:v>1.0</c:v>
                </c:pt>
                <c:pt idx="2957">
                  <c:v>1.0</c:v>
                </c:pt>
                <c:pt idx="2958">
                  <c:v>1.0</c:v>
                </c:pt>
                <c:pt idx="2959">
                  <c:v>1.0</c:v>
                </c:pt>
                <c:pt idx="2960">
                  <c:v>1.0</c:v>
                </c:pt>
                <c:pt idx="2961">
                  <c:v>1.0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1.0</c:v>
                </c:pt>
                <c:pt idx="2972">
                  <c:v>1.0</c:v>
                </c:pt>
                <c:pt idx="2973">
                  <c:v>1.0</c:v>
                </c:pt>
                <c:pt idx="2974">
                  <c:v>1.0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1.0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1.0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1.0</c:v>
                </c:pt>
                <c:pt idx="2991">
                  <c:v>1.0</c:v>
                </c:pt>
                <c:pt idx="2992">
                  <c:v>1.0</c:v>
                </c:pt>
                <c:pt idx="2993">
                  <c:v>1.0</c:v>
                </c:pt>
                <c:pt idx="2994">
                  <c:v>1.0</c:v>
                </c:pt>
                <c:pt idx="2995">
                  <c:v>1.0</c:v>
                </c:pt>
                <c:pt idx="2996">
                  <c:v>1.0</c:v>
                </c:pt>
                <c:pt idx="2997">
                  <c:v>1.0</c:v>
                </c:pt>
                <c:pt idx="2998">
                  <c:v>1.0</c:v>
                </c:pt>
                <c:pt idx="2999">
                  <c:v>1.0</c:v>
                </c:pt>
                <c:pt idx="3000">
                  <c:v>1.0</c:v>
                </c:pt>
                <c:pt idx="3001">
                  <c:v>1.0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1.0</c:v>
                </c:pt>
                <c:pt idx="3006">
                  <c:v>1.0</c:v>
                </c:pt>
                <c:pt idx="3007">
                  <c:v>1.0</c:v>
                </c:pt>
                <c:pt idx="3008">
                  <c:v>1.0</c:v>
                </c:pt>
                <c:pt idx="3009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1.0</c:v>
                </c:pt>
                <c:pt idx="3016">
                  <c:v>1.0</c:v>
                </c:pt>
                <c:pt idx="3017">
                  <c:v>1.0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1.0</c:v>
                </c:pt>
                <c:pt idx="3110">
                  <c:v>1.0</c:v>
                </c:pt>
                <c:pt idx="3111">
                  <c:v>1.0</c:v>
                </c:pt>
                <c:pt idx="3112">
                  <c:v>1.0</c:v>
                </c:pt>
                <c:pt idx="3113">
                  <c:v>1.0</c:v>
                </c:pt>
                <c:pt idx="3114">
                  <c:v>1.0</c:v>
                </c:pt>
                <c:pt idx="3115">
                  <c:v>1.0</c:v>
                </c:pt>
                <c:pt idx="3116">
                  <c:v>1.0</c:v>
                </c:pt>
                <c:pt idx="3117">
                  <c:v>1.0</c:v>
                </c:pt>
                <c:pt idx="3118">
                  <c:v>1.0</c:v>
                </c:pt>
                <c:pt idx="3119">
                  <c:v>1.0</c:v>
                </c:pt>
                <c:pt idx="3120">
                  <c:v>1.0</c:v>
                </c:pt>
                <c:pt idx="3121">
                  <c:v>1.0</c:v>
                </c:pt>
                <c:pt idx="3122">
                  <c:v>1.0</c:v>
                </c:pt>
                <c:pt idx="3123">
                  <c:v>1.0</c:v>
                </c:pt>
                <c:pt idx="3124">
                  <c:v>1.0</c:v>
                </c:pt>
                <c:pt idx="3125">
                  <c:v>1.0</c:v>
                </c:pt>
                <c:pt idx="3126">
                  <c:v>1.0</c:v>
                </c:pt>
                <c:pt idx="3127">
                  <c:v>1.0</c:v>
                </c:pt>
                <c:pt idx="3128">
                  <c:v>1.0</c:v>
                </c:pt>
                <c:pt idx="3129">
                  <c:v>1.0</c:v>
                </c:pt>
                <c:pt idx="3130">
                  <c:v>1.0</c:v>
                </c:pt>
                <c:pt idx="3131">
                  <c:v>1.0</c:v>
                </c:pt>
                <c:pt idx="3132">
                  <c:v>1.0</c:v>
                </c:pt>
                <c:pt idx="3133">
                  <c:v>1.0</c:v>
                </c:pt>
                <c:pt idx="3134">
                  <c:v>1.0</c:v>
                </c:pt>
                <c:pt idx="3135">
                  <c:v>1.0</c:v>
                </c:pt>
                <c:pt idx="3136">
                  <c:v>1.0</c:v>
                </c:pt>
                <c:pt idx="3137">
                  <c:v>1.0</c:v>
                </c:pt>
                <c:pt idx="3138">
                  <c:v>1.0</c:v>
                </c:pt>
                <c:pt idx="3159">
                  <c:v>1.0</c:v>
                </c:pt>
                <c:pt idx="3160">
                  <c:v>1.0</c:v>
                </c:pt>
                <c:pt idx="3161">
                  <c:v>1.0</c:v>
                </c:pt>
                <c:pt idx="3162">
                  <c:v>1.0</c:v>
                </c:pt>
                <c:pt idx="3163">
                  <c:v>1.0</c:v>
                </c:pt>
                <c:pt idx="3164">
                  <c:v>1.0</c:v>
                </c:pt>
                <c:pt idx="3165">
                  <c:v>1.0</c:v>
                </c:pt>
                <c:pt idx="3166">
                  <c:v>1.0</c:v>
                </c:pt>
                <c:pt idx="3167">
                  <c:v>1.0</c:v>
                </c:pt>
                <c:pt idx="3168">
                  <c:v>1.0</c:v>
                </c:pt>
                <c:pt idx="3169">
                  <c:v>1.0</c:v>
                </c:pt>
                <c:pt idx="3170">
                  <c:v>1.0</c:v>
                </c:pt>
                <c:pt idx="3171">
                  <c:v>1.0</c:v>
                </c:pt>
                <c:pt idx="3172">
                  <c:v>1.0</c:v>
                </c:pt>
                <c:pt idx="3173">
                  <c:v>1.0</c:v>
                </c:pt>
                <c:pt idx="3174">
                  <c:v>1.0</c:v>
                </c:pt>
                <c:pt idx="3175">
                  <c:v>1.0</c:v>
                </c:pt>
                <c:pt idx="3176">
                  <c:v>1.0</c:v>
                </c:pt>
                <c:pt idx="3177">
                  <c:v>1.0</c:v>
                </c:pt>
                <c:pt idx="3178">
                  <c:v>1.0</c:v>
                </c:pt>
                <c:pt idx="3179">
                  <c:v>1.0</c:v>
                </c:pt>
                <c:pt idx="3180">
                  <c:v>1.0</c:v>
                </c:pt>
                <c:pt idx="3181">
                  <c:v>1.0</c:v>
                </c:pt>
                <c:pt idx="3182">
                  <c:v>1.0</c:v>
                </c:pt>
                <c:pt idx="3183">
                  <c:v>1.0</c:v>
                </c:pt>
                <c:pt idx="3184">
                  <c:v>1.0</c:v>
                </c:pt>
                <c:pt idx="3185">
                  <c:v>1.0</c:v>
                </c:pt>
                <c:pt idx="3186">
                  <c:v>1.0</c:v>
                </c:pt>
                <c:pt idx="3187">
                  <c:v>1.0</c:v>
                </c:pt>
                <c:pt idx="3188">
                  <c:v>1.0</c:v>
                </c:pt>
                <c:pt idx="3189">
                  <c:v>1.0</c:v>
                </c:pt>
                <c:pt idx="3190">
                  <c:v>1.0</c:v>
                </c:pt>
                <c:pt idx="3191">
                  <c:v>1.0</c:v>
                </c:pt>
                <c:pt idx="3192">
                  <c:v>1.0</c:v>
                </c:pt>
                <c:pt idx="3193">
                  <c:v>1.0</c:v>
                </c:pt>
                <c:pt idx="3194">
                  <c:v>1.0</c:v>
                </c:pt>
                <c:pt idx="3195">
                  <c:v>1.0</c:v>
                </c:pt>
                <c:pt idx="3196">
                  <c:v>1.0</c:v>
                </c:pt>
                <c:pt idx="3197">
                  <c:v>1.0</c:v>
                </c:pt>
                <c:pt idx="3198">
                  <c:v>1.0</c:v>
                </c:pt>
                <c:pt idx="3199">
                  <c:v>1.0</c:v>
                </c:pt>
                <c:pt idx="3200">
                  <c:v>1.0</c:v>
                </c:pt>
                <c:pt idx="3201">
                  <c:v>1.0</c:v>
                </c:pt>
                <c:pt idx="3202">
                  <c:v>1.0</c:v>
                </c:pt>
                <c:pt idx="3203">
                  <c:v>1.0</c:v>
                </c:pt>
                <c:pt idx="3204">
                  <c:v>1.0</c:v>
                </c:pt>
                <c:pt idx="3205">
                  <c:v>1.0</c:v>
                </c:pt>
                <c:pt idx="3206">
                  <c:v>1.0</c:v>
                </c:pt>
                <c:pt idx="3207">
                  <c:v>1.0</c:v>
                </c:pt>
                <c:pt idx="3208">
                  <c:v>1.0</c:v>
                </c:pt>
                <c:pt idx="3209">
                  <c:v>1.0</c:v>
                </c:pt>
                <c:pt idx="3210">
                  <c:v>1.0</c:v>
                </c:pt>
                <c:pt idx="3211">
                  <c:v>1.0</c:v>
                </c:pt>
                <c:pt idx="3212">
                  <c:v>1.0</c:v>
                </c:pt>
                <c:pt idx="3213">
                  <c:v>1.0</c:v>
                </c:pt>
                <c:pt idx="3214">
                  <c:v>1.0</c:v>
                </c:pt>
                <c:pt idx="3215">
                  <c:v>1.0</c:v>
                </c:pt>
                <c:pt idx="3216">
                  <c:v>1.0</c:v>
                </c:pt>
                <c:pt idx="3217">
                  <c:v>1.0</c:v>
                </c:pt>
                <c:pt idx="3218">
                  <c:v>1.0</c:v>
                </c:pt>
                <c:pt idx="3219">
                  <c:v>1.0</c:v>
                </c:pt>
                <c:pt idx="3220">
                  <c:v>1.0</c:v>
                </c:pt>
                <c:pt idx="3221">
                  <c:v>1.0</c:v>
                </c:pt>
                <c:pt idx="3222">
                  <c:v>1.0</c:v>
                </c:pt>
                <c:pt idx="3223">
                  <c:v>1.0</c:v>
                </c:pt>
                <c:pt idx="3224">
                  <c:v>1.0</c:v>
                </c:pt>
                <c:pt idx="3225">
                  <c:v>1.0</c:v>
                </c:pt>
                <c:pt idx="3226">
                  <c:v>1.0</c:v>
                </c:pt>
                <c:pt idx="3227">
                  <c:v>1.0</c:v>
                </c:pt>
                <c:pt idx="3228">
                  <c:v>1.0</c:v>
                </c:pt>
                <c:pt idx="3229">
                  <c:v>1.0</c:v>
                </c:pt>
                <c:pt idx="3230">
                  <c:v>1.0</c:v>
                </c:pt>
                <c:pt idx="3231">
                  <c:v>1.0</c:v>
                </c:pt>
                <c:pt idx="3232">
                  <c:v>1.0</c:v>
                </c:pt>
                <c:pt idx="3233">
                  <c:v>1.0</c:v>
                </c:pt>
                <c:pt idx="3234">
                  <c:v>1.0</c:v>
                </c:pt>
                <c:pt idx="3235">
                  <c:v>1.0</c:v>
                </c:pt>
                <c:pt idx="3236">
                  <c:v>1.0</c:v>
                </c:pt>
                <c:pt idx="3237">
                  <c:v>1.0</c:v>
                </c:pt>
                <c:pt idx="3238">
                  <c:v>1.0</c:v>
                </c:pt>
                <c:pt idx="3239">
                  <c:v>1.0</c:v>
                </c:pt>
                <c:pt idx="3240">
                  <c:v>1.0</c:v>
                </c:pt>
                <c:pt idx="3241">
                  <c:v>1.0</c:v>
                </c:pt>
                <c:pt idx="3242">
                  <c:v>1.0</c:v>
                </c:pt>
                <c:pt idx="3243">
                  <c:v>1.0</c:v>
                </c:pt>
                <c:pt idx="3244">
                  <c:v>1.0</c:v>
                </c:pt>
                <c:pt idx="3245">
                  <c:v>1.0</c:v>
                </c:pt>
                <c:pt idx="3246">
                  <c:v>1.0</c:v>
                </c:pt>
                <c:pt idx="3247">
                  <c:v>1.0</c:v>
                </c:pt>
                <c:pt idx="3248">
                  <c:v>1.0</c:v>
                </c:pt>
                <c:pt idx="3249">
                  <c:v>1.0</c:v>
                </c:pt>
                <c:pt idx="3250">
                  <c:v>1.0</c:v>
                </c:pt>
                <c:pt idx="3251">
                  <c:v>1.0</c:v>
                </c:pt>
                <c:pt idx="3252">
                  <c:v>1.0</c:v>
                </c:pt>
                <c:pt idx="3253">
                  <c:v>1.0</c:v>
                </c:pt>
                <c:pt idx="3254">
                  <c:v>1.0</c:v>
                </c:pt>
                <c:pt idx="3255">
                  <c:v>1.0</c:v>
                </c:pt>
                <c:pt idx="3256">
                  <c:v>1.0</c:v>
                </c:pt>
                <c:pt idx="3257">
                  <c:v>1.0</c:v>
                </c:pt>
                <c:pt idx="3258">
                  <c:v>1.0</c:v>
                </c:pt>
                <c:pt idx="3259">
                  <c:v>1.0</c:v>
                </c:pt>
                <c:pt idx="3260">
                  <c:v>1.0</c:v>
                </c:pt>
                <c:pt idx="3261">
                  <c:v>1.0</c:v>
                </c:pt>
                <c:pt idx="3262">
                  <c:v>1.0</c:v>
                </c:pt>
                <c:pt idx="3263">
                  <c:v>1.0</c:v>
                </c:pt>
                <c:pt idx="3264">
                  <c:v>1.0</c:v>
                </c:pt>
                <c:pt idx="3265">
                  <c:v>1.0</c:v>
                </c:pt>
                <c:pt idx="3266">
                  <c:v>1.0</c:v>
                </c:pt>
                <c:pt idx="3267">
                  <c:v>1.0</c:v>
                </c:pt>
                <c:pt idx="3268">
                  <c:v>1.0</c:v>
                </c:pt>
                <c:pt idx="3269">
                  <c:v>1.0</c:v>
                </c:pt>
                <c:pt idx="3270">
                  <c:v>1.0</c:v>
                </c:pt>
                <c:pt idx="3271">
                  <c:v>1.0</c:v>
                </c:pt>
                <c:pt idx="3272">
                  <c:v>1.0</c:v>
                </c:pt>
                <c:pt idx="3273">
                  <c:v>1.0</c:v>
                </c:pt>
                <c:pt idx="3274">
                  <c:v>1.0</c:v>
                </c:pt>
                <c:pt idx="3275">
                  <c:v>1.0</c:v>
                </c:pt>
                <c:pt idx="3276">
                  <c:v>1.0</c:v>
                </c:pt>
                <c:pt idx="3277">
                  <c:v>1.0</c:v>
                </c:pt>
                <c:pt idx="3278">
                  <c:v>1.0</c:v>
                </c:pt>
                <c:pt idx="3279">
                  <c:v>1.0</c:v>
                </c:pt>
                <c:pt idx="3280">
                  <c:v>1.0</c:v>
                </c:pt>
                <c:pt idx="3281">
                  <c:v>1.0</c:v>
                </c:pt>
                <c:pt idx="3282">
                  <c:v>1.0</c:v>
                </c:pt>
                <c:pt idx="3283">
                  <c:v>1.0</c:v>
                </c:pt>
                <c:pt idx="3284">
                  <c:v>1.0</c:v>
                </c:pt>
                <c:pt idx="3285">
                  <c:v>1.0</c:v>
                </c:pt>
                <c:pt idx="3286">
                  <c:v>1.0</c:v>
                </c:pt>
                <c:pt idx="3287">
                  <c:v>1.0</c:v>
                </c:pt>
                <c:pt idx="3288">
                  <c:v>1.0</c:v>
                </c:pt>
                <c:pt idx="3289">
                  <c:v>1.0</c:v>
                </c:pt>
                <c:pt idx="3290">
                  <c:v>1.0</c:v>
                </c:pt>
                <c:pt idx="3291">
                  <c:v>1.0</c:v>
                </c:pt>
                <c:pt idx="3292">
                  <c:v>1.0</c:v>
                </c:pt>
                <c:pt idx="3293">
                  <c:v>1.0</c:v>
                </c:pt>
                <c:pt idx="3294">
                  <c:v>1.0</c:v>
                </c:pt>
                <c:pt idx="3295">
                  <c:v>1.0</c:v>
                </c:pt>
                <c:pt idx="3296">
                  <c:v>1.0</c:v>
                </c:pt>
                <c:pt idx="3297">
                  <c:v>1.0</c:v>
                </c:pt>
                <c:pt idx="3298">
                  <c:v>1.0</c:v>
                </c:pt>
                <c:pt idx="3299">
                  <c:v>1.0</c:v>
                </c:pt>
                <c:pt idx="3300">
                  <c:v>1.0</c:v>
                </c:pt>
                <c:pt idx="3301">
                  <c:v>1.0</c:v>
                </c:pt>
                <c:pt idx="3302">
                  <c:v>1.0</c:v>
                </c:pt>
                <c:pt idx="3303">
                  <c:v>1.0</c:v>
                </c:pt>
                <c:pt idx="3304">
                  <c:v>1.0</c:v>
                </c:pt>
                <c:pt idx="3305">
                  <c:v>1.0</c:v>
                </c:pt>
                <c:pt idx="3306">
                  <c:v>1.0</c:v>
                </c:pt>
                <c:pt idx="3307">
                  <c:v>1.0</c:v>
                </c:pt>
                <c:pt idx="3308">
                  <c:v>1.0</c:v>
                </c:pt>
                <c:pt idx="3309">
                  <c:v>1.0</c:v>
                </c:pt>
                <c:pt idx="3310">
                  <c:v>1.0</c:v>
                </c:pt>
                <c:pt idx="3311">
                  <c:v>1.0</c:v>
                </c:pt>
                <c:pt idx="3312">
                  <c:v>1.0</c:v>
                </c:pt>
                <c:pt idx="3313">
                  <c:v>1.0</c:v>
                </c:pt>
                <c:pt idx="3314">
                  <c:v>1.0</c:v>
                </c:pt>
                <c:pt idx="3315">
                  <c:v>1.0</c:v>
                </c:pt>
                <c:pt idx="3316">
                  <c:v>1.0</c:v>
                </c:pt>
                <c:pt idx="3317">
                  <c:v>1.0</c:v>
                </c:pt>
                <c:pt idx="3318">
                  <c:v>1.0</c:v>
                </c:pt>
                <c:pt idx="3319">
                  <c:v>1.0</c:v>
                </c:pt>
                <c:pt idx="3320">
                  <c:v>1.0</c:v>
                </c:pt>
                <c:pt idx="3321">
                  <c:v>1.0</c:v>
                </c:pt>
                <c:pt idx="3322">
                  <c:v>1.0</c:v>
                </c:pt>
                <c:pt idx="3323">
                  <c:v>1.0</c:v>
                </c:pt>
                <c:pt idx="3324">
                  <c:v>1.0</c:v>
                </c:pt>
                <c:pt idx="3325">
                  <c:v>1.0</c:v>
                </c:pt>
                <c:pt idx="3326">
                  <c:v>1.0</c:v>
                </c:pt>
                <c:pt idx="3327">
                  <c:v>1.0</c:v>
                </c:pt>
                <c:pt idx="3328">
                  <c:v>1.0</c:v>
                </c:pt>
                <c:pt idx="3329">
                  <c:v>1.0</c:v>
                </c:pt>
                <c:pt idx="3330">
                  <c:v>1.0</c:v>
                </c:pt>
                <c:pt idx="3331">
                  <c:v>1.0</c:v>
                </c:pt>
                <c:pt idx="3332">
                  <c:v>1.0</c:v>
                </c:pt>
                <c:pt idx="3333">
                  <c:v>1.0</c:v>
                </c:pt>
                <c:pt idx="3334">
                  <c:v>1.0</c:v>
                </c:pt>
                <c:pt idx="3335">
                  <c:v>1.0</c:v>
                </c:pt>
                <c:pt idx="3336">
                  <c:v>1.0</c:v>
                </c:pt>
                <c:pt idx="3337">
                  <c:v>1.0</c:v>
                </c:pt>
                <c:pt idx="3338">
                  <c:v>1.0</c:v>
                </c:pt>
                <c:pt idx="3339">
                  <c:v>1.0</c:v>
                </c:pt>
                <c:pt idx="3340">
                  <c:v>1.0</c:v>
                </c:pt>
                <c:pt idx="3341">
                  <c:v>1.0</c:v>
                </c:pt>
                <c:pt idx="3342">
                  <c:v>1.0</c:v>
                </c:pt>
                <c:pt idx="3343">
                  <c:v>1.0</c:v>
                </c:pt>
                <c:pt idx="3344">
                  <c:v>1.0</c:v>
                </c:pt>
                <c:pt idx="3345">
                  <c:v>1.0</c:v>
                </c:pt>
                <c:pt idx="3346">
                  <c:v>1.0</c:v>
                </c:pt>
                <c:pt idx="3347">
                  <c:v>1.0</c:v>
                </c:pt>
                <c:pt idx="3348">
                  <c:v>1.0</c:v>
                </c:pt>
                <c:pt idx="3349">
                  <c:v>1.0</c:v>
                </c:pt>
                <c:pt idx="3350">
                  <c:v>1.0</c:v>
                </c:pt>
                <c:pt idx="3351">
                  <c:v>1.0</c:v>
                </c:pt>
                <c:pt idx="3352">
                  <c:v>1.0</c:v>
                </c:pt>
                <c:pt idx="3353">
                  <c:v>1.0</c:v>
                </c:pt>
                <c:pt idx="3354">
                  <c:v>1.0</c:v>
                </c:pt>
                <c:pt idx="3355">
                  <c:v>1.0</c:v>
                </c:pt>
                <c:pt idx="3356">
                  <c:v>1.0</c:v>
                </c:pt>
                <c:pt idx="3357">
                  <c:v>1.0</c:v>
                </c:pt>
                <c:pt idx="3358">
                  <c:v>1.0</c:v>
                </c:pt>
                <c:pt idx="3359">
                  <c:v>1.0</c:v>
                </c:pt>
                <c:pt idx="3360">
                  <c:v>1.0</c:v>
                </c:pt>
                <c:pt idx="3361">
                  <c:v>1.0</c:v>
                </c:pt>
                <c:pt idx="3362">
                  <c:v>1.0</c:v>
                </c:pt>
                <c:pt idx="3363">
                  <c:v>1.0</c:v>
                </c:pt>
                <c:pt idx="3364">
                  <c:v>1.0</c:v>
                </c:pt>
                <c:pt idx="3365">
                  <c:v>1.0</c:v>
                </c:pt>
                <c:pt idx="3366">
                  <c:v>1.0</c:v>
                </c:pt>
                <c:pt idx="3367">
                  <c:v>1.0</c:v>
                </c:pt>
                <c:pt idx="3368">
                  <c:v>1.0</c:v>
                </c:pt>
                <c:pt idx="3369">
                  <c:v>1.0</c:v>
                </c:pt>
                <c:pt idx="3370">
                  <c:v>1.0</c:v>
                </c:pt>
                <c:pt idx="3371">
                  <c:v>1.0</c:v>
                </c:pt>
                <c:pt idx="3372">
                  <c:v>1.0</c:v>
                </c:pt>
                <c:pt idx="3373">
                  <c:v>1.0</c:v>
                </c:pt>
                <c:pt idx="3374">
                  <c:v>1.0</c:v>
                </c:pt>
                <c:pt idx="3375">
                  <c:v>1.0</c:v>
                </c:pt>
                <c:pt idx="3376">
                  <c:v>1.0</c:v>
                </c:pt>
                <c:pt idx="3377">
                  <c:v>1.0</c:v>
                </c:pt>
                <c:pt idx="3378">
                  <c:v>1.0</c:v>
                </c:pt>
                <c:pt idx="3379">
                  <c:v>1.0</c:v>
                </c:pt>
                <c:pt idx="3380">
                  <c:v>1.0</c:v>
                </c:pt>
                <c:pt idx="3381">
                  <c:v>1.0</c:v>
                </c:pt>
                <c:pt idx="3382">
                  <c:v>1.0</c:v>
                </c:pt>
                <c:pt idx="3383">
                  <c:v>1.0</c:v>
                </c:pt>
                <c:pt idx="3384">
                  <c:v>1.0</c:v>
                </c:pt>
                <c:pt idx="3385">
                  <c:v>1.0</c:v>
                </c:pt>
                <c:pt idx="3386">
                  <c:v>1.0</c:v>
                </c:pt>
                <c:pt idx="3387">
                  <c:v>1.0</c:v>
                </c:pt>
                <c:pt idx="3388">
                  <c:v>1.0</c:v>
                </c:pt>
                <c:pt idx="3389">
                  <c:v>1.0</c:v>
                </c:pt>
                <c:pt idx="3390">
                  <c:v>1.0</c:v>
                </c:pt>
                <c:pt idx="3391">
                  <c:v>1.0</c:v>
                </c:pt>
                <c:pt idx="3392">
                  <c:v>1.0</c:v>
                </c:pt>
                <c:pt idx="3393">
                  <c:v>1.0</c:v>
                </c:pt>
                <c:pt idx="3394">
                  <c:v>1.0</c:v>
                </c:pt>
                <c:pt idx="3395">
                  <c:v>1.0</c:v>
                </c:pt>
                <c:pt idx="3396">
                  <c:v>1.0</c:v>
                </c:pt>
                <c:pt idx="3397">
                  <c:v>1.0</c:v>
                </c:pt>
                <c:pt idx="3398">
                  <c:v>1.0</c:v>
                </c:pt>
                <c:pt idx="3399">
                  <c:v>1.0</c:v>
                </c:pt>
                <c:pt idx="3400">
                  <c:v>1.0</c:v>
                </c:pt>
                <c:pt idx="3401">
                  <c:v>1.0</c:v>
                </c:pt>
                <c:pt idx="3402">
                  <c:v>1.0</c:v>
                </c:pt>
                <c:pt idx="3403">
                  <c:v>1.0</c:v>
                </c:pt>
                <c:pt idx="3404">
                  <c:v>1.0</c:v>
                </c:pt>
                <c:pt idx="3405">
                  <c:v>1.0</c:v>
                </c:pt>
                <c:pt idx="3406">
                  <c:v>1.0</c:v>
                </c:pt>
                <c:pt idx="3407">
                  <c:v>1.0</c:v>
                </c:pt>
                <c:pt idx="3408">
                  <c:v>1.0</c:v>
                </c:pt>
                <c:pt idx="3409">
                  <c:v>1.0</c:v>
                </c:pt>
                <c:pt idx="3410">
                  <c:v>1.0</c:v>
                </c:pt>
                <c:pt idx="3411">
                  <c:v>1.0</c:v>
                </c:pt>
                <c:pt idx="3412">
                  <c:v>1.0</c:v>
                </c:pt>
                <c:pt idx="3413">
                  <c:v>1.0</c:v>
                </c:pt>
                <c:pt idx="3414">
                  <c:v>1.0</c:v>
                </c:pt>
                <c:pt idx="3415">
                  <c:v>1.0</c:v>
                </c:pt>
                <c:pt idx="3416">
                  <c:v>1.0</c:v>
                </c:pt>
                <c:pt idx="3417">
                  <c:v>1.0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1.0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1.0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1.0</c:v>
                </c:pt>
                <c:pt idx="3435">
                  <c:v>1.0</c:v>
                </c:pt>
                <c:pt idx="3436">
                  <c:v>1.0</c:v>
                </c:pt>
                <c:pt idx="3437">
                  <c:v>1.0</c:v>
                </c:pt>
                <c:pt idx="3438">
                  <c:v>1.0</c:v>
                </c:pt>
                <c:pt idx="3439">
                  <c:v>1.0</c:v>
                </c:pt>
                <c:pt idx="3440">
                  <c:v>1.0</c:v>
                </c:pt>
                <c:pt idx="3441">
                  <c:v>1.0</c:v>
                </c:pt>
                <c:pt idx="3442">
                  <c:v>1.0</c:v>
                </c:pt>
                <c:pt idx="3443">
                  <c:v>1.0</c:v>
                </c:pt>
                <c:pt idx="3444">
                  <c:v>1.0</c:v>
                </c:pt>
                <c:pt idx="3445">
                  <c:v>1.0</c:v>
                </c:pt>
                <c:pt idx="3446">
                  <c:v>1.0</c:v>
                </c:pt>
                <c:pt idx="3447">
                  <c:v>1.0</c:v>
                </c:pt>
                <c:pt idx="3448">
                  <c:v>1.0</c:v>
                </c:pt>
                <c:pt idx="3449">
                  <c:v>1.0</c:v>
                </c:pt>
                <c:pt idx="3450">
                  <c:v>1.0</c:v>
                </c:pt>
                <c:pt idx="3451">
                  <c:v>1.0</c:v>
                </c:pt>
                <c:pt idx="3452">
                  <c:v>1.0</c:v>
                </c:pt>
                <c:pt idx="3453">
                  <c:v>1.0</c:v>
                </c:pt>
                <c:pt idx="3454">
                  <c:v>1.0</c:v>
                </c:pt>
                <c:pt idx="3455">
                  <c:v>1.0</c:v>
                </c:pt>
                <c:pt idx="3456">
                  <c:v>1.0</c:v>
                </c:pt>
                <c:pt idx="3457">
                  <c:v>1.0</c:v>
                </c:pt>
                <c:pt idx="3458">
                  <c:v>1.0</c:v>
                </c:pt>
                <c:pt idx="3459">
                  <c:v>1.0</c:v>
                </c:pt>
                <c:pt idx="3460">
                  <c:v>1.0</c:v>
                </c:pt>
                <c:pt idx="3461">
                  <c:v>1.0</c:v>
                </c:pt>
                <c:pt idx="3462">
                  <c:v>1.0</c:v>
                </c:pt>
                <c:pt idx="3463">
                  <c:v>1.0</c:v>
                </c:pt>
                <c:pt idx="3464">
                  <c:v>1.0</c:v>
                </c:pt>
                <c:pt idx="3465">
                  <c:v>1.0</c:v>
                </c:pt>
                <c:pt idx="3466">
                  <c:v>1.0</c:v>
                </c:pt>
                <c:pt idx="3467">
                  <c:v>1.0</c:v>
                </c:pt>
                <c:pt idx="3468">
                  <c:v>1.0</c:v>
                </c:pt>
                <c:pt idx="3469">
                  <c:v>1.0</c:v>
                </c:pt>
                <c:pt idx="3470">
                  <c:v>1.0</c:v>
                </c:pt>
                <c:pt idx="3471">
                  <c:v>1.0</c:v>
                </c:pt>
                <c:pt idx="3472">
                  <c:v>1.0</c:v>
                </c:pt>
                <c:pt idx="3473">
                  <c:v>1.0</c:v>
                </c:pt>
                <c:pt idx="3474">
                  <c:v>1.0</c:v>
                </c:pt>
                <c:pt idx="3475">
                  <c:v>1.0</c:v>
                </c:pt>
                <c:pt idx="3476">
                  <c:v>1.0</c:v>
                </c:pt>
                <c:pt idx="3477">
                  <c:v>1.0</c:v>
                </c:pt>
                <c:pt idx="3478">
                  <c:v>1.0</c:v>
                </c:pt>
                <c:pt idx="3479">
                  <c:v>1.0</c:v>
                </c:pt>
                <c:pt idx="3480">
                  <c:v>1.0</c:v>
                </c:pt>
                <c:pt idx="3481">
                  <c:v>1.0</c:v>
                </c:pt>
                <c:pt idx="3482">
                  <c:v>1.0</c:v>
                </c:pt>
                <c:pt idx="3483">
                  <c:v>1.0</c:v>
                </c:pt>
                <c:pt idx="3484">
                  <c:v>1.0</c:v>
                </c:pt>
                <c:pt idx="3485">
                  <c:v>1.0</c:v>
                </c:pt>
                <c:pt idx="3486">
                  <c:v>1.0</c:v>
                </c:pt>
                <c:pt idx="3487">
                  <c:v>1.0</c:v>
                </c:pt>
                <c:pt idx="3488">
                  <c:v>1.0</c:v>
                </c:pt>
                <c:pt idx="3489">
                  <c:v>1.0</c:v>
                </c:pt>
                <c:pt idx="3490">
                  <c:v>1.0</c:v>
                </c:pt>
                <c:pt idx="3491">
                  <c:v>1.0</c:v>
                </c:pt>
                <c:pt idx="3492">
                  <c:v>1.0</c:v>
                </c:pt>
                <c:pt idx="3493">
                  <c:v>1.0</c:v>
                </c:pt>
                <c:pt idx="3494">
                  <c:v>1.0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1.0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1.0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1.0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1.0</c:v>
                </c:pt>
                <c:pt idx="3517">
                  <c:v>1.0</c:v>
                </c:pt>
                <c:pt idx="3518">
                  <c:v>1.0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1.0</c:v>
                </c:pt>
                <c:pt idx="3523">
                  <c:v>1.0</c:v>
                </c:pt>
                <c:pt idx="3524">
                  <c:v>1.0</c:v>
                </c:pt>
                <c:pt idx="3525">
                  <c:v>1.0</c:v>
                </c:pt>
                <c:pt idx="3526">
                  <c:v>1.0</c:v>
                </c:pt>
                <c:pt idx="3527">
                  <c:v>1.0</c:v>
                </c:pt>
                <c:pt idx="3528">
                  <c:v>1.0</c:v>
                </c:pt>
                <c:pt idx="3529">
                  <c:v>1.0</c:v>
                </c:pt>
                <c:pt idx="3530">
                  <c:v>1.0</c:v>
                </c:pt>
                <c:pt idx="3531">
                  <c:v>1.0</c:v>
                </c:pt>
                <c:pt idx="3532">
                  <c:v>1.0</c:v>
                </c:pt>
                <c:pt idx="3533">
                  <c:v>1.0</c:v>
                </c:pt>
                <c:pt idx="3534">
                  <c:v>1.0</c:v>
                </c:pt>
                <c:pt idx="3535">
                  <c:v>1.0</c:v>
                </c:pt>
                <c:pt idx="3536">
                  <c:v>1.0</c:v>
                </c:pt>
                <c:pt idx="3537">
                  <c:v>1.0</c:v>
                </c:pt>
                <c:pt idx="3538">
                  <c:v>1.0</c:v>
                </c:pt>
                <c:pt idx="3539">
                  <c:v>1.0</c:v>
                </c:pt>
                <c:pt idx="3540">
                  <c:v>1.0</c:v>
                </c:pt>
                <c:pt idx="3541">
                  <c:v>1.0</c:v>
                </c:pt>
                <c:pt idx="3542">
                  <c:v>1.0</c:v>
                </c:pt>
                <c:pt idx="3543">
                  <c:v>1.0</c:v>
                </c:pt>
                <c:pt idx="3544">
                  <c:v>1.0</c:v>
                </c:pt>
                <c:pt idx="3545">
                  <c:v>1.0</c:v>
                </c:pt>
                <c:pt idx="3546">
                  <c:v>1.0</c:v>
                </c:pt>
                <c:pt idx="3547">
                  <c:v>1.0</c:v>
                </c:pt>
                <c:pt idx="3548">
                  <c:v>1.0</c:v>
                </c:pt>
                <c:pt idx="3549">
                  <c:v>1.0</c:v>
                </c:pt>
                <c:pt idx="3550">
                  <c:v>1.0</c:v>
                </c:pt>
                <c:pt idx="3551">
                  <c:v>1.0</c:v>
                </c:pt>
                <c:pt idx="3552">
                  <c:v>1.0</c:v>
                </c:pt>
                <c:pt idx="3553">
                  <c:v>1.0</c:v>
                </c:pt>
                <c:pt idx="3554">
                  <c:v>1.0</c:v>
                </c:pt>
                <c:pt idx="3555">
                  <c:v>1.0</c:v>
                </c:pt>
                <c:pt idx="3556">
                  <c:v>1.0</c:v>
                </c:pt>
                <c:pt idx="3557">
                  <c:v>1.0</c:v>
                </c:pt>
                <c:pt idx="3558">
                  <c:v>1.0</c:v>
                </c:pt>
                <c:pt idx="3559">
                  <c:v>1.0</c:v>
                </c:pt>
                <c:pt idx="3560">
                  <c:v>1.0</c:v>
                </c:pt>
                <c:pt idx="3561">
                  <c:v>1.0</c:v>
                </c:pt>
                <c:pt idx="3562">
                  <c:v>1.0</c:v>
                </c:pt>
                <c:pt idx="3563">
                  <c:v>1.0</c:v>
                </c:pt>
                <c:pt idx="3564">
                  <c:v>1.0</c:v>
                </c:pt>
                <c:pt idx="3565">
                  <c:v>1.0</c:v>
                </c:pt>
                <c:pt idx="3566">
                  <c:v>1.0</c:v>
                </c:pt>
                <c:pt idx="3567">
                  <c:v>1.0</c:v>
                </c:pt>
                <c:pt idx="3568">
                  <c:v>1.0</c:v>
                </c:pt>
                <c:pt idx="3569">
                  <c:v>1.0</c:v>
                </c:pt>
                <c:pt idx="3570">
                  <c:v>1.0</c:v>
                </c:pt>
                <c:pt idx="3571">
                  <c:v>1.0</c:v>
                </c:pt>
                <c:pt idx="3572">
                  <c:v>1.0</c:v>
                </c:pt>
                <c:pt idx="3573">
                  <c:v>1.0</c:v>
                </c:pt>
                <c:pt idx="3574">
                  <c:v>1.0</c:v>
                </c:pt>
                <c:pt idx="3575">
                  <c:v>1.0</c:v>
                </c:pt>
                <c:pt idx="3576">
                  <c:v>1.0</c:v>
                </c:pt>
                <c:pt idx="3577">
                  <c:v>1.0</c:v>
                </c:pt>
                <c:pt idx="357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1.0</c:v>
                </c:pt>
                <c:pt idx="3603">
                  <c:v>1.0</c:v>
                </c:pt>
                <c:pt idx="3604">
                  <c:v>1.0</c:v>
                </c:pt>
                <c:pt idx="3605">
                  <c:v>1.0</c:v>
                </c:pt>
                <c:pt idx="3606">
                  <c:v>1.0</c:v>
                </c:pt>
                <c:pt idx="3607">
                  <c:v>1.0</c:v>
                </c:pt>
                <c:pt idx="3608">
                  <c:v>1.0</c:v>
                </c:pt>
                <c:pt idx="3609">
                  <c:v>1.0</c:v>
                </c:pt>
                <c:pt idx="3610">
                  <c:v>1.0</c:v>
                </c:pt>
                <c:pt idx="3611">
                  <c:v>1.0</c:v>
                </c:pt>
                <c:pt idx="3612">
                  <c:v>1.0</c:v>
                </c:pt>
                <c:pt idx="3613">
                  <c:v>1.0</c:v>
                </c:pt>
                <c:pt idx="3614">
                  <c:v>1.0</c:v>
                </c:pt>
                <c:pt idx="3615">
                  <c:v>1.0</c:v>
                </c:pt>
                <c:pt idx="3616">
                  <c:v>1.0</c:v>
                </c:pt>
                <c:pt idx="3617">
                  <c:v>1.0</c:v>
                </c:pt>
                <c:pt idx="3618">
                  <c:v>1.0</c:v>
                </c:pt>
                <c:pt idx="3619">
                  <c:v>1.0</c:v>
                </c:pt>
                <c:pt idx="3620">
                  <c:v>1.0</c:v>
                </c:pt>
                <c:pt idx="3621">
                  <c:v>1.0</c:v>
                </c:pt>
                <c:pt idx="3622">
                  <c:v>1.0</c:v>
                </c:pt>
                <c:pt idx="3623">
                  <c:v>1.0</c:v>
                </c:pt>
                <c:pt idx="3624">
                  <c:v>1.0</c:v>
                </c:pt>
                <c:pt idx="3625">
                  <c:v>1.0</c:v>
                </c:pt>
                <c:pt idx="3626">
                  <c:v>1.0</c:v>
                </c:pt>
                <c:pt idx="3627">
                  <c:v>1.0</c:v>
                </c:pt>
                <c:pt idx="3628">
                  <c:v>1.0</c:v>
                </c:pt>
                <c:pt idx="3629">
                  <c:v>1.0</c:v>
                </c:pt>
                <c:pt idx="3630">
                  <c:v>1.0</c:v>
                </c:pt>
                <c:pt idx="3631">
                  <c:v>1.0</c:v>
                </c:pt>
                <c:pt idx="3632">
                  <c:v>1.0</c:v>
                </c:pt>
                <c:pt idx="3633">
                  <c:v>1.0</c:v>
                </c:pt>
                <c:pt idx="3634">
                  <c:v>1.0</c:v>
                </c:pt>
                <c:pt idx="3635">
                  <c:v>1.0</c:v>
                </c:pt>
                <c:pt idx="3636">
                  <c:v>1.0</c:v>
                </c:pt>
                <c:pt idx="3637">
                  <c:v>1.0</c:v>
                </c:pt>
                <c:pt idx="3638">
                  <c:v>1.0</c:v>
                </c:pt>
                <c:pt idx="3639">
                  <c:v>1.0</c:v>
                </c:pt>
                <c:pt idx="3640">
                  <c:v>1.0</c:v>
                </c:pt>
                <c:pt idx="3641">
                  <c:v>1.0</c:v>
                </c:pt>
                <c:pt idx="3642">
                  <c:v>1.0</c:v>
                </c:pt>
                <c:pt idx="3643">
                  <c:v>1.0</c:v>
                </c:pt>
                <c:pt idx="3644">
                  <c:v>1.0</c:v>
                </c:pt>
                <c:pt idx="3645">
                  <c:v>1.0</c:v>
                </c:pt>
                <c:pt idx="3646">
                  <c:v>1.0</c:v>
                </c:pt>
                <c:pt idx="3647">
                  <c:v>1.0</c:v>
                </c:pt>
                <c:pt idx="3648">
                  <c:v>1.0</c:v>
                </c:pt>
                <c:pt idx="3649">
                  <c:v>1.0</c:v>
                </c:pt>
                <c:pt idx="3650">
                  <c:v>1.0</c:v>
                </c:pt>
                <c:pt idx="3651">
                  <c:v>1.0</c:v>
                </c:pt>
                <c:pt idx="3652">
                  <c:v>1.0</c:v>
                </c:pt>
                <c:pt idx="3653">
                  <c:v>1.0</c:v>
                </c:pt>
                <c:pt idx="3654">
                  <c:v>1.0</c:v>
                </c:pt>
                <c:pt idx="3655">
                  <c:v>1.0</c:v>
                </c:pt>
                <c:pt idx="3656">
                  <c:v>1.0</c:v>
                </c:pt>
                <c:pt idx="3657">
                  <c:v>1.0</c:v>
                </c:pt>
                <c:pt idx="3658">
                  <c:v>1.0</c:v>
                </c:pt>
                <c:pt idx="3659">
                  <c:v>1.0</c:v>
                </c:pt>
                <c:pt idx="3660">
                  <c:v>1.0</c:v>
                </c:pt>
                <c:pt idx="3661">
                  <c:v>1.0</c:v>
                </c:pt>
                <c:pt idx="3662">
                  <c:v>1.0</c:v>
                </c:pt>
                <c:pt idx="3663">
                  <c:v>1.0</c:v>
                </c:pt>
                <c:pt idx="3664">
                  <c:v>1.0</c:v>
                </c:pt>
                <c:pt idx="3665">
                  <c:v>1.0</c:v>
                </c:pt>
                <c:pt idx="3666">
                  <c:v>1.0</c:v>
                </c:pt>
                <c:pt idx="3667">
                  <c:v>1.0</c:v>
                </c:pt>
                <c:pt idx="3668">
                  <c:v>1.0</c:v>
                </c:pt>
                <c:pt idx="3669">
                  <c:v>1.0</c:v>
                </c:pt>
                <c:pt idx="3670">
                  <c:v>1.0</c:v>
                </c:pt>
                <c:pt idx="3671">
                  <c:v>1.0</c:v>
                </c:pt>
                <c:pt idx="3672">
                  <c:v>1.0</c:v>
                </c:pt>
                <c:pt idx="3673">
                  <c:v>1.0</c:v>
                </c:pt>
                <c:pt idx="3674">
                  <c:v>1.0</c:v>
                </c:pt>
                <c:pt idx="3675">
                  <c:v>1.0</c:v>
                </c:pt>
                <c:pt idx="3676">
                  <c:v>1.0</c:v>
                </c:pt>
                <c:pt idx="3677">
                  <c:v>1.0</c:v>
                </c:pt>
                <c:pt idx="3678">
                  <c:v>1.0</c:v>
                </c:pt>
                <c:pt idx="3699">
                  <c:v>1.0</c:v>
                </c:pt>
                <c:pt idx="3700">
                  <c:v>1.0</c:v>
                </c:pt>
                <c:pt idx="3701">
                  <c:v>1.0</c:v>
                </c:pt>
                <c:pt idx="3702">
                  <c:v>1.0</c:v>
                </c:pt>
                <c:pt idx="3703">
                  <c:v>1.0</c:v>
                </c:pt>
                <c:pt idx="3704">
                  <c:v>1.0</c:v>
                </c:pt>
                <c:pt idx="3705">
                  <c:v>1.0</c:v>
                </c:pt>
                <c:pt idx="3706">
                  <c:v>1.0</c:v>
                </c:pt>
                <c:pt idx="3707">
                  <c:v>1.0</c:v>
                </c:pt>
                <c:pt idx="3708">
                  <c:v>1.0</c:v>
                </c:pt>
                <c:pt idx="3709">
                  <c:v>1.0</c:v>
                </c:pt>
                <c:pt idx="3710">
                  <c:v>1.0</c:v>
                </c:pt>
                <c:pt idx="3711">
                  <c:v>1.0</c:v>
                </c:pt>
                <c:pt idx="3712">
                  <c:v>1.0</c:v>
                </c:pt>
                <c:pt idx="3713">
                  <c:v>1.0</c:v>
                </c:pt>
                <c:pt idx="3714">
                  <c:v>1.0</c:v>
                </c:pt>
                <c:pt idx="3715">
                  <c:v>1.0</c:v>
                </c:pt>
                <c:pt idx="3716">
                  <c:v>1.0</c:v>
                </c:pt>
                <c:pt idx="3717">
                  <c:v>1.0</c:v>
                </c:pt>
                <c:pt idx="3718">
                  <c:v>1.0</c:v>
                </c:pt>
                <c:pt idx="3719">
                  <c:v>1.0</c:v>
                </c:pt>
                <c:pt idx="3720">
                  <c:v>1.0</c:v>
                </c:pt>
                <c:pt idx="3721">
                  <c:v>1.0</c:v>
                </c:pt>
                <c:pt idx="3722">
                  <c:v>1.0</c:v>
                </c:pt>
                <c:pt idx="3723">
                  <c:v>1.0</c:v>
                </c:pt>
                <c:pt idx="3724">
                  <c:v>1.0</c:v>
                </c:pt>
                <c:pt idx="3725">
                  <c:v>1.0</c:v>
                </c:pt>
                <c:pt idx="3726">
                  <c:v>1.0</c:v>
                </c:pt>
                <c:pt idx="3727">
                  <c:v>1.0</c:v>
                </c:pt>
                <c:pt idx="3728">
                  <c:v>1.0</c:v>
                </c:pt>
                <c:pt idx="3729">
                  <c:v>1.0</c:v>
                </c:pt>
                <c:pt idx="3730">
                  <c:v>1.0</c:v>
                </c:pt>
                <c:pt idx="3731">
                  <c:v>1.0</c:v>
                </c:pt>
                <c:pt idx="3732">
                  <c:v>1.0</c:v>
                </c:pt>
                <c:pt idx="3733">
                  <c:v>1.0</c:v>
                </c:pt>
                <c:pt idx="3734">
                  <c:v>1.0</c:v>
                </c:pt>
                <c:pt idx="3735">
                  <c:v>1.0</c:v>
                </c:pt>
                <c:pt idx="3736">
                  <c:v>1.0</c:v>
                </c:pt>
                <c:pt idx="3737">
                  <c:v>1.0</c:v>
                </c:pt>
                <c:pt idx="3738">
                  <c:v>1.0</c:v>
                </c:pt>
                <c:pt idx="3759">
                  <c:v>1.0</c:v>
                </c:pt>
                <c:pt idx="3760">
                  <c:v>1.0</c:v>
                </c:pt>
                <c:pt idx="3761">
                  <c:v>1.0</c:v>
                </c:pt>
                <c:pt idx="3762">
                  <c:v>1.0</c:v>
                </c:pt>
                <c:pt idx="3763">
                  <c:v>1.0</c:v>
                </c:pt>
                <c:pt idx="3764">
                  <c:v>1.0</c:v>
                </c:pt>
                <c:pt idx="3765">
                  <c:v>1.0</c:v>
                </c:pt>
                <c:pt idx="3766">
                  <c:v>1.0</c:v>
                </c:pt>
                <c:pt idx="3767">
                  <c:v>1.0</c:v>
                </c:pt>
                <c:pt idx="3768">
                  <c:v>1.0</c:v>
                </c:pt>
                <c:pt idx="3769">
                  <c:v>1.0</c:v>
                </c:pt>
                <c:pt idx="3770">
                  <c:v>1.0</c:v>
                </c:pt>
                <c:pt idx="3771">
                  <c:v>1.0</c:v>
                </c:pt>
                <c:pt idx="3772">
                  <c:v>1.0</c:v>
                </c:pt>
                <c:pt idx="3773">
                  <c:v>1.0</c:v>
                </c:pt>
                <c:pt idx="3774">
                  <c:v>1.0</c:v>
                </c:pt>
                <c:pt idx="3775">
                  <c:v>1.0</c:v>
                </c:pt>
                <c:pt idx="3776">
                  <c:v>1.0</c:v>
                </c:pt>
                <c:pt idx="3777">
                  <c:v>1.0</c:v>
                </c:pt>
                <c:pt idx="3778">
                  <c:v>1.0</c:v>
                </c:pt>
                <c:pt idx="3779">
                  <c:v>1.0</c:v>
                </c:pt>
                <c:pt idx="3780">
                  <c:v>1.0</c:v>
                </c:pt>
                <c:pt idx="3781">
                  <c:v>1.0</c:v>
                </c:pt>
                <c:pt idx="3782">
                  <c:v>1.0</c:v>
                </c:pt>
                <c:pt idx="3783">
                  <c:v>1.0</c:v>
                </c:pt>
                <c:pt idx="3784">
                  <c:v>1.0</c:v>
                </c:pt>
                <c:pt idx="3785">
                  <c:v>1.0</c:v>
                </c:pt>
                <c:pt idx="3786">
                  <c:v>1.0</c:v>
                </c:pt>
                <c:pt idx="3787">
                  <c:v>1.0</c:v>
                </c:pt>
                <c:pt idx="3788">
                  <c:v>1.0</c:v>
                </c:pt>
                <c:pt idx="3789">
                  <c:v>1.0</c:v>
                </c:pt>
                <c:pt idx="3790">
                  <c:v>1.0</c:v>
                </c:pt>
                <c:pt idx="3791">
                  <c:v>1.0</c:v>
                </c:pt>
              </c:numCache>
            </c:numRef>
          </c:val>
          <c:smooth val="0"/>
        </c:ser>
        <c:ser>
          <c:idx val="1"/>
          <c:order val="1"/>
          <c:tx>
            <c:v>fail</c:v>
          </c:tx>
          <c:spPr>
            <a:ln w="12700"/>
          </c:spPr>
          <c:cat>
            <c:numRef>
              <c:f>'PT based on Date'!$A$6:$A$4069</c:f>
              <c:numCache>
                <c:formatCode>m/d/yy\ h:mm</c:formatCode>
                <c:ptCount val="4064"/>
                <c:pt idx="0">
                  <c:v>42400.94659722222</c:v>
                </c:pt>
                <c:pt idx="1">
                  <c:v>42177.00707175926</c:v>
                </c:pt>
                <c:pt idx="2">
                  <c:v>42766.60049768518</c:v>
                </c:pt>
                <c:pt idx="3">
                  <c:v>42405.70234953704</c:v>
                </c:pt>
                <c:pt idx="4">
                  <c:v>41828.51512731481</c:v>
                </c:pt>
                <c:pt idx="5">
                  <c:v>42327.83424768518</c:v>
                </c:pt>
                <c:pt idx="6">
                  <c:v>42563.93295138888</c:v>
                </c:pt>
                <c:pt idx="7">
                  <c:v>41794.07233796296</c:v>
                </c:pt>
                <c:pt idx="8">
                  <c:v>42516.04707175926</c:v>
                </c:pt>
                <c:pt idx="9">
                  <c:v>42468.94458333333</c:v>
                </c:pt>
                <c:pt idx="10">
                  <c:v>42447.10351851852</c:v>
                </c:pt>
                <c:pt idx="11">
                  <c:v>41780.06804398148</c:v>
                </c:pt>
                <c:pt idx="12">
                  <c:v>42572.77849537037</c:v>
                </c:pt>
                <c:pt idx="13">
                  <c:v>41791.71325231482</c:v>
                </c:pt>
                <c:pt idx="14">
                  <c:v>42508.6771875</c:v>
                </c:pt>
                <c:pt idx="15">
                  <c:v>41808.02648148148</c:v>
                </c:pt>
                <c:pt idx="16">
                  <c:v>42256.391875</c:v>
                </c:pt>
                <c:pt idx="17">
                  <c:v>41760.79642361111</c:v>
                </c:pt>
                <c:pt idx="18">
                  <c:v>41917.73173611111</c:v>
                </c:pt>
                <c:pt idx="19">
                  <c:v>41869.54231481482</c:v>
                </c:pt>
                <c:pt idx="20">
                  <c:v>42175.81636574074</c:v>
                </c:pt>
                <c:pt idx="21">
                  <c:v>42200.75824074074</c:v>
                </c:pt>
                <c:pt idx="22">
                  <c:v>41878.6271875</c:v>
                </c:pt>
                <c:pt idx="23">
                  <c:v>41989.91134259259</c:v>
                </c:pt>
                <c:pt idx="24">
                  <c:v>42097.77894675926</c:v>
                </c:pt>
                <c:pt idx="25">
                  <c:v>42229.82017361111</c:v>
                </c:pt>
                <c:pt idx="26">
                  <c:v>42318.02501157407</c:v>
                </c:pt>
                <c:pt idx="27">
                  <c:v>41828.51555555555</c:v>
                </c:pt>
                <c:pt idx="28">
                  <c:v>41929.16473379629</c:v>
                </c:pt>
                <c:pt idx="29">
                  <c:v>42324.96393518519</c:v>
                </c:pt>
                <c:pt idx="30">
                  <c:v>41812.67324074074</c:v>
                </c:pt>
                <c:pt idx="31">
                  <c:v>41842.29299768519</c:v>
                </c:pt>
                <c:pt idx="32">
                  <c:v>42376.79206018519</c:v>
                </c:pt>
                <c:pt idx="33">
                  <c:v>42461.62751157407</c:v>
                </c:pt>
                <c:pt idx="34">
                  <c:v>42286.6608912037</c:v>
                </c:pt>
                <c:pt idx="35">
                  <c:v>41841.32177083333</c:v>
                </c:pt>
                <c:pt idx="36">
                  <c:v>42098.2918287037</c:v>
                </c:pt>
                <c:pt idx="37">
                  <c:v>42068.30700231482</c:v>
                </c:pt>
                <c:pt idx="38">
                  <c:v>42032.69304398148</c:v>
                </c:pt>
                <c:pt idx="39">
                  <c:v>41375.05722222222</c:v>
                </c:pt>
                <c:pt idx="40">
                  <c:v>41754.04708333333</c:v>
                </c:pt>
                <c:pt idx="41">
                  <c:v>41789.21398148148</c:v>
                </c:pt>
                <c:pt idx="42">
                  <c:v>41887.56891203704</c:v>
                </c:pt>
                <c:pt idx="43">
                  <c:v>41971.63918981481</c:v>
                </c:pt>
                <c:pt idx="44">
                  <c:v>41802.79034722222</c:v>
                </c:pt>
                <c:pt idx="45">
                  <c:v>41874.09880787037</c:v>
                </c:pt>
                <c:pt idx="46">
                  <c:v>42457.62392361111</c:v>
                </c:pt>
                <c:pt idx="47">
                  <c:v>42323.96497685185</c:v>
                </c:pt>
                <c:pt idx="48">
                  <c:v>41932.81952546296</c:v>
                </c:pt>
                <c:pt idx="49">
                  <c:v>42033.51689814814</c:v>
                </c:pt>
                <c:pt idx="50">
                  <c:v>42271.17644675926</c:v>
                </c:pt>
                <c:pt idx="51">
                  <c:v>41995.75298611111</c:v>
                </c:pt>
                <c:pt idx="52">
                  <c:v>42196.92866898148</c:v>
                </c:pt>
                <c:pt idx="53">
                  <c:v>41807.7019212963</c:v>
                </c:pt>
                <c:pt idx="54">
                  <c:v>41719.54913194444</c:v>
                </c:pt>
                <c:pt idx="55">
                  <c:v>42333.71320601852</c:v>
                </c:pt>
                <c:pt idx="56">
                  <c:v>42496.96893518518</c:v>
                </c:pt>
                <c:pt idx="57">
                  <c:v>42149.54888888888</c:v>
                </c:pt>
                <c:pt idx="58">
                  <c:v>42089.83289351852</c:v>
                </c:pt>
                <c:pt idx="59">
                  <c:v>41932.7450462963</c:v>
                </c:pt>
                <c:pt idx="60">
                  <c:v>42230.23583333333</c:v>
                </c:pt>
                <c:pt idx="61">
                  <c:v>41701.90181712962</c:v>
                </c:pt>
                <c:pt idx="62">
                  <c:v>41409.81431712963</c:v>
                </c:pt>
                <c:pt idx="63">
                  <c:v>41311.79951388889</c:v>
                </c:pt>
                <c:pt idx="64">
                  <c:v>41612.9121875</c:v>
                </c:pt>
                <c:pt idx="65">
                  <c:v>41433.01829861111</c:v>
                </c:pt>
                <c:pt idx="66">
                  <c:v>41835.82122685185</c:v>
                </c:pt>
                <c:pt idx="67">
                  <c:v>42539.84976851852</c:v>
                </c:pt>
                <c:pt idx="68">
                  <c:v>41075.58337962963</c:v>
                </c:pt>
                <c:pt idx="69">
                  <c:v>41663.56934027778</c:v>
                </c:pt>
                <c:pt idx="70">
                  <c:v>40786.18778935185</c:v>
                </c:pt>
                <c:pt idx="71">
                  <c:v>40730.89635416667</c:v>
                </c:pt>
                <c:pt idx="72">
                  <c:v>40997.27149305555</c:v>
                </c:pt>
                <c:pt idx="73">
                  <c:v>41208.01019675926</c:v>
                </c:pt>
                <c:pt idx="74">
                  <c:v>40587.75675925926</c:v>
                </c:pt>
                <c:pt idx="75">
                  <c:v>42360.48721064814</c:v>
                </c:pt>
                <c:pt idx="76">
                  <c:v>41357.20916666667</c:v>
                </c:pt>
                <c:pt idx="77">
                  <c:v>40844.69164351852</c:v>
                </c:pt>
                <c:pt idx="78">
                  <c:v>40997.14487268519</c:v>
                </c:pt>
                <c:pt idx="79">
                  <c:v>42604.73056712963</c:v>
                </c:pt>
                <c:pt idx="80">
                  <c:v>41724.77653935185</c:v>
                </c:pt>
                <c:pt idx="81">
                  <c:v>41583.08398148148</c:v>
                </c:pt>
                <c:pt idx="82">
                  <c:v>41100.15887731481</c:v>
                </c:pt>
                <c:pt idx="83">
                  <c:v>40795.82015046296</c:v>
                </c:pt>
                <c:pt idx="84">
                  <c:v>42042.61561342592</c:v>
                </c:pt>
                <c:pt idx="85">
                  <c:v>40648.75793981482</c:v>
                </c:pt>
                <c:pt idx="86">
                  <c:v>40779.12542824074</c:v>
                </c:pt>
                <c:pt idx="87">
                  <c:v>42291.55607638888</c:v>
                </c:pt>
                <c:pt idx="88">
                  <c:v>40322.53938657408</c:v>
                </c:pt>
                <c:pt idx="89">
                  <c:v>41786.65892361111</c:v>
                </c:pt>
                <c:pt idx="90">
                  <c:v>41402.75222222222</c:v>
                </c:pt>
                <c:pt idx="91">
                  <c:v>40706.29744212963</c:v>
                </c:pt>
                <c:pt idx="92">
                  <c:v>40619.40236111111</c:v>
                </c:pt>
                <c:pt idx="93">
                  <c:v>42721.19887731481</c:v>
                </c:pt>
                <c:pt idx="94">
                  <c:v>41065.85806712962</c:v>
                </c:pt>
                <c:pt idx="95">
                  <c:v>41716.71784722222</c:v>
                </c:pt>
                <c:pt idx="96">
                  <c:v>40935.00510416667</c:v>
                </c:pt>
                <c:pt idx="97">
                  <c:v>40324.66251157407</c:v>
                </c:pt>
                <c:pt idx="98">
                  <c:v>40706.13520833333</c:v>
                </c:pt>
                <c:pt idx="99">
                  <c:v>41214.79483796296</c:v>
                </c:pt>
                <c:pt idx="100">
                  <c:v>41631.9027662037</c:v>
                </c:pt>
                <c:pt idx="101">
                  <c:v>41197.75331018519</c:v>
                </c:pt>
                <c:pt idx="102">
                  <c:v>41274.77673611111</c:v>
                </c:pt>
                <c:pt idx="103">
                  <c:v>40505.13116898148</c:v>
                </c:pt>
                <c:pt idx="104">
                  <c:v>41682.80590277778</c:v>
                </c:pt>
                <c:pt idx="105">
                  <c:v>40612.69520833333</c:v>
                </c:pt>
                <c:pt idx="106">
                  <c:v>42485.72476851852</c:v>
                </c:pt>
                <c:pt idx="107">
                  <c:v>40987.77663194444</c:v>
                </c:pt>
                <c:pt idx="108">
                  <c:v>40635.98248842592</c:v>
                </c:pt>
                <c:pt idx="109">
                  <c:v>41365.6130787037</c:v>
                </c:pt>
                <c:pt idx="110">
                  <c:v>40570.02581018519</c:v>
                </c:pt>
                <c:pt idx="111">
                  <c:v>41557.9496875</c:v>
                </c:pt>
                <c:pt idx="112">
                  <c:v>42125.33318287037</c:v>
                </c:pt>
                <c:pt idx="113">
                  <c:v>41718.0430324074</c:v>
                </c:pt>
                <c:pt idx="114">
                  <c:v>40753.75842592592</c:v>
                </c:pt>
                <c:pt idx="115">
                  <c:v>40861.27416666667</c:v>
                </c:pt>
                <c:pt idx="116">
                  <c:v>40918.73893518518</c:v>
                </c:pt>
                <c:pt idx="117">
                  <c:v>40595.49716435185</c:v>
                </c:pt>
                <c:pt idx="118">
                  <c:v>40248.835</c:v>
                </c:pt>
                <c:pt idx="119">
                  <c:v>40723.0536574074</c:v>
                </c:pt>
                <c:pt idx="120">
                  <c:v>40739.06928240741</c:v>
                </c:pt>
                <c:pt idx="121">
                  <c:v>42616.04984953703</c:v>
                </c:pt>
                <c:pt idx="122">
                  <c:v>42096.70497685186</c:v>
                </c:pt>
                <c:pt idx="123">
                  <c:v>42593.43179398148</c:v>
                </c:pt>
                <c:pt idx="124">
                  <c:v>41904.78199074074</c:v>
                </c:pt>
                <c:pt idx="125">
                  <c:v>42114.92872685185</c:v>
                </c:pt>
                <c:pt idx="126">
                  <c:v>42709.99398148148</c:v>
                </c:pt>
                <c:pt idx="127">
                  <c:v>42135.58954861111</c:v>
                </c:pt>
                <c:pt idx="128">
                  <c:v>42067.62431712963</c:v>
                </c:pt>
                <c:pt idx="129">
                  <c:v>42628.22792824074</c:v>
                </c:pt>
                <c:pt idx="130">
                  <c:v>41882.93730324074</c:v>
                </c:pt>
                <c:pt idx="131">
                  <c:v>41778.91541666666</c:v>
                </c:pt>
                <c:pt idx="132">
                  <c:v>42541.83751157407</c:v>
                </c:pt>
                <c:pt idx="133">
                  <c:v>41905.81258101851</c:v>
                </c:pt>
                <c:pt idx="134">
                  <c:v>42491.80768518519</c:v>
                </c:pt>
                <c:pt idx="135">
                  <c:v>42221.90993055556</c:v>
                </c:pt>
                <c:pt idx="136">
                  <c:v>41788.38190972222</c:v>
                </c:pt>
                <c:pt idx="137">
                  <c:v>42096.41011574074</c:v>
                </c:pt>
                <c:pt idx="138">
                  <c:v>42239.57399305556</c:v>
                </c:pt>
                <c:pt idx="139">
                  <c:v>42186.25741898148</c:v>
                </c:pt>
                <c:pt idx="140">
                  <c:v>42187.92097222222</c:v>
                </c:pt>
                <c:pt idx="141">
                  <c:v>42053.19828703703</c:v>
                </c:pt>
                <c:pt idx="142">
                  <c:v>42110.15304398148</c:v>
                </c:pt>
                <c:pt idx="143">
                  <c:v>41938.89326388889</c:v>
                </c:pt>
                <c:pt idx="144">
                  <c:v>42559.06414351852</c:v>
                </c:pt>
                <c:pt idx="145">
                  <c:v>42047.7624074074</c:v>
                </c:pt>
                <c:pt idx="146">
                  <c:v>42200.54226851852</c:v>
                </c:pt>
                <c:pt idx="147">
                  <c:v>42693.01618055555</c:v>
                </c:pt>
                <c:pt idx="148">
                  <c:v>41969.76782407407</c:v>
                </c:pt>
                <c:pt idx="149">
                  <c:v>42397.28166666667</c:v>
                </c:pt>
                <c:pt idx="150">
                  <c:v>41968.17210648148</c:v>
                </c:pt>
                <c:pt idx="151">
                  <c:v>42090.16182870371</c:v>
                </c:pt>
                <c:pt idx="152">
                  <c:v>42113.55082175926</c:v>
                </c:pt>
                <c:pt idx="153">
                  <c:v>41875.0775462963</c:v>
                </c:pt>
                <c:pt idx="154">
                  <c:v>41933.5861574074</c:v>
                </c:pt>
                <c:pt idx="155">
                  <c:v>42115.54739583333</c:v>
                </c:pt>
                <c:pt idx="156">
                  <c:v>42168.55943287037</c:v>
                </c:pt>
                <c:pt idx="157">
                  <c:v>41794.1249537037</c:v>
                </c:pt>
                <c:pt idx="158">
                  <c:v>42396.91171296296</c:v>
                </c:pt>
                <c:pt idx="159">
                  <c:v>41904.07671296296</c:v>
                </c:pt>
                <c:pt idx="160">
                  <c:v>42514.43454861111</c:v>
                </c:pt>
                <c:pt idx="161">
                  <c:v>42171.91309027777</c:v>
                </c:pt>
                <c:pt idx="162">
                  <c:v>41792.68744212963</c:v>
                </c:pt>
                <c:pt idx="163">
                  <c:v>41835.12680555556</c:v>
                </c:pt>
                <c:pt idx="164">
                  <c:v>42243.96127314814</c:v>
                </c:pt>
                <c:pt idx="165">
                  <c:v>41841.76274305556</c:v>
                </c:pt>
                <c:pt idx="166">
                  <c:v>42351.6588425926</c:v>
                </c:pt>
                <c:pt idx="167">
                  <c:v>42721.07594907407</c:v>
                </c:pt>
                <c:pt idx="168">
                  <c:v>42160.92748842593</c:v>
                </c:pt>
                <c:pt idx="169">
                  <c:v>42052.83530092592</c:v>
                </c:pt>
                <c:pt idx="170">
                  <c:v>41900.5053125</c:v>
                </c:pt>
                <c:pt idx="171">
                  <c:v>42216.9778125</c:v>
                </c:pt>
                <c:pt idx="172">
                  <c:v>42534.1807175926</c:v>
                </c:pt>
                <c:pt idx="173">
                  <c:v>42047.39494212963</c:v>
                </c:pt>
                <c:pt idx="174">
                  <c:v>42033.57300925926</c:v>
                </c:pt>
                <c:pt idx="175">
                  <c:v>42072.75898148148</c:v>
                </c:pt>
                <c:pt idx="176">
                  <c:v>41855.77790509259</c:v>
                </c:pt>
                <c:pt idx="177">
                  <c:v>42191.8240625</c:v>
                </c:pt>
                <c:pt idx="178">
                  <c:v>42070.04775462963</c:v>
                </c:pt>
                <c:pt idx="179">
                  <c:v>42304.95538194444</c:v>
                </c:pt>
                <c:pt idx="180">
                  <c:v>42403.08049768519</c:v>
                </c:pt>
                <c:pt idx="181">
                  <c:v>42067.99123842592</c:v>
                </c:pt>
                <c:pt idx="182">
                  <c:v>42147.74184027778</c:v>
                </c:pt>
                <c:pt idx="183">
                  <c:v>42712.01194444444</c:v>
                </c:pt>
                <c:pt idx="184">
                  <c:v>41939.81030092592</c:v>
                </c:pt>
                <c:pt idx="185">
                  <c:v>41825.79122685185</c:v>
                </c:pt>
                <c:pt idx="186">
                  <c:v>42570.91133101852</c:v>
                </c:pt>
                <c:pt idx="187">
                  <c:v>42767.81289351851</c:v>
                </c:pt>
                <c:pt idx="188">
                  <c:v>42182.23445601852</c:v>
                </c:pt>
                <c:pt idx="189">
                  <c:v>41857.18304398148</c:v>
                </c:pt>
                <c:pt idx="190">
                  <c:v>42556.69070601852</c:v>
                </c:pt>
                <c:pt idx="191">
                  <c:v>42527.65099537037</c:v>
                </c:pt>
                <c:pt idx="192">
                  <c:v>42239.44141203703</c:v>
                </c:pt>
                <c:pt idx="193">
                  <c:v>41899.79203703703</c:v>
                </c:pt>
                <c:pt idx="194">
                  <c:v>41911.93479166667</c:v>
                </c:pt>
                <c:pt idx="195">
                  <c:v>42375.99688657407</c:v>
                </c:pt>
                <c:pt idx="196">
                  <c:v>42135.67050925926</c:v>
                </c:pt>
                <c:pt idx="197">
                  <c:v>42259.54280092592</c:v>
                </c:pt>
                <c:pt idx="198">
                  <c:v>42741.84837962962</c:v>
                </c:pt>
                <c:pt idx="199">
                  <c:v>41887.38335648148</c:v>
                </c:pt>
                <c:pt idx="200">
                  <c:v>42584.12386574074</c:v>
                </c:pt>
                <c:pt idx="201">
                  <c:v>41867.08336805556</c:v>
                </c:pt>
                <c:pt idx="202">
                  <c:v>42023.81862268518</c:v>
                </c:pt>
                <c:pt idx="203">
                  <c:v>42255.92782407407</c:v>
                </c:pt>
                <c:pt idx="204">
                  <c:v>41973.84796296297</c:v>
                </c:pt>
                <c:pt idx="205">
                  <c:v>42556.58336805556</c:v>
                </c:pt>
                <c:pt idx="206">
                  <c:v>42248.63219907407</c:v>
                </c:pt>
                <c:pt idx="207">
                  <c:v>42567.00443287037</c:v>
                </c:pt>
                <c:pt idx="208">
                  <c:v>41978.19719907407</c:v>
                </c:pt>
                <c:pt idx="209">
                  <c:v>41959.36998842592</c:v>
                </c:pt>
                <c:pt idx="210">
                  <c:v>42165.9228587963</c:v>
                </c:pt>
                <c:pt idx="211">
                  <c:v>42249.06472222223</c:v>
                </c:pt>
                <c:pt idx="212">
                  <c:v>42236.15991898148</c:v>
                </c:pt>
                <c:pt idx="213">
                  <c:v>42416.88101851852</c:v>
                </c:pt>
                <c:pt idx="214">
                  <c:v>42202.59429398148</c:v>
                </c:pt>
                <c:pt idx="215">
                  <c:v>42009.64061342592</c:v>
                </c:pt>
                <c:pt idx="216">
                  <c:v>42375.23011574074</c:v>
                </c:pt>
                <c:pt idx="217">
                  <c:v>42066.95876157407</c:v>
                </c:pt>
                <c:pt idx="218">
                  <c:v>41970.64061342592</c:v>
                </c:pt>
                <c:pt idx="219">
                  <c:v>42079.62834490741</c:v>
                </c:pt>
                <c:pt idx="220">
                  <c:v>42429.32667824073</c:v>
                </c:pt>
                <c:pt idx="221">
                  <c:v>42195.64386574074</c:v>
                </c:pt>
                <c:pt idx="222">
                  <c:v>42031.8375462963</c:v>
                </c:pt>
                <c:pt idx="223">
                  <c:v>42031.76988425926</c:v>
                </c:pt>
                <c:pt idx="224">
                  <c:v>42482.0480324074</c:v>
                </c:pt>
                <c:pt idx="225">
                  <c:v>42135.23525462963</c:v>
                </c:pt>
                <c:pt idx="226">
                  <c:v>42438.96127314814</c:v>
                </c:pt>
                <c:pt idx="227">
                  <c:v>42106.66601851852</c:v>
                </c:pt>
                <c:pt idx="228">
                  <c:v>42164.89399305556</c:v>
                </c:pt>
                <c:pt idx="229">
                  <c:v>42096.68640046296</c:v>
                </c:pt>
                <c:pt idx="230">
                  <c:v>42383.93399305556</c:v>
                </c:pt>
                <c:pt idx="231">
                  <c:v>42129.77721064815</c:v>
                </c:pt>
                <c:pt idx="232">
                  <c:v>42341.95892361111</c:v>
                </c:pt>
                <c:pt idx="233">
                  <c:v>42032.82576388889</c:v>
                </c:pt>
                <c:pt idx="234">
                  <c:v>42612.91171296296</c:v>
                </c:pt>
                <c:pt idx="235">
                  <c:v>42136.0354050926</c:v>
                </c:pt>
                <c:pt idx="236">
                  <c:v>42164.9085300926</c:v>
                </c:pt>
                <c:pt idx="237">
                  <c:v>42321.08447916667</c:v>
                </c:pt>
                <c:pt idx="238">
                  <c:v>42377.5771875</c:v>
                </c:pt>
                <c:pt idx="239">
                  <c:v>42713.9625</c:v>
                </c:pt>
                <c:pt idx="240">
                  <c:v>42297.11030092592</c:v>
                </c:pt>
                <c:pt idx="241">
                  <c:v>41354.70846064815</c:v>
                </c:pt>
                <c:pt idx="242">
                  <c:v>41949.69796296296</c:v>
                </c:pt>
                <c:pt idx="243">
                  <c:v>40862.49293981482</c:v>
                </c:pt>
                <c:pt idx="244">
                  <c:v>41662.0475</c:v>
                </c:pt>
                <c:pt idx="245">
                  <c:v>40213.32359953703</c:v>
                </c:pt>
                <c:pt idx="246">
                  <c:v>41107.05306712963</c:v>
                </c:pt>
                <c:pt idx="247">
                  <c:v>40480.3634837963</c:v>
                </c:pt>
                <c:pt idx="248">
                  <c:v>40430.6043287037</c:v>
                </c:pt>
                <c:pt idx="249">
                  <c:v>40870.77440972222</c:v>
                </c:pt>
                <c:pt idx="250">
                  <c:v>40332.92384259259</c:v>
                </c:pt>
                <c:pt idx="251">
                  <c:v>41401.56586805556</c:v>
                </c:pt>
                <c:pt idx="252">
                  <c:v>41013.78756944444</c:v>
                </c:pt>
                <c:pt idx="253">
                  <c:v>40266.66270833334</c:v>
                </c:pt>
                <c:pt idx="254">
                  <c:v>40924.65086805555</c:v>
                </c:pt>
                <c:pt idx="255">
                  <c:v>42263.95266203704</c:v>
                </c:pt>
                <c:pt idx="256">
                  <c:v>40588.52641203703</c:v>
                </c:pt>
                <c:pt idx="257">
                  <c:v>41319.76929398148</c:v>
                </c:pt>
                <c:pt idx="258">
                  <c:v>42479.626875</c:v>
                </c:pt>
                <c:pt idx="259">
                  <c:v>40682.05168981481</c:v>
                </c:pt>
                <c:pt idx="260">
                  <c:v>42072.73806712963</c:v>
                </c:pt>
                <c:pt idx="261">
                  <c:v>40330.75554398148</c:v>
                </c:pt>
                <c:pt idx="262">
                  <c:v>41017.88546296296</c:v>
                </c:pt>
                <c:pt idx="263">
                  <c:v>40555.24800925926</c:v>
                </c:pt>
                <c:pt idx="264">
                  <c:v>41149.95479166666</c:v>
                </c:pt>
                <c:pt idx="265">
                  <c:v>41010.6203125</c:v>
                </c:pt>
                <c:pt idx="266">
                  <c:v>40267.2457175926</c:v>
                </c:pt>
                <c:pt idx="267">
                  <c:v>40205.17484953703</c:v>
                </c:pt>
                <c:pt idx="268">
                  <c:v>41785.45253472222</c:v>
                </c:pt>
                <c:pt idx="269">
                  <c:v>40809.15252314815</c:v>
                </c:pt>
                <c:pt idx="270">
                  <c:v>42758.19701388889</c:v>
                </c:pt>
                <c:pt idx="271">
                  <c:v>40637.86655092592</c:v>
                </c:pt>
                <c:pt idx="272">
                  <c:v>41612.10024305555</c:v>
                </c:pt>
                <c:pt idx="273">
                  <c:v>40235.9003587963</c:v>
                </c:pt>
                <c:pt idx="274">
                  <c:v>40697.49844907407</c:v>
                </c:pt>
                <c:pt idx="275">
                  <c:v>40969.91237268518</c:v>
                </c:pt>
                <c:pt idx="276">
                  <c:v>41193.03201388888</c:v>
                </c:pt>
                <c:pt idx="277">
                  <c:v>40967.081875</c:v>
                </c:pt>
                <c:pt idx="278">
                  <c:v>42117.89142361111</c:v>
                </c:pt>
                <c:pt idx="279">
                  <c:v>41164.04096064815</c:v>
                </c:pt>
                <c:pt idx="280">
                  <c:v>42759.24416666666</c:v>
                </c:pt>
                <c:pt idx="281">
                  <c:v>41744.59068287037</c:v>
                </c:pt>
                <c:pt idx="282">
                  <c:v>39950.16334490741</c:v>
                </c:pt>
                <c:pt idx="283">
                  <c:v>40194.9200462963</c:v>
                </c:pt>
                <c:pt idx="284">
                  <c:v>40675.71</c:v>
                </c:pt>
                <c:pt idx="285">
                  <c:v>40904.73819444444</c:v>
                </c:pt>
                <c:pt idx="286">
                  <c:v>41506.75611111111</c:v>
                </c:pt>
                <c:pt idx="287">
                  <c:v>41313.81625</c:v>
                </c:pt>
                <c:pt idx="288">
                  <c:v>41184.27798611111</c:v>
                </c:pt>
                <c:pt idx="289">
                  <c:v>41051.16890046297</c:v>
                </c:pt>
                <c:pt idx="290">
                  <c:v>41550.45641203703</c:v>
                </c:pt>
                <c:pt idx="291">
                  <c:v>40526.36917824074</c:v>
                </c:pt>
                <c:pt idx="292">
                  <c:v>41376.76905092593</c:v>
                </c:pt>
                <c:pt idx="293">
                  <c:v>40812.80322916667</c:v>
                </c:pt>
                <c:pt idx="294">
                  <c:v>41719.66798611111</c:v>
                </c:pt>
                <c:pt idx="295">
                  <c:v>40343.0844212963</c:v>
                </c:pt>
                <c:pt idx="296">
                  <c:v>41519.0047337963</c:v>
                </c:pt>
                <c:pt idx="297">
                  <c:v>41134.47549768518</c:v>
                </c:pt>
                <c:pt idx="298">
                  <c:v>42089.72802083333</c:v>
                </c:pt>
                <c:pt idx="299">
                  <c:v>41709.46351851852</c:v>
                </c:pt>
                <c:pt idx="300">
                  <c:v>40469.22523148148</c:v>
                </c:pt>
                <c:pt idx="301">
                  <c:v>40626.95993055555</c:v>
                </c:pt>
                <c:pt idx="302">
                  <c:v>41312.73767361111</c:v>
                </c:pt>
                <c:pt idx="303">
                  <c:v>40933.8569212963</c:v>
                </c:pt>
                <c:pt idx="304">
                  <c:v>41032.07113425926</c:v>
                </c:pt>
                <c:pt idx="305">
                  <c:v>41114.09487268519</c:v>
                </c:pt>
                <c:pt idx="306">
                  <c:v>40948.63019675926</c:v>
                </c:pt>
                <c:pt idx="307">
                  <c:v>41333.8371875</c:v>
                </c:pt>
                <c:pt idx="308">
                  <c:v>41282.94445601852</c:v>
                </c:pt>
                <c:pt idx="309">
                  <c:v>40567.69456018518</c:v>
                </c:pt>
                <c:pt idx="310">
                  <c:v>41134.75155092592</c:v>
                </c:pt>
                <c:pt idx="311">
                  <c:v>40821.18313657407</c:v>
                </c:pt>
                <c:pt idx="312">
                  <c:v>40868.21981481482</c:v>
                </c:pt>
                <c:pt idx="313">
                  <c:v>41348.87768518519</c:v>
                </c:pt>
                <c:pt idx="314">
                  <c:v>40357.22793981482</c:v>
                </c:pt>
                <c:pt idx="315">
                  <c:v>41304.83319444444</c:v>
                </c:pt>
                <c:pt idx="316">
                  <c:v>41113.77238425926</c:v>
                </c:pt>
                <c:pt idx="317">
                  <c:v>41950.92357638888</c:v>
                </c:pt>
                <c:pt idx="318">
                  <c:v>41589.67688657407</c:v>
                </c:pt>
                <c:pt idx="319">
                  <c:v>41330.03878472222</c:v>
                </c:pt>
                <c:pt idx="320">
                  <c:v>40123.83829861111</c:v>
                </c:pt>
                <c:pt idx="321">
                  <c:v>42331.55130787037</c:v>
                </c:pt>
                <c:pt idx="322">
                  <c:v>42647.44659722222</c:v>
                </c:pt>
                <c:pt idx="323">
                  <c:v>42473.57</c:v>
                </c:pt>
                <c:pt idx="324">
                  <c:v>42697.32136574074</c:v>
                </c:pt>
                <c:pt idx="325">
                  <c:v>42184.62625</c:v>
                </c:pt>
                <c:pt idx="326">
                  <c:v>42689.18788194445</c:v>
                </c:pt>
                <c:pt idx="327">
                  <c:v>42775.31488425925</c:v>
                </c:pt>
                <c:pt idx="328">
                  <c:v>42058.23528935185</c:v>
                </c:pt>
                <c:pt idx="329">
                  <c:v>42278.94662037037</c:v>
                </c:pt>
                <c:pt idx="330">
                  <c:v>42291.46674768518</c:v>
                </c:pt>
                <c:pt idx="331">
                  <c:v>41379.51577546296</c:v>
                </c:pt>
                <c:pt idx="332">
                  <c:v>42507.58141203703</c:v>
                </c:pt>
                <c:pt idx="333">
                  <c:v>42263.68028935185</c:v>
                </c:pt>
                <c:pt idx="334">
                  <c:v>42437.6364699074</c:v>
                </c:pt>
                <c:pt idx="335">
                  <c:v>42101.68237268519</c:v>
                </c:pt>
                <c:pt idx="336">
                  <c:v>42101.73744212963</c:v>
                </c:pt>
                <c:pt idx="337">
                  <c:v>42291.59627314814</c:v>
                </c:pt>
                <c:pt idx="338">
                  <c:v>42047.12856481481</c:v>
                </c:pt>
                <c:pt idx="339">
                  <c:v>42559.7556712963</c:v>
                </c:pt>
                <c:pt idx="340">
                  <c:v>42093.76004629629</c:v>
                </c:pt>
                <c:pt idx="341">
                  <c:v>42772.6690625</c:v>
                </c:pt>
                <c:pt idx="342">
                  <c:v>41894.87960648148</c:v>
                </c:pt>
                <c:pt idx="343">
                  <c:v>42459.78084490741</c:v>
                </c:pt>
                <c:pt idx="344">
                  <c:v>41926.73778935185</c:v>
                </c:pt>
                <c:pt idx="345">
                  <c:v>42111.97099537037</c:v>
                </c:pt>
                <c:pt idx="346">
                  <c:v>42114.94432870371</c:v>
                </c:pt>
                <c:pt idx="347">
                  <c:v>42261.50024305555</c:v>
                </c:pt>
                <c:pt idx="348">
                  <c:v>42292.49547453703</c:v>
                </c:pt>
                <c:pt idx="349">
                  <c:v>42207.58699074074</c:v>
                </c:pt>
                <c:pt idx="350">
                  <c:v>42760.49893518518</c:v>
                </c:pt>
                <c:pt idx="351">
                  <c:v>42586.06607638888</c:v>
                </c:pt>
                <c:pt idx="352">
                  <c:v>42427.96474537037</c:v>
                </c:pt>
                <c:pt idx="353">
                  <c:v>41890.1674537037</c:v>
                </c:pt>
                <c:pt idx="354">
                  <c:v>42297.79188657407</c:v>
                </c:pt>
                <c:pt idx="355">
                  <c:v>42438.82778935185</c:v>
                </c:pt>
                <c:pt idx="356">
                  <c:v>41943.29391203704</c:v>
                </c:pt>
                <c:pt idx="357">
                  <c:v>42415.80315972222</c:v>
                </c:pt>
                <c:pt idx="358">
                  <c:v>42078.2221875</c:v>
                </c:pt>
                <c:pt idx="359">
                  <c:v>42507.86019675926</c:v>
                </c:pt>
                <c:pt idx="360">
                  <c:v>41935.07048611111</c:v>
                </c:pt>
                <c:pt idx="361">
                  <c:v>42163.89791666667</c:v>
                </c:pt>
                <c:pt idx="362">
                  <c:v>41936.00122685185</c:v>
                </c:pt>
                <c:pt idx="363">
                  <c:v>41837.21054398148</c:v>
                </c:pt>
                <c:pt idx="364">
                  <c:v>40255.74462962963</c:v>
                </c:pt>
                <c:pt idx="365">
                  <c:v>41780.85962962963</c:v>
                </c:pt>
                <c:pt idx="366">
                  <c:v>41668.6064699074</c:v>
                </c:pt>
                <c:pt idx="367">
                  <c:v>41019.7930324074</c:v>
                </c:pt>
                <c:pt idx="368">
                  <c:v>41355.57729166667</c:v>
                </c:pt>
                <c:pt idx="369">
                  <c:v>42043.6055787037</c:v>
                </c:pt>
                <c:pt idx="370">
                  <c:v>40893.55172453704</c:v>
                </c:pt>
                <c:pt idx="371">
                  <c:v>42711.79513888889</c:v>
                </c:pt>
                <c:pt idx="372">
                  <c:v>41261.7678125</c:v>
                </c:pt>
                <c:pt idx="373">
                  <c:v>42425.57689814814</c:v>
                </c:pt>
                <c:pt idx="374">
                  <c:v>41078.9120138889</c:v>
                </c:pt>
                <c:pt idx="375">
                  <c:v>40757.88924768518</c:v>
                </c:pt>
                <c:pt idx="376">
                  <c:v>41657.98508101852</c:v>
                </c:pt>
                <c:pt idx="377">
                  <c:v>42576.45273148148</c:v>
                </c:pt>
                <c:pt idx="378">
                  <c:v>42292.25078703704</c:v>
                </c:pt>
                <c:pt idx="379">
                  <c:v>42370.57185185186</c:v>
                </c:pt>
                <c:pt idx="380">
                  <c:v>40987.68833333333</c:v>
                </c:pt>
                <c:pt idx="381">
                  <c:v>42367.71981481482</c:v>
                </c:pt>
                <c:pt idx="382">
                  <c:v>41085.69811342592</c:v>
                </c:pt>
                <c:pt idx="383">
                  <c:v>41144.70949074074</c:v>
                </c:pt>
                <c:pt idx="384">
                  <c:v>41755.11758101852</c:v>
                </c:pt>
                <c:pt idx="385">
                  <c:v>41980.78179398148</c:v>
                </c:pt>
                <c:pt idx="386">
                  <c:v>41934.58450231481</c:v>
                </c:pt>
                <c:pt idx="387">
                  <c:v>42211.95128472222</c:v>
                </c:pt>
                <c:pt idx="388">
                  <c:v>42200.67659722222</c:v>
                </c:pt>
                <c:pt idx="389">
                  <c:v>42549.0761574074</c:v>
                </c:pt>
                <c:pt idx="390">
                  <c:v>41674.0630787037</c:v>
                </c:pt>
                <c:pt idx="391">
                  <c:v>42112.03671296296</c:v>
                </c:pt>
                <c:pt idx="392">
                  <c:v>40865.04225694444</c:v>
                </c:pt>
                <c:pt idx="393">
                  <c:v>40763.71725694444</c:v>
                </c:pt>
                <c:pt idx="394">
                  <c:v>41526.70893518518</c:v>
                </c:pt>
                <c:pt idx="395">
                  <c:v>42417.8180787037</c:v>
                </c:pt>
                <c:pt idx="396">
                  <c:v>40990.90925925925</c:v>
                </c:pt>
                <c:pt idx="397">
                  <c:v>41082.56488425926</c:v>
                </c:pt>
                <c:pt idx="398">
                  <c:v>40379.77643518519</c:v>
                </c:pt>
                <c:pt idx="399">
                  <c:v>42078.793125</c:v>
                </c:pt>
                <c:pt idx="400">
                  <c:v>42687.87577546296</c:v>
                </c:pt>
                <c:pt idx="401">
                  <c:v>41745.63596064815</c:v>
                </c:pt>
                <c:pt idx="402">
                  <c:v>40732.84224537036</c:v>
                </c:pt>
                <c:pt idx="403">
                  <c:v>42292.53954861111</c:v>
                </c:pt>
                <c:pt idx="404">
                  <c:v>40718.31065972222</c:v>
                </c:pt>
                <c:pt idx="405">
                  <c:v>41646.62803240741</c:v>
                </c:pt>
                <c:pt idx="406">
                  <c:v>41674.08494212963</c:v>
                </c:pt>
                <c:pt idx="407">
                  <c:v>40638.16246527778</c:v>
                </c:pt>
                <c:pt idx="408">
                  <c:v>40806.87094907407</c:v>
                </c:pt>
                <c:pt idx="409">
                  <c:v>41543.73599537037</c:v>
                </c:pt>
                <c:pt idx="410">
                  <c:v>42543.86277777778</c:v>
                </c:pt>
                <c:pt idx="411">
                  <c:v>42113.98144675926</c:v>
                </c:pt>
                <c:pt idx="412">
                  <c:v>41598.17597222222</c:v>
                </c:pt>
                <c:pt idx="413">
                  <c:v>41099.74280092592</c:v>
                </c:pt>
                <c:pt idx="414">
                  <c:v>41079.87744212963</c:v>
                </c:pt>
                <c:pt idx="415">
                  <c:v>41529.06325231482</c:v>
                </c:pt>
                <c:pt idx="416">
                  <c:v>41904.851875</c:v>
                </c:pt>
                <c:pt idx="417">
                  <c:v>41648.39619212963</c:v>
                </c:pt>
                <c:pt idx="418">
                  <c:v>41360.97060185186</c:v>
                </c:pt>
                <c:pt idx="419">
                  <c:v>42178.28237268519</c:v>
                </c:pt>
                <c:pt idx="420">
                  <c:v>41394.84244212963</c:v>
                </c:pt>
                <c:pt idx="421">
                  <c:v>41682.23646990741</c:v>
                </c:pt>
                <c:pt idx="422">
                  <c:v>42177.49138888889</c:v>
                </c:pt>
                <c:pt idx="423">
                  <c:v>41863.26038194444</c:v>
                </c:pt>
                <c:pt idx="424">
                  <c:v>41400.92627314815</c:v>
                </c:pt>
                <c:pt idx="425">
                  <c:v>40934.37614583333</c:v>
                </c:pt>
                <c:pt idx="426">
                  <c:v>42275.86115740741</c:v>
                </c:pt>
                <c:pt idx="427">
                  <c:v>42400.71196759259</c:v>
                </c:pt>
                <c:pt idx="428">
                  <c:v>42285.90902777778</c:v>
                </c:pt>
                <c:pt idx="429">
                  <c:v>41778.76672453704</c:v>
                </c:pt>
                <c:pt idx="430">
                  <c:v>40070.90141203703</c:v>
                </c:pt>
                <c:pt idx="431">
                  <c:v>41513.10725694444</c:v>
                </c:pt>
                <c:pt idx="432">
                  <c:v>42526.87133101852</c:v>
                </c:pt>
                <c:pt idx="433">
                  <c:v>42238.72663194445</c:v>
                </c:pt>
                <c:pt idx="434">
                  <c:v>42228.62988425926</c:v>
                </c:pt>
                <c:pt idx="435">
                  <c:v>41576.8345138889</c:v>
                </c:pt>
                <c:pt idx="436">
                  <c:v>41500.74745370371</c:v>
                </c:pt>
                <c:pt idx="437">
                  <c:v>41456.36241898148</c:v>
                </c:pt>
                <c:pt idx="438">
                  <c:v>42591.31858796296</c:v>
                </c:pt>
                <c:pt idx="439">
                  <c:v>42296.26108796296</c:v>
                </c:pt>
                <c:pt idx="440">
                  <c:v>41919.7617824074</c:v>
                </c:pt>
                <c:pt idx="441">
                  <c:v>42423.98556712963</c:v>
                </c:pt>
                <c:pt idx="442">
                  <c:v>41550.79393518518</c:v>
                </c:pt>
                <c:pt idx="443">
                  <c:v>42024.88869212962</c:v>
                </c:pt>
                <c:pt idx="444">
                  <c:v>41650.01505787037</c:v>
                </c:pt>
                <c:pt idx="445">
                  <c:v>40894.90695601851</c:v>
                </c:pt>
                <c:pt idx="446">
                  <c:v>42130.3353587963</c:v>
                </c:pt>
                <c:pt idx="447">
                  <c:v>42037.08356481481</c:v>
                </c:pt>
                <c:pt idx="448">
                  <c:v>41331.55512731482</c:v>
                </c:pt>
                <c:pt idx="449">
                  <c:v>41753.75804398148</c:v>
                </c:pt>
                <c:pt idx="450">
                  <c:v>41534.56811342592</c:v>
                </c:pt>
                <c:pt idx="451">
                  <c:v>41654.94675925926</c:v>
                </c:pt>
                <c:pt idx="452">
                  <c:v>41634.71517361111</c:v>
                </c:pt>
                <c:pt idx="453">
                  <c:v>42107.70387731482</c:v>
                </c:pt>
                <c:pt idx="454">
                  <c:v>42038.82498842592</c:v>
                </c:pt>
                <c:pt idx="455">
                  <c:v>41938.71725694444</c:v>
                </c:pt>
                <c:pt idx="456">
                  <c:v>40971.00256944444</c:v>
                </c:pt>
                <c:pt idx="457">
                  <c:v>41547.69445601852</c:v>
                </c:pt>
                <c:pt idx="458">
                  <c:v>41837.7675</c:v>
                </c:pt>
                <c:pt idx="459">
                  <c:v>41378.69976851852</c:v>
                </c:pt>
                <c:pt idx="460">
                  <c:v>40800.6403587963</c:v>
                </c:pt>
                <c:pt idx="461">
                  <c:v>41759.54253472222</c:v>
                </c:pt>
                <c:pt idx="462">
                  <c:v>41407.84684027777</c:v>
                </c:pt>
                <c:pt idx="463">
                  <c:v>40705.12663194445</c:v>
                </c:pt>
                <c:pt idx="464">
                  <c:v>40750.71010416667</c:v>
                </c:pt>
                <c:pt idx="465">
                  <c:v>42488.84878472222</c:v>
                </c:pt>
                <c:pt idx="466">
                  <c:v>41801.12006944444</c:v>
                </c:pt>
                <c:pt idx="467">
                  <c:v>41129.94287037036</c:v>
                </c:pt>
                <c:pt idx="468">
                  <c:v>41135.67979166667</c:v>
                </c:pt>
                <c:pt idx="469">
                  <c:v>41041.16762731481</c:v>
                </c:pt>
                <c:pt idx="470">
                  <c:v>41827.98986111111</c:v>
                </c:pt>
                <c:pt idx="471">
                  <c:v>41605.16769675926</c:v>
                </c:pt>
                <c:pt idx="472">
                  <c:v>41703.72197916666</c:v>
                </c:pt>
                <c:pt idx="473">
                  <c:v>41844.92266203704</c:v>
                </c:pt>
                <c:pt idx="474">
                  <c:v>41869.69813657407</c:v>
                </c:pt>
                <c:pt idx="475">
                  <c:v>42753.32903935185</c:v>
                </c:pt>
                <c:pt idx="476">
                  <c:v>42100.08614583333</c:v>
                </c:pt>
                <c:pt idx="477">
                  <c:v>41757.97501157407</c:v>
                </c:pt>
                <c:pt idx="478">
                  <c:v>40987.83488425926</c:v>
                </c:pt>
                <c:pt idx="479">
                  <c:v>42065.9109837963</c:v>
                </c:pt>
                <c:pt idx="480">
                  <c:v>41904.4078125</c:v>
                </c:pt>
                <c:pt idx="481">
                  <c:v>41465.50017361111</c:v>
                </c:pt>
                <c:pt idx="482">
                  <c:v>41162.67232638888</c:v>
                </c:pt>
                <c:pt idx="483">
                  <c:v>42447.896875</c:v>
                </c:pt>
                <c:pt idx="484">
                  <c:v>41243.19759259259</c:v>
                </c:pt>
                <c:pt idx="485">
                  <c:v>42272.93949074074</c:v>
                </c:pt>
                <c:pt idx="486">
                  <c:v>41381.50577546296</c:v>
                </c:pt>
                <c:pt idx="487">
                  <c:v>41761.94258101852</c:v>
                </c:pt>
                <c:pt idx="488">
                  <c:v>42669.59483796296</c:v>
                </c:pt>
                <c:pt idx="489">
                  <c:v>42714.05439814814</c:v>
                </c:pt>
                <c:pt idx="490">
                  <c:v>40882.48166666667</c:v>
                </c:pt>
                <c:pt idx="491">
                  <c:v>41113.9685763889</c:v>
                </c:pt>
                <c:pt idx="492">
                  <c:v>42366.98262731481</c:v>
                </c:pt>
                <c:pt idx="493">
                  <c:v>42596.03506944444</c:v>
                </c:pt>
                <c:pt idx="494">
                  <c:v>42114.72613425926</c:v>
                </c:pt>
                <c:pt idx="495">
                  <c:v>41799.83061342592</c:v>
                </c:pt>
                <c:pt idx="496">
                  <c:v>42171.82760416667</c:v>
                </c:pt>
                <c:pt idx="497">
                  <c:v>41620.93141203704</c:v>
                </c:pt>
                <c:pt idx="498">
                  <c:v>41945.03778935185</c:v>
                </c:pt>
                <c:pt idx="499">
                  <c:v>40858.7621412037</c:v>
                </c:pt>
                <c:pt idx="500">
                  <c:v>40043.89546296297</c:v>
                </c:pt>
                <c:pt idx="501">
                  <c:v>40247.88600694444</c:v>
                </c:pt>
                <c:pt idx="502">
                  <c:v>40703.23438657408</c:v>
                </c:pt>
                <c:pt idx="503">
                  <c:v>40956.5535300926</c:v>
                </c:pt>
                <c:pt idx="504">
                  <c:v>41991.5266550926</c:v>
                </c:pt>
                <c:pt idx="505">
                  <c:v>40949.98364583333</c:v>
                </c:pt>
                <c:pt idx="506">
                  <c:v>42318.09821759258</c:v>
                </c:pt>
                <c:pt idx="507">
                  <c:v>41466.55231481481</c:v>
                </c:pt>
                <c:pt idx="508">
                  <c:v>41156.95899305555</c:v>
                </c:pt>
                <c:pt idx="509">
                  <c:v>40995.02431712963</c:v>
                </c:pt>
                <c:pt idx="510">
                  <c:v>42153.63159722222</c:v>
                </c:pt>
                <c:pt idx="511">
                  <c:v>42400.17637731481</c:v>
                </c:pt>
                <c:pt idx="512">
                  <c:v>41340.3030324074</c:v>
                </c:pt>
                <c:pt idx="513">
                  <c:v>42649.74221064814</c:v>
                </c:pt>
                <c:pt idx="514">
                  <c:v>42552.65399305556</c:v>
                </c:pt>
                <c:pt idx="515">
                  <c:v>41830.6139699074</c:v>
                </c:pt>
                <c:pt idx="516">
                  <c:v>42327.49075231481</c:v>
                </c:pt>
                <c:pt idx="517">
                  <c:v>42091.77870370371</c:v>
                </c:pt>
                <c:pt idx="518">
                  <c:v>42738.61528935185</c:v>
                </c:pt>
                <c:pt idx="519">
                  <c:v>42223.61601851852</c:v>
                </c:pt>
                <c:pt idx="520">
                  <c:v>41218.39144675926</c:v>
                </c:pt>
                <c:pt idx="521">
                  <c:v>42318.70209490741</c:v>
                </c:pt>
                <c:pt idx="522">
                  <c:v>42646.0928125</c:v>
                </c:pt>
                <c:pt idx="523">
                  <c:v>42430.04079861111</c:v>
                </c:pt>
                <c:pt idx="524">
                  <c:v>42238.13282407407</c:v>
                </c:pt>
                <c:pt idx="525">
                  <c:v>42492.7172337963</c:v>
                </c:pt>
                <c:pt idx="526">
                  <c:v>41850.4009375</c:v>
                </c:pt>
                <c:pt idx="527">
                  <c:v>42192.59194444444</c:v>
                </c:pt>
                <c:pt idx="528">
                  <c:v>42753.205625</c:v>
                </c:pt>
                <c:pt idx="529">
                  <c:v>42155.9202199074</c:v>
                </c:pt>
                <c:pt idx="530">
                  <c:v>42725.03118055555</c:v>
                </c:pt>
                <c:pt idx="531">
                  <c:v>42157.59106481481</c:v>
                </c:pt>
                <c:pt idx="532">
                  <c:v>42676.06515046296</c:v>
                </c:pt>
                <c:pt idx="533">
                  <c:v>42473.00703703704</c:v>
                </c:pt>
                <c:pt idx="534">
                  <c:v>42482.43478009259</c:v>
                </c:pt>
                <c:pt idx="535">
                  <c:v>42270.81099537036</c:v>
                </c:pt>
                <c:pt idx="536">
                  <c:v>42711.54519675926</c:v>
                </c:pt>
                <c:pt idx="537">
                  <c:v>42179.34498842592</c:v>
                </c:pt>
                <c:pt idx="538">
                  <c:v>42282.76841435185</c:v>
                </c:pt>
                <c:pt idx="539">
                  <c:v>42473.79471064815</c:v>
                </c:pt>
                <c:pt idx="540">
                  <c:v>42535.04984953703</c:v>
                </c:pt>
                <c:pt idx="541">
                  <c:v>42009.81719907407</c:v>
                </c:pt>
                <c:pt idx="542">
                  <c:v>42276.04668981482</c:v>
                </c:pt>
                <c:pt idx="543">
                  <c:v>42433.7374537037</c:v>
                </c:pt>
                <c:pt idx="544">
                  <c:v>41914.09215277778</c:v>
                </c:pt>
                <c:pt idx="545">
                  <c:v>42525.65694444444</c:v>
                </c:pt>
                <c:pt idx="546">
                  <c:v>42283.59246527778</c:v>
                </c:pt>
                <c:pt idx="547">
                  <c:v>42249.66799768519</c:v>
                </c:pt>
                <c:pt idx="548">
                  <c:v>42380.69634259259</c:v>
                </c:pt>
                <c:pt idx="549">
                  <c:v>42276.90333333334</c:v>
                </c:pt>
                <c:pt idx="550">
                  <c:v>42163.6368287037</c:v>
                </c:pt>
                <c:pt idx="551">
                  <c:v>42753.67876157408</c:v>
                </c:pt>
                <c:pt idx="552">
                  <c:v>42173.27574074074</c:v>
                </c:pt>
                <c:pt idx="553">
                  <c:v>42318.61685185185</c:v>
                </c:pt>
                <c:pt idx="554">
                  <c:v>41927.71980324074</c:v>
                </c:pt>
                <c:pt idx="555">
                  <c:v>41901.68486111111</c:v>
                </c:pt>
                <c:pt idx="556">
                  <c:v>42503.35350694444</c:v>
                </c:pt>
                <c:pt idx="557">
                  <c:v>42345.86015046296</c:v>
                </c:pt>
                <c:pt idx="558">
                  <c:v>42676.94216435185</c:v>
                </c:pt>
                <c:pt idx="559">
                  <c:v>42057.88315972222</c:v>
                </c:pt>
                <c:pt idx="560">
                  <c:v>42321.28310185186</c:v>
                </c:pt>
                <c:pt idx="561">
                  <c:v>41960.77135416667</c:v>
                </c:pt>
                <c:pt idx="562">
                  <c:v>42268.65871527777</c:v>
                </c:pt>
                <c:pt idx="563">
                  <c:v>42692.3890625</c:v>
                </c:pt>
                <c:pt idx="564">
                  <c:v>42022.06998842592</c:v>
                </c:pt>
                <c:pt idx="565">
                  <c:v>42411.94299768518</c:v>
                </c:pt>
                <c:pt idx="566">
                  <c:v>42165.78528935185</c:v>
                </c:pt>
                <c:pt idx="567">
                  <c:v>42535.68440972222</c:v>
                </c:pt>
                <c:pt idx="568">
                  <c:v>41975.84252314814</c:v>
                </c:pt>
                <c:pt idx="569">
                  <c:v>42348.9215625</c:v>
                </c:pt>
                <c:pt idx="570">
                  <c:v>42340.84736111111</c:v>
                </c:pt>
                <c:pt idx="571">
                  <c:v>42388.79825231482</c:v>
                </c:pt>
                <c:pt idx="572">
                  <c:v>42192.81623842592</c:v>
                </c:pt>
                <c:pt idx="573">
                  <c:v>42282.7162962963</c:v>
                </c:pt>
                <c:pt idx="574">
                  <c:v>41963.05012731482</c:v>
                </c:pt>
                <c:pt idx="575">
                  <c:v>42632.44336805555</c:v>
                </c:pt>
                <c:pt idx="576">
                  <c:v>42138.69262731481</c:v>
                </c:pt>
                <c:pt idx="577">
                  <c:v>42031.47166666666</c:v>
                </c:pt>
                <c:pt idx="578">
                  <c:v>42450.58914351852</c:v>
                </c:pt>
                <c:pt idx="579">
                  <c:v>42230.57862268519</c:v>
                </c:pt>
                <c:pt idx="580">
                  <c:v>41968.85211805555</c:v>
                </c:pt>
                <c:pt idx="581">
                  <c:v>42605.90818287037</c:v>
                </c:pt>
                <c:pt idx="582">
                  <c:v>42188.01277777777</c:v>
                </c:pt>
                <c:pt idx="583">
                  <c:v>42055.73980324074</c:v>
                </c:pt>
                <c:pt idx="584">
                  <c:v>42052.93850694444</c:v>
                </c:pt>
                <c:pt idx="585">
                  <c:v>42049.71662037037</c:v>
                </c:pt>
                <c:pt idx="586">
                  <c:v>42283.3909375</c:v>
                </c:pt>
                <c:pt idx="587">
                  <c:v>42020.85424768518</c:v>
                </c:pt>
                <c:pt idx="588">
                  <c:v>42080.7573263889</c:v>
                </c:pt>
                <c:pt idx="589">
                  <c:v>42631.76951388889</c:v>
                </c:pt>
                <c:pt idx="590">
                  <c:v>42178.61457175926</c:v>
                </c:pt>
                <c:pt idx="591">
                  <c:v>42377.55475694444</c:v>
                </c:pt>
                <c:pt idx="592">
                  <c:v>42177.5431712963</c:v>
                </c:pt>
                <c:pt idx="593">
                  <c:v>41946.23217592593</c:v>
                </c:pt>
                <c:pt idx="594">
                  <c:v>42070.67760416667</c:v>
                </c:pt>
                <c:pt idx="595">
                  <c:v>42446.78016203704</c:v>
                </c:pt>
                <c:pt idx="596">
                  <c:v>42083.06988425926</c:v>
                </c:pt>
                <c:pt idx="597">
                  <c:v>42646.89689814814</c:v>
                </c:pt>
                <c:pt idx="598">
                  <c:v>42545.7052662037</c:v>
                </c:pt>
                <c:pt idx="599">
                  <c:v>41948.00209490741</c:v>
                </c:pt>
                <c:pt idx="600">
                  <c:v>42047.81252314814</c:v>
                </c:pt>
                <c:pt idx="601">
                  <c:v>42073.79817129629</c:v>
                </c:pt>
                <c:pt idx="602">
                  <c:v>41969.85809027777</c:v>
                </c:pt>
                <c:pt idx="603">
                  <c:v>42143.79415509259</c:v>
                </c:pt>
                <c:pt idx="604">
                  <c:v>41835.6391550926</c:v>
                </c:pt>
                <c:pt idx="605">
                  <c:v>41849.03537037037</c:v>
                </c:pt>
                <c:pt idx="606">
                  <c:v>42194.35773148148</c:v>
                </c:pt>
                <c:pt idx="607">
                  <c:v>42102.65056712963</c:v>
                </c:pt>
                <c:pt idx="608">
                  <c:v>42300.82564814815</c:v>
                </c:pt>
                <c:pt idx="609">
                  <c:v>42140.92106481481</c:v>
                </c:pt>
                <c:pt idx="610">
                  <c:v>42307.03407407407</c:v>
                </c:pt>
                <c:pt idx="611">
                  <c:v>42086.83085648147</c:v>
                </c:pt>
                <c:pt idx="612">
                  <c:v>42328.56061342592</c:v>
                </c:pt>
                <c:pt idx="613">
                  <c:v>42585.03178240741</c:v>
                </c:pt>
                <c:pt idx="614">
                  <c:v>42247.49675925926</c:v>
                </c:pt>
                <c:pt idx="615">
                  <c:v>42515.06180555555</c:v>
                </c:pt>
                <c:pt idx="616">
                  <c:v>42242.12221064815</c:v>
                </c:pt>
                <c:pt idx="617">
                  <c:v>42761.37623842592</c:v>
                </c:pt>
                <c:pt idx="618">
                  <c:v>42087.34309027777</c:v>
                </c:pt>
                <c:pt idx="619">
                  <c:v>42317.8102199074</c:v>
                </c:pt>
                <c:pt idx="620">
                  <c:v>41908.65034722222</c:v>
                </c:pt>
                <c:pt idx="621">
                  <c:v>41831.716875</c:v>
                </c:pt>
                <c:pt idx="622">
                  <c:v>42528.98769675926</c:v>
                </c:pt>
                <c:pt idx="623">
                  <c:v>42532.77474537037</c:v>
                </c:pt>
                <c:pt idx="624">
                  <c:v>42122.00922453704</c:v>
                </c:pt>
                <c:pt idx="625">
                  <c:v>42108.98890046296</c:v>
                </c:pt>
                <c:pt idx="626">
                  <c:v>42790.89556712963</c:v>
                </c:pt>
                <c:pt idx="627">
                  <c:v>42198.55947916667</c:v>
                </c:pt>
                <c:pt idx="628">
                  <c:v>42384.30684027777</c:v>
                </c:pt>
                <c:pt idx="629">
                  <c:v>41803.69278935185</c:v>
                </c:pt>
                <c:pt idx="630">
                  <c:v>42474.63782407407</c:v>
                </c:pt>
                <c:pt idx="631">
                  <c:v>42223.61945601852</c:v>
                </c:pt>
                <c:pt idx="632">
                  <c:v>42489.7723263889</c:v>
                </c:pt>
                <c:pt idx="633">
                  <c:v>42303.65931712962</c:v>
                </c:pt>
                <c:pt idx="634">
                  <c:v>42507.2993287037</c:v>
                </c:pt>
                <c:pt idx="635">
                  <c:v>42031.9285763889</c:v>
                </c:pt>
                <c:pt idx="636">
                  <c:v>42076.09215277778</c:v>
                </c:pt>
                <c:pt idx="637">
                  <c:v>42131.45543981482</c:v>
                </c:pt>
                <c:pt idx="638">
                  <c:v>42762.96201388888</c:v>
                </c:pt>
                <c:pt idx="639">
                  <c:v>42759.59331018518</c:v>
                </c:pt>
                <c:pt idx="640">
                  <c:v>41865.58327546296</c:v>
                </c:pt>
                <c:pt idx="641">
                  <c:v>42683.4203125</c:v>
                </c:pt>
                <c:pt idx="642">
                  <c:v>42199.57</c:v>
                </c:pt>
                <c:pt idx="643">
                  <c:v>42199.65131944444</c:v>
                </c:pt>
                <c:pt idx="644">
                  <c:v>42100.64207175926</c:v>
                </c:pt>
                <c:pt idx="645">
                  <c:v>41898.66596064815</c:v>
                </c:pt>
                <c:pt idx="646">
                  <c:v>42564.02631944444</c:v>
                </c:pt>
                <c:pt idx="647">
                  <c:v>41832.85262731481</c:v>
                </c:pt>
                <c:pt idx="648">
                  <c:v>42416.76792824074</c:v>
                </c:pt>
                <c:pt idx="649">
                  <c:v>41891.69337962963</c:v>
                </c:pt>
                <c:pt idx="650">
                  <c:v>41877.9121875</c:v>
                </c:pt>
                <c:pt idx="651">
                  <c:v>41932.03685185185</c:v>
                </c:pt>
                <c:pt idx="652">
                  <c:v>41956.01748842592</c:v>
                </c:pt>
                <c:pt idx="653">
                  <c:v>42675.69039351852</c:v>
                </c:pt>
                <c:pt idx="654">
                  <c:v>42199.61851851851</c:v>
                </c:pt>
                <c:pt idx="655">
                  <c:v>42163.95732638888</c:v>
                </c:pt>
                <c:pt idx="656">
                  <c:v>42045.95731481481</c:v>
                </c:pt>
                <c:pt idx="657">
                  <c:v>42417.80461805555</c:v>
                </c:pt>
                <c:pt idx="658">
                  <c:v>42331.84574074074</c:v>
                </c:pt>
                <c:pt idx="659">
                  <c:v>42179.16075231481</c:v>
                </c:pt>
                <c:pt idx="660">
                  <c:v>42209.59369212963</c:v>
                </c:pt>
                <c:pt idx="661">
                  <c:v>41922.7416550926</c:v>
                </c:pt>
                <c:pt idx="662">
                  <c:v>42636.6453587963</c:v>
                </c:pt>
                <c:pt idx="663">
                  <c:v>41990.43804398148</c:v>
                </c:pt>
                <c:pt idx="664">
                  <c:v>42173.84324074074</c:v>
                </c:pt>
                <c:pt idx="665">
                  <c:v>42077.66637731482</c:v>
                </c:pt>
                <c:pt idx="666">
                  <c:v>42688.71135416667</c:v>
                </c:pt>
                <c:pt idx="667">
                  <c:v>41838.83215277778</c:v>
                </c:pt>
                <c:pt idx="668">
                  <c:v>42632.37341435185</c:v>
                </c:pt>
                <c:pt idx="669">
                  <c:v>42090.83127314814</c:v>
                </c:pt>
                <c:pt idx="670">
                  <c:v>42527.62567129629</c:v>
                </c:pt>
                <c:pt idx="671">
                  <c:v>42506.70972222222</c:v>
                </c:pt>
                <c:pt idx="672">
                  <c:v>41984.69273148148</c:v>
                </c:pt>
                <c:pt idx="673">
                  <c:v>41974.21949074074</c:v>
                </c:pt>
                <c:pt idx="674">
                  <c:v>41838.84047453704</c:v>
                </c:pt>
                <c:pt idx="675">
                  <c:v>41803.11605324073</c:v>
                </c:pt>
                <c:pt idx="676">
                  <c:v>41975.93060185185</c:v>
                </c:pt>
                <c:pt idx="677">
                  <c:v>42012.76829861111</c:v>
                </c:pt>
                <c:pt idx="678">
                  <c:v>42504.40387731481</c:v>
                </c:pt>
                <c:pt idx="679">
                  <c:v>42481.37659722222</c:v>
                </c:pt>
                <c:pt idx="680">
                  <c:v>42556.69570601852</c:v>
                </c:pt>
                <c:pt idx="681">
                  <c:v>41864.5015162037</c:v>
                </c:pt>
                <c:pt idx="682">
                  <c:v>42639.80560185185</c:v>
                </c:pt>
                <c:pt idx="683">
                  <c:v>42778.76530092592</c:v>
                </c:pt>
                <c:pt idx="684">
                  <c:v>42634.9000462963</c:v>
                </c:pt>
                <c:pt idx="685">
                  <c:v>41809.47327546296</c:v>
                </c:pt>
                <c:pt idx="686">
                  <c:v>41971.86657407407</c:v>
                </c:pt>
                <c:pt idx="687">
                  <c:v>42189.67326388889</c:v>
                </c:pt>
                <c:pt idx="688">
                  <c:v>42711.75061342592</c:v>
                </c:pt>
                <c:pt idx="689">
                  <c:v>42262.1047800926</c:v>
                </c:pt>
                <c:pt idx="690">
                  <c:v>42675.66778935185</c:v>
                </c:pt>
                <c:pt idx="691">
                  <c:v>42579.63473379629</c:v>
                </c:pt>
                <c:pt idx="692">
                  <c:v>42158.02831018518</c:v>
                </c:pt>
                <c:pt idx="693">
                  <c:v>42696.37572916667</c:v>
                </c:pt>
                <c:pt idx="694">
                  <c:v>42094.80818287037</c:v>
                </c:pt>
                <c:pt idx="695">
                  <c:v>42737.66387731482</c:v>
                </c:pt>
                <c:pt idx="696">
                  <c:v>41913.52106481481</c:v>
                </c:pt>
                <c:pt idx="697">
                  <c:v>41815.92710648148</c:v>
                </c:pt>
                <c:pt idx="698">
                  <c:v>42388.52302083333</c:v>
                </c:pt>
                <c:pt idx="699">
                  <c:v>41866.93107638888</c:v>
                </c:pt>
                <c:pt idx="700">
                  <c:v>41563.48550925926</c:v>
                </c:pt>
                <c:pt idx="701">
                  <c:v>42715.6884375</c:v>
                </c:pt>
                <c:pt idx="702">
                  <c:v>41813.66296296296</c:v>
                </c:pt>
                <c:pt idx="703">
                  <c:v>42668.72670138889</c:v>
                </c:pt>
                <c:pt idx="704">
                  <c:v>42711.95079861111</c:v>
                </c:pt>
                <c:pt idx="705">
                  <c:v>42726.19291666667</c:v>
                </c:pt>
                <c:pt idx="706">
                  <c:v>42726.49164351852</c:v>
                </c:pt>
                <c:pt idx="707">
                  <c:v>42676.99517361111</c:v>
                </c:pt>
                <c:pt idx="708">
                  <c:v>42696.66350694445</c:v>
                </c:pt>
                <c:pt idx="709">
                  <c:v>41835.58101851852</c:v>
                </c:pt>
                <c:pt idx="710">
                  <c:v>41948.04119212963</c:v>
                </c:pt>
                <c:pt idx="711">
                  <c:v>41837.98497685185</c:v>
                </c:pt>
                <c:pt idx="712">
                  <c:v>42678.45912037037</c:v>
                </c:pt>
                <c:pt idx="713">
                  <c:v>42384.68092592592</c:v>
                </c:pt>
                <c:pt idx="714">
                  <c:v>42496.52930555555</c:v>
                </c:pt>
                <c:pt idx="715">
                  <c:v>42734.78798611111</c:v>
                </c:pt>
                <c:pt idx="716">
                  <c:v>42273.09074074074</c:v>
                </c:pt>
                <c:pt idx="717">
                  <c:v>41940.65864583333</c:v>
                </c:pt>
                <c:pt idx="718">
                  <c:v>41857.85418981482</c:v>
                </c:pt>
                <c:pt idx="719">
                  <c:v>42752.84545138888</c:v>
                </c:pt>
                <c:pt idx="720">
                  <c:v>42409.04023148147</c:v>
                </c:pt>
                <c:pt idx="721">
                  <c:v>40909.64920138888</c:v>
                </c:pt>
                <c:pt idx="722">
                  <c:v>41807.57184027778</c:v>
                </c:pt>
                <c:pt idx="723">
                  <c:v>40977.80530092592</c:v>
                </c:pt>
                <c:pt idx="724">
                  <c:v>42184.81653935185</c:v>
                </c:pt>
                <c:pt idx="725">
                  <c:v>40694.63846064815</c:v>
                </c:pt>
                <c:pt idx="726">
                  <c:v>42321.6262962963</c:v>
                </c:pt>
                <c:pt idx="727">
                  <c:v>41346.04267361111</c:v>
                </c:pt>
                <c:pt idx="728">
                  <c:v>41247.02024305556</c:v>
                </c:pt>
                <c:pt idx="729">
                  <c:v>40731.83746527778</c:v>
                </c:pt>
                <c:pt idx="730">
                  <c:v>41111.18589120371</c:v>
                </c:pt>
                <c:pt idx="731">
                  <c:v>40854.7452662037</c:v>
                </c:pt>
                <c:pt idx="732">
                  <c:v>40879.79568287037</c:v>
                </c:pt>
                <c:pt idx="733">
                  <c:v>41486.42431712963</c:v>
                </c:pt>
                <c:pt idx="734">
                  <c:v>41598.4200462963</c:v>
                </c:pt>
                <c:pt idx="735">
                  <c:v>42102.16458333333</c:v>
                </c:pt>
                <c:pt idx="736">
                  <c:v>41946.02946759259</c:v>
                </c:pt>
                <c:pt idx="737">
                  <c:v>41579.73425925926</c:v>
                </c:pt>
                <c:pt idx="738">
                  <c:v>41667.2753125</c:v>
                </c:pt>
                <c:pt idx="739">
                  <c:v>41943.60409722222</c:v>
                </c:pt>
                <c:pt idx="740">
                  <c:v>41829.50265046296</c:v>
                </c:pt>
                <c:pt idx="741">
                  <c:v>42162.14678240741</c:v>
                </c:pt>
                <c:pt idx="742">
                  <c:v>41401.6482175926</c:v>
                </c:pt>
                <c:pt idx="743">
                  <c:v>41689.91796296297</c:v>
                </c:pt>
                <c:pt idx="744">
                  <c:v>40990.70931712963</c:v>
                </c:pt>
                <c:pt idx="745">
                  <c:v>41226.95721064815</c:v>
                </c:pt>
                <c:pt idx="746">
                  <c:v>41367.5722800926</c:v>
                </c:pt>
                <c:pt idx="747">
                  <c:v>41157.04292824074</c:v>
                </c:pt>
                <c:pt idx="748">
                  <c:v>41988.54883101851</c:v>
                </c:pt>
                <c:pt idx="749">
                  <c:v>41831.8468287037</c:v>
                </c:pt>
                <c:pt idx="750">
                  <c:v>42733.94131944444</c:v>
                </c:pt>
                <c:pt idx="751">
                  <c:v>41299.87814814814</c:v>
                </c:pt>
                <c:pt idx="752">
                  <c:v>40713.63049768518</c:v>
                </c:pt>
                <c:pt idx="753">
                  <c:v>42639.42149305555</c:v>
                </c:pt>
                <c:pt idx="754">
                  <c:v>42019.59017361111</c:v>
                </c:pt>
                <c:pt idx="755">
                  <c:v>41249.74908564815</c:v>
                </c:pt>
                <c:pt idx="756">
                  <c:v>41383.60505787037</c:v>
                </c:pt>
                <c:pt idx="757">
                  <c:v>40590.76688657407</c:v>
                </c:pt>
                <c:pt idx="758">
                  <c:v>41235.05456018518</c:v>
                </c:pt>
                <c:pt idx="759">
                  <c:v>40429.83643518518</c:v>
                </c:pt>
                <c:pt idx="760">
                  <c:v>41789.3303125</c:v>
                </c:pt>
                <c:pt idx="761">
                  <c:v>42670.76403935185</c:v>
                </c:pt>
                <c:pt idx="762">
                  <c:v>41642.75145833333</c:v>
                </c:pt>
                <c:pt idx="763">
                  <c:v>42690.85844907407</c:v>
                </c:pt>
                <c:pt idx="764">
                  <c:v>41471.44685185185</c:v>
                </c:pt>
                <c:pt idx="765">
                  <c:v>42227.17315972222</c:v>
                </c:pt>
                <c:pt idx="766">
                  <c:v>41901.54263888888</c:v>
                </c:pt>
                <c:pt idx="767">
                  <c:v>42021.78336805556</c:v>
                </c:pt>
                <c:pt idx="768">
                  <c:v>42115.14363425926</c:v>
                </c:pt>
                <c:pt idx="769">
                  <c:v>41594.20706018519</c:v>
                </c:pt>
                <c:pt idx="770">
                  <c:v>41604.99645833333</c:v>
                </c:pt>
                <c:pt idx="771">
                  <c:v>41289.99964120371</c:v>
                </c:pt>
                <c:pt idx="772">
                  <c:v>42349.82409722222</c:v>
                </c:pt>
                <c:pt idx="773">
                  <c:v>40068.05693287037</c:v>
                </c:pt>
                <c:pt idx="774">
                  <c:v>42100.7359375</c:v>
                </c:pt>
                <c:pt idx="775">
                  <c:v>41663.78030092592</c:v>
                </c:pt>
                <c:pt idx="776">
                  <c:v>40863.06012731481</c:v>
                </c:pt>
                <c:pt idx="777">
                  <c:v>42250.68570601852</c:v>
                </c:pt>
                <c:pt idx="778">
                  <c:v>41456.98121527778</c:v>
                </c:pt>
                <c:pt idx="779">
                  <c:v>41729.70231481481</c:v>
                </c:pt>
                <c:pt idx="780">
                  <c:v>40436.68408564815</c:v>
                </c:pt>
                <c:pt idx="781">
                  <c:v>40636.67390046296</c:v>
                </c:pt>
                <c:pt idx="782">
                  <c:v>41403.00085648147</c:v>
                </c:pt>
                <c:pt idx="783">
                  <c:v>41116.758125</c:v>
                </c:pt>
                <c:pt idx="784">
                  <c:v>40987.77371527778</c:v>
                </c:pt>
                <c:pt idx="785">
                  <c:v>41675.14952546296</c:v>
                </c:pt>
                <c:pt idx="786">
                  <c:v>41303.59392361111</c:v>
                </c:pt>
                <c:pt idx="787">
                  <c:v>40983.05594907407</c:v>
                </c:pt>
                <c:pt idx="788">
                  <c:v>41549.62761574074</c:v>
                </c:pt>
                <c:pt idx="789">
                  <c:v>41059.00680555555</c:v>
                </c:pt>
                <c:pt idx="790">
                  <c:v>41277.18611111111</c:v>
                </c:pt>
                <c:pt idx="791">
                  <c:v>41276.0479050926</c:v>
                </c:pt>
                <c:pt idx="792">
                  <c:v>41557.780625</c:v>
                </c:pt>
                <c:pt idx="793">
                  <c:v>41555.87364583334</c:v>
                </c:pt>
                <c:pt idx="794">
                  <c:v>41442.74125</c:v>
                </c:pt>
                <c:pt idx="795">
                  <c:v>40736.11501157407</c:v>
                </c:pt>
                <c:pt idx="796">
                  <c:v>40963.6130324074</c:v>
                </c:pt>
                <c:pt idx="797">
                  <c:v>41502.88292824073</c:v>
                </c:pt>
                <c:pt idx="798">
                  <c:v>40996.99407407407</c:v>
                </c:pt>
                <c:pt idx="799">
                  <c:v>41882.59012731481</c:v>
                </c:pt>
                <c:pt idx="800">
                  <c:v>40996.66719907407</c:v>
                </c:pt>
                <c:pt idx="801">
                  <c:v>41863.43349537037</c:v>
                </c:pt>
                <c:pt idx="802">
                  <c:v>40695.79537037037</c:v>
                </c:pt>
                <c:pt idx="803">
                  <c:v>41123.02226851852</c:v>
                </c:pt>
                <c:pt idx="804">
                  <c:v>40665.94997685185</c:v>
                </c:pt>
                <c:pt idx="805">
                  <c:v>40730.105625</c:v>
                </c:pt>
                <c:pt idx="806">
                  <c:v>40690.82305555556</c:v>
                </c:pt>
                <c:pt idx="807">
                  <c:v>40763.69142361111</c:v>
                </c:pt>
                <c:pt idx="808">
                  <c:v>42759.62859953703</c:v>
                </c:pt>
                <c:pt idx="809">
                  <c:v>41962.1005324074</c:v>
                </c:pt>
                <c:pt idx="810">
                  <c:v>41628.83368055556</c:v>
                </c:pt>
                <c:pt idx="811">
                  <c:v>41123.05627314814</c:v>
                </c:pt>
                <c:pt idx="812">
                  <c:v>41443.64354166666</c:v>
                </c:pt>
                <c:pt idx="813">
                  <c:v>41282.01796296296</c:v>
                </c:pt>
                <c:pt idx="814">
                  <c:v>41080.96024305555</c:v>
                </c:pt>
                <c:pt idx="815">
                  <c:v>40679.74306712963</c:v>
                </c:pt>
                <c:pt idx="816">
                  <c:v>41914.9178587963</c:v>
                </c:pt>
                <c:pt idx="817">
                  <c:v>41341.87086805555</c:v>
                </c:pt>
                <c:pt idx="818">
                  <c:v>40925.59966435185</c:v>
                </c:pt>
                <c:pt idx="819">
                  <c:v>41120.88288194444</c:v>
                </c:pt>
                <c:pt idx="820">
                  <c:v>41619.99831018518</c:v>
                </c:pt>
                <c:pt idx="821">
                  <c:v>41768.8419212963</c:v>
                </c:pt>
                <c:pt idx="822">
                  <c:v>42093.92204861111</c:v>
                </c:pt>
                <c:pt idx="823">
                  <c:v>41157.94733796296</c:v>
                </c:pt>
                <c:pt idx="824">
                  <c:v>42055.97282407407</c:v>
                </c:pt>
                <c:pt idx="825">
                  <c:v>40250.24210648148</c:v>
                </c:pt>
                <c:pt idx="826">
                  <c:v>41186.30652777777</c:v>
                </c:pt>
                <c:pt idx="827">
                  <c:v>40973.03854166667</c:v>
                </c:pt>
                <c:pt idx="828">
                  <c:v>40927.47346064815</c:v>
                </c:pt>
                <c:pt idx="829">
                  <c:v>41073.0507175926</c:v>
                </c:pt>
                <c:pt idx="830">
                  <c:v>42504.80138888889</c:v>
                </c:pt>
                <c:pt idx="831">
                  <c:v>41325.52575231482</c:v>
                </c:pt>
                <c:pt idx="832">
                  <c:v>40996.6469212963</c:v>
                </c:pt>
                <c:pt idx="833">
                  <c:v>40869.67517361111</c:v>
                </c:pt>
                <c:pt idx="834">
                  <c:v>41718.87818287037</c:v>
                </c:pt>
                <c:pt idx="835">
                  <c:v>41422.82282407407</c:v>
                </c:pt>
                <c:pt idx="836">
                  <c:v>41005.45784722222</c:v>
                </c:pt>
                <c:pt idx="837">
                  <c:v>41524.0569212963</c:v>
                </c:pt>
                <c:pt idx="838">
                  <c:v>41730.99840277778</c:v>
                </c:pt>
                <c:pt idx="839">
                  <c:v>40895.89797453704</c:v>
                </c:pt>
                <c:pt idx="840">
                  <c:v>41144.76337962963</c:v>
                </c:pt>
                <c:pt idx="841">
                  <c:v>42607.22670138889</c:v>
                </c:pt>
                <c:pt idx="842">
                  <c:v>41923.83869212962</c:v>
                </c:pt>
                <c:pt idx="843">
                  <c:v>41526.59239583334</c:v>
                </c:pt>
                <c:pt idx="844">
                  <c:v>42695.25787037037</c:v>
                </c:pt>
                <c:pt idx="845">
                  <c:v>41905.68462962963</c:v>
                </c:pt>
                <c:pt idx="846">
                  <c:v>42578.20597222223</c:v>
                </c:pt>
                <c:pt idx="847">
                  <c:v>41694.39184027778</c:v>
                </c:pt>
                <c:pt idx="848">
                  <c:v>42165.79833333333</c:v>
                </c:pt>
                <c:pt idx="849">
                  <c:v>42078.79204861111</c:v>
                </c:pt>
                <c:pt idx="850">
                  <c:v>42051.14888888888</c:v>
                </c:pt>
                <c:pt idx="851">
                  <c:v>42452.82774305555</c:v>
                </c:pt>
                <c:pt idx="852">
                  <c:v>42522.88024305555</c:v>
                </c:pt>
                <c:pt idx="853">
                  <c:v>42656.80549768519</c:v>
                </c:pt>
                <c:pt idx="854">
                  <c:v>42021.8322800926</c:v>
                </c:pt>
                <c:pt idx="855">
                  <c:v>42702.21233796296</c:v>
                </c:pt>
                <c:pt idx="856">
                  <c:v>42545.12519675926</c:v>
                </c:pt>
                <c:pt idx="857">
                  <c:v>42609.31199074074</c:v>
                </c:pt>
                <c:pt idx="858">
                  <c:v>42291.58137731482</c:v>
                </c:pt>
                <c:pt idx="859">
                  <c:v>42079.7455787037</c:v>
                </c:pt>
                <c:pt idx="860">
                  <c:v>42128.82023148148</c:v>
                </c:pt>
                <c:pt idx="861">
                  <c:v>41570.48278935185</c:v>
                </c:pt>
                <c:pt idx="862">
                  <c:v>42599.96532407407</c:v>
                </c:pt>
                <c:pt idx="863">
                  <c:v>41559.5549537037</c:v>
                </c:pt>
                <c:pt idx="864">
                  <c:v>40921.11766203704</c:v>
                </c:pt>
                <c:pt idx="865">
                  <c:v>41541.1069212963</c:v>
                </c:pt>
                <c:pt idx="866">
                  <c:v>41230.77311342592</c:v>
                </c:pt>
                <c:pt idx="867">
                  <c:v>42025.63793981481</c:v>
                </c:pt>
                <c:pt idx="868">
                  <c:v>40088.10539351852</c:v>
                </c:pt>
                <c:pt idx="869">
                  <c:v>41616.02775462963</c:v>
                </c:pt>
                <c:pt idx="870">
                  <c:v>41342.84556712963</c:v>
                </c:pt>
                <c:pt idx="871">
                  <c:v>41488.02225694444</c:v>
                </c:pt>
                <c:pt idx="872">
                  <c:v>41577.56128472222</c:v>
                </c:pt>
                <c:pt idx="873">
                  <c:v>40567.82554398148</c:v>
                </c:pt>
                <c:pt idx="874">
                  <c:v>41184.16712962963</c:v>
                </c:pt>
                <c:pt idx="875">
                  <c:v>41368.58372685185</c:v>
                </c:pt>
                <c:pt idx="876">
                  <c:v>42248.72373842593</c:v>
                </c:pt>
                <c:pt idx="877">
                  <c:v>41276.49684027778</c:v>
                </c:pt>
                <c:pt idx="878">
                  <c:v>41597.7888888889</c:v>
                </c:pt>
                <c:pt idx="879">
                  <c:v>40505.23291666667</c:v>
                </c:pt>
                <c:pt idx="880">
                  <c:v>41037.82991898148</c:v>
                </c:pt>
                <c:pt idx="881">
                  <c:v>41179.32104166667</c:v>
                </c:pt>
                <c:pt idx="882">
                  <c:v>40877.25099537037</c:v>
                </c:pt>
                <c:pt idx="883">
                  <c:v>40759.8605324074</c:v>
                </c:pt>
                <c:pt idx="884">
                  <c:v>42371.93559027777</c:v>
                </c:pt>
                <c:pt idx="885">
                  <c:v>40981.80261574074</c:v>
                </c:pt>
                <c:pt idx="886">
                  <c:v>42713.94109953703</c:v>
                </c:pt>
                <c:pt idx="887">
                  <c:v>42603.87052083333</c:v>
                </c:pt>
                <c:pt idx="888">
                  <c:v>41026.9589699074</c:v>
                </c:pt>
                <c:pt idx="889">
                  <c:v>40751.75329861111</c:v>
                </c:pt>
                <c:pt idx="890">
                  <c:v>41887.7840625</c:v>
                </c:pt>
                <c:pt idx="891">
                  <c:v>41569.69883101852</c:v>
                </c:pt>
                <c:pt idx="892">
                  <c:v>41842.03159722222</c:v>
                </c:pt>
                <c:pt idx="893">
                  <c:v>40304.20003472222</c:v>
                </c:pt>
                <c:pt idx="894">
                  <c:v>42065.89771990741</c:v>
                </c:pt>
                <c:pt idx="895">
                  <c:v>42496.98159722222</c:v>
                </c:pt>
                <c:pt idx="896">
                  <c:v>40431.12765046296</c:v>
                </c:pt>
                <c:pt idx="897">
                  <c:v>42218.87298611111</c:v>
                </c:pt>
                <c:pt idx="898">
                  <c:v>41211.68875</c:v>
                </c:pt>
                <c:pt idx="899">
                  <c:v>40878.7582175926</c:v>
                </c:pt>
                <c:pt idx="900">
                  <c:v>40646.09909722222</c:v>
                </c:pt>
                <c:pt idx="901">
                  <c:v>42429.84956018518</c:v>
                </c:pt>
                <c:pt idx="902">
                  <c:v>40291.81150462963</c:v>
                </c:pt>
                <c:pt idx="903">
                  <c:v>41829.9655324074</c:v>
                </c:pt>
                <c:pt idx="904">
                  <c:v>41149.79606481481</c:v>
                </c:pt>
                <c:pt idx="905">
                  <c:v>42342.08028935185</c:v>
                </c:pt>
                <c:pt idx="906">
                  <c:v>40507.23988425926</c:v>
                </c:pt>
                <c:pt idx="907">
                  <c:v>41681.18969907407</c:v>
                </c:pt>
                <c:pt idx="908">
                  <c:v>40767.19239583334</c:v>
                </c:pt>
                <c:pt idx="909">
                  <c:v>40340.8015625</c:v>
                </c:pt>
                <c:pt idx="910">
                  <c:v>41081.69027777778</c:v>
                </c:pt>
                <c:pt idx="911">
                  <c:v>42737.5453587963</c:v>
                </c:pt>
                <c:pt idx="912">
                  <c:v>41642.00515046297</c:v>
                </c:pt>
                <c:pt idx="913">
                  <c:v>41194.10934027778</c:v>
                </c:pt>
                <c:pt idx="914">
                  <c:v>41004.1391087963</c:v>
                </c:pt>
                <c:pt idx="915">
                  <c:v>41116.76327546296</c:v>
                </c:pt>
                <c:pt idx="916">
                  <c:v>40937.67956018518</c:v>
                </c:pt>
                <c:pt idx="917">
                  <c:v>40434.85340277778</c:v>
                </c:pt>
                <c:pt idx="918">
                  <c:v>41802.94363425926</c:v>
                </c:pt>
                <c:pt idx="919">
                  <c:v>41944.91621527777</c:v>
                </c:pt>
                <c:pt idx="920">
                  <c:v>41227.64172453704</c:v>
                </c:pt>
                <c:pt idx="921">
                  <c:v>41562.67155092592</c:v>
                </c:pt>
                <c:pt idx="922">
                  <c:v>40847.17101851852</c:v>
                </c:pt>
                <c:pt idx="923">
                  <c:v>41878.53001157407</c:v>
                </c:pt>
                <c:pt idx="924">
                  <c:v>41934.95975694444</c:v>
                </c:pt>
                <c:pt idx="925">
                  <c:v>41288.94292824074</c:v>
                </c:pt>
                <c:pt idx="926">
                  <c:v>41575.88091435185</c:v>
                </c:pt>
                <c:pt idx="927">
                  <c:v>40338.02002314815</c:v>
                </c:pt>
                <c:pt idx="928">
                  <c:v>41013.8228587963</c:v>
                </c:pt>
                <c:pt idx="929">
                  <c:v>41180.86241898148</c:v>
                </c:pt>
                <c:pt idx="930">
                  <c:v>40978.23806712963</c:v>
                </c:pt>
                <c:pt idx="931">
                  <c:v>40312.9155787037</c:v>
                </c:pt>
                <c:pt idx="932">
                  <c:v>41680.35997685185</c:v>
                </c:pt>
                <c:pt idx="933">
                  <c:v>41310.96927083333</c:v>
                </c:pt>
                <c:pt idx="934">
                  <c:v>41711.16908564815</c:v>
                </c:pt>
                <c:pt idx="935">
                  <c:v>41733.73708333333</c:v>
                </c:pt>
                <c:pt idx="936">
                  <c:v>42368.33366898148</c:v>
                </c:pt>
                <c:pt idx="937">
                  <c:v>40883.02417824074</c:v>
                </c:pt>
                <c:pt idx="938">
                  <c:v>41551.79811342592</c:v>
                </c:pt>
                <c:pt idx="939">
                  <c:v>41124.47972222222</c:v>
                </c:pt>
                <c:pt idx="940">
                  <c:v>41416.7631712963</c:v>
                </c:pt>
                <c:pt idx="941">
                  <c:v>42182.00840277778</c:v>
                </c:pt>
                <c:pt idx="942">
                  <c:v>42746.09658564815</c:v>
                </c:pt>
                <c:pt idx="943">
                  <c:v>42382.84328703704</c:v>
                </c:pt>
                <c:pt idx="944">
                  <c:v>42673.66788194444</c:v>
                </c:pt>
                <c:pt idx="945">
                  <c:v>42444.58391203704</c:v>
                </c:pt>
                <c:pt idx="946">
                  <c:v>42732.87298611111</c:v>
                </c:pt>
                <c:pt idx="947">
                  <c:v>42592.75055555555</c:v>
                </c:pt>
                <c:pt idx="948">
                  <c:v>42491.78131944444</c:v>
                </c:pt>
                <c:pt idx="949">
                  <c:v>42411.82828703704</c:v>
                </c:pt>
                <c:pt idx="950">
                  <c:v>42361.0437037037</c:v>
                </c:pt>
                <c:pt idx="951">
                  <c:v>42356.75070601852</c:v>
                </c:pt>
                <c:pt idx="952">
                  <c:v>42480.65361111111</c:v>
                </c:pt>
                <c:pt idx="953">
                  <c:v>42662.61356481481</c:v>
                </c:pt>
                <c:pt idx="954">
                  <c:v>41999.16434027778</c:v>
                </c:pt>
                <c:pt idx="955">
                  <c:v>42194.83378472222</c:v>
                </c:pt>
                <c:pt idx="956">
                  <c:v>42586.29513888889</c:v>
                </c:pt>
                <c:pt idx="957">
                  <c:v>42060.91387731481</c:v>
                </c:pt>
                <c:pt idx="958">
                  <c:v>42660.55246527777</c:v>
                </c:pt>
                <c:pt idx="959">
                  <c:v>42082.8028125</c:v>
                </c:pt>
                <c:pt idx="960">
                  <c:v>41993.17436342592</c:v>
                </c:pt>
                <c:pt idx="961">
                  <c:v>42766.62679398148</c:v>
                </c:pt>
                <c:pt idx="962">
                  <c:v>42740.69369212963</c:v>
                </c:pt>
                <c:pt idx="963">
                  <c:v>42373.71241898148</c:v>
                </c:pt>
                <c:pt idx="964">
                  <c:v>42625.63563657407</c:v>
                </c:pt>
                <c:pt idx="965">
                  <c:v>42208.62869212963</c:v>
                </c:pt>
                <c:pt idx="966">
                  <c:v>42637.01673611111</c:v>
                </c:pt>
                <c:pt idx="967">
                  <c:v>42619.63578703703</c:v>
                </c:pt>
                <c:pt idx="968">
                  <c:v>42422.2543287037</c:v>
                </c:pt>
                <c:pt idx="969">
                  <c:v>41836.84761574074</c:v>
                </c:pt>
                <c:pt idx="970">
                  <c:v>42742.30332175926</c:v>
                </c:pt>
                <c:pt idx="971">
                  <c:v>42721.22052083333</c:v>
                </c:pt>
                <c:pt idx="972">
                  <c:v>42111.70902777778</c:v>
                </c:pt>
                <c:pt idx="973">
                  <c:v>41856.8657175926</c:v>
                </c:pt>
                <c:pt idx="974">
                  <c:v>42257.01496527777</c:v>
                </c:pt>
                <c:pt idx="975">
                  <c:v>42424.74949074074</c:v>
                </c:pt>
                <c:pt idx="976">
                  <c:v>42489.69658564815</c:v>
                </c:pt>
                <c:pt idx="977">
                  <c:v>42185.05899305555</c:v>
                </c:pt>
                <c:pt idx="978">
                  <c:v>42391.9420949074</c:v>
                </c:pt>
                <c:pt idx="979">
                  <c:v>42395.30903935185</c:v>
                </c:pt>
                <c:pt idx="980">
                  <c:v>42506.41699074074</c:v>
                </c:pt>
                <c:pt idx="981">
                  <c:v>41928.90418981481</c:v>
                </c:pt>
                <c:pt idx="982">
                  <c:v>41830.94701388888</c:v>
                </c:pt>
                <c:pt idx="983">
                  <c:v>42615.75331018519</c:v>
                </c:pt>
                <c:pt idx="984">
                  <c:v>42574.66765046296</c:v>
                </c:pt>
                <c:pt idx="985">
                  <c:v>42061.11583333334</c:v>
                </c:pt>
                <c:pt idx="986">
                  <c:v>42339.96770833333</c:v>
                </c:pt>
                <c:pt idx="987">
                  <c:v>42324.76736111111</c:v>
                </c:pt>
                <c:pt idx="988">
                  <c:v>41773.29456018518</c:v>
                </c:pt>
                <c:pt idx="989">
                  <c:v>42614.35677083334</c:v>
                </c:pt>
                <c:pt idx="990">
                  <c:v>42611.9339699074</c:v>
                </c:pt>
                <c:pt idx="991">
                  <c:v>41855.78430555556</c:v>
                </c:pt>
                <c:pt idx="992">
                  <c:v>42538.75680555555</c:v>
                </c:pt>
                <c:pt idx="993">
                  <c:v>42437.92498842592</c:v>
                </c:pt>
                <c:pt idx="994">
                  <c:v>42652.9649074074</c:v>
                </c:pt>
                <c:pt idx="995">
                  <c:v>41921.26307870371</c:v>
                </c:pt>
                <c:pt idx="996">
                  <c:v>41947.94074074074</c:v>
                </c:pt>
                <c:pt idx="997">
                  <c:v>41817.86643518518</c:v>
                </c:pt>
                <c:pt idx="998">
                  <c:v>41941.10297453704</c:v>
                </c:pt>
                <c:pt idx="999">
                  <c:v>42282.16899305556</c:v>
                </c:pt>
                <c:pt idx="1000">
                  <c:v>41926.29965277778</c:v>
                </c:pt>
                <c:pt idx="1001">
                  <c:v>42749.05972222222</c:v>
                </c:pt>
                <c:pt idx="1002">
                  <c:v>42720.72005787037</c:v>
                </c:pt>
                <c:pt idx="1003">
                  <c:v>42325.68418981481</c:v>
                </c:pt>
                <c:pt idx="1004">
                  <c:v>42780.70903935185</c:v>
                </c:pt>
                <c:pt idx="1005">
                  <c:v>42388.70864583334</c:v>
                </c:pt>
                <c:pt idx="1006">
                  <c:v>42276.62480324074</c:v>
                </c:pt>
                <c:pt idx="1007">
                  <c:v>41977.04018518519</c:v>
                </c:pt>
                <c:pt idx="1008">
                  <c:v>42676.58359953704</c:v>
                </c:pt>
                <c:pt idx="1009">
                  <c:v>42702.80920138888</c:v>
                </c:pt>
                <c:pt idx="1010">
                  <c:v>42510.60469907407</c:v>
                </c:pt>
                <c:pt idx="1011">
                  <c:v>42561.82942129629</c:v>
                </c:pt>
                <c:pt idx="1012">
                  <c:v>41946.89809027777</c:v>
                </c:pt>
                <c:pt idx="1013">
                  <c:v>42714.44041666666</c:v>
                </c:pt>
                <c:pt idx="1014">
                  <c:v>42339.83398148148</c:v>
                </c:pt>
                <c:pt idx="1015">
                  <c:v>41955.00248842592</c:v>
                </c:pt>
                <c:pt idx="1016">
                  <c:v>42303.87841435185</c:v>
                </c:pt>
                <c:pt idx="1017">
                  <c:v>42422.10712962963</c:v>
                </c:pt>
                <c:pt idx="1018">
                  <c:v>42289.67517361111</c:v>
                </c:pt>
                <c:pt idx="1019">
                  <c:v>42535.4922800926</c:v>
                </c:pt>
                <c:pt idx="1020">
                  <c:v>42009.97394675926</c:v>
                </c:pt>
                <c:pt idx="1021">
                  <c:v>42127.06954861111</c:v>
                </c:pt>
                <c:pt idx="1022">
                  <c:v>42271.25197916666</c:v>
                </c:pt>
                <c:pt idx="1023">
                  <c:v>42111.64672453704</c:v>
                </c:pt>
                <c:pt idx="1024">
                  <c:v>42145.9196875</c:v>
                </c:pt>
                <c:pt idx="1025">
                  <c:v>42370.58059027777</c:v>
                </c:pt>
                <c:pt idx="1026">
                  <c:v>42049.83376157407</c:v>
                </c:pt>
                <c:pt idx="1027">
                  <c:v>42426.4075925926</c:v>
                </c:pt>
                <c:pt idx="1028">
                  <c:v>41905.0341087963</c:v>
                </c:pt>
                <c:pt idx="1029">
                  <c:v>42755.62737268519</c:v>
                </c:pt>
                <c:pt idx="1030">
                  <c:v>42044.71188657408</c:v>
                </c:pt>
                <c:pt idx="1031">
                  <c:v>42611.48320601852</c:v>
                </c:pt>
                <c:pt idx="1032">
                  <c:v>42324.76400462963</c:v>
                </c:pt>
                <c:pt idx="1033">
                  <c:v>42514.66695601852</c:v>
                </c:pt>
                <c:pt idx="1034">
                  <c:v>42688.73240740741</c:v>
                </c:pt>
                <c:pt idx="1035">
                  <c:v>42555.16671296296</c:v>
                </c:pt>
                <c:pt idx="1036">
                  <c:v>42016.64143518519</c:v>
                </c:pt>
                <c:pt idx="1037">
                  <c:v>41249.44895833333</c:v>
                </c:pt>
                <c:pt idx="1038">
                  <c:v>42119.82247685185</c:v>
                </c:pt>
                <c:pt idx="1039">
                  <c:v>42418.23174768518</c:v>
                </c:pt>
                <c:pt idx="1040">
                  <c:v>42692.1093287037</c:v>
                </c:pt>
                <c:pt idx="1041">
                  <c:v>42579.7084375</c:v>
                </c:pt>
                <c:pt idx="1042">
                  <c:v>41831.0600925926</c:v>
                </c:pt>
                <c:pt idx="1043">
                  <c:v>41851.69615740741</c:v>
                </c:pt>
                <c:pt idx="1044">
                  <c:v>42114.25295138888</c:v>
                </c:pt>
                <c:pt idx="1045">
                  <c:v>42011.9259375</c:v>
                </c:pt>
                <c:pt idx="1046">
                  <c:v>41844.8744212963</c:v>
                </c:pt>
                <c:pt idx="1047">
                  <c:v>42319.8513888889</c:v>
                </c:pt>
                <c:pt idx="1048">
                  <c:v>41918.81846064814</c:v>
                </c:pt>
                <c:pt idx="1049">
                  <c:v>42598.05311342592</c:v>
                </c:pt>
                <c:pt idx="1050">
                  <c:v>42382.43107638888</c:v>
                </c:pt>
                <c:pt idx="1051">
                  <c:v>42231.7971875</c:v>
                </c:pt>
                <c:pt idx="1052">
                  <c:v>41850.01417824073</c:v>
                </c:pt>
                <c:pt idx="1053">
                  <c:v>42483.79739583333</c:v>
                </c:pt>
                <c:pt idx="1054">
                  <c:v>42775.17282407407</c:v>
                </c:pt>
                <c:pt idx="1055">
                  <c:v>41831.85184027777</c:v>
                </c:pt>
                <c:pt idx="1056">
                  <c:v>42406.99241898148</c:v>
                </c:pt>
                <c:pt idx="1057">
                  <c:v>42058.7196412037</c:v>
                </c:pt>
                <c:pt idx="1058">
                  <c:v>42678.87133101852</c:v>
                </c:pt>
                <c:pt idx="1059">
                  <c:v>42047.90096064815</c:v>
                </c:pt>
                <c:pt idx="1060">
                  <c:v>42046.79</c:v>
                </c:pt>
                <c:pt idx="1061">
                  <c:v>42079.91311342592</c:v>
                </c:pt>
                <c:pt idx="1062">
                  <c:v>42432.27671296296</c:v>
                </c:pt>
                <c:pt idx="1063">
                  <c:v>42556.8071875</c:v>
                </c:pt>
                <c:pt idx="1064">
                  <c:v>42583.03081018518</c:v>
                </c:pt>
                <c:pt idx="1065">
                  <c:v>41417.22804398148</c:v>
                </c:pt>
                <c:pt idx="1066">
                  <c:v>41661.38104166667</c:v>
                </c:pt>
                <c:pt idx="1067">
                  <c:v>41445.96275462963</c:v>
                </c:pt>
                <c:pt idx="1068">
                  <c:v>41599.85568287037</c:v>
                </c:pt>
                <c:pt idx="1069">
                  <c:v>42440.37111111111</c:v>
                </c:pt>
                <c:pt idx="1070">
                  <c:v>41572.22984953703</c:v>
                </c:pt>
                <c:pt idx="1071">
                  <c:v>41163.0118287037</c:v>
                </c:pt>
                <c:pt idx="1072">
                  <c:v>42295.7533912037</c:v>
                </c:pt>
                <c:pt idx="1073">
                  <c:v>41645.8321412037</c:v>
                </c:pt>
                <c:pt idx="1074">
                  <c:v>40802.9645949074</c:v>
                </c:pt>
                <c:pt idx="1075">
                  <c:v>41613.17297453704</c:v>
                </c:pt>
                <c:pt idx="1076">
                  <c:v>41005.90412037037</c:v>
                </c:pt>
                <c:pt idx="1077">
                  <c:v>41838.37789351852</c:v>
                </c:pt>
                <c:pt idx="1078">
                  <c:v>42353.16679398148</c:v>
                </c:pt>
                <c:pt idx="1079">
                  <c:v>40701.19584490741</c:v>
                </c:pt>
                <c:pt idx="1080">
                  <c:v>42479.56638888889</c:v>
                </c:pt>
                <c:pt idx="1081">
                  <c:v>41740.13811342592</c:v>
                </c:pt>
                <c:pt idx="1082">
                  <c:v>42002.92699074074</c:v>
                </c:pt>
                <c:pt idx="1083">
                  <c:v>41101.90611111111</c:v>
                </c:pt>
                <c:pt idx="1084">
                  <c:v>41793.65952546296</c:v>
                </c:pt>
                <c:pt idx="1085">
                  <c:v>41829.91208333334</c:v>
                </c:pt>
                <c:pt idx="1086">
                  <c:v>42413.67100694445</c:v>
                </c:pt>
                <c:pt idx="1087">
                  <c:v>41845.86679398148</c:v>
                </c:pt>
                <c:pt idx="1088">
                  <c:v>41775.71396990741</c:v>
                </c:pt>
                <c:pt idx="1089">
                  <c:v>41723.79938657407</c:v>
                </c:pt>
                <c:pt idx="1090">
                  <c:v>42151.18952546296</c:v>
                </c:pt>
                <c:pt idx="1091">
                  <c:v>42123.18579861111</c:v>
                </c:pt>
                <c:pt idx="1092">
                  <c:v>42440.82027777777</c:v>
                </c:pt>
                <c:pt idx="1093">
                  <c:v>41250.02590277778</c:v>
                </c:pt>
                <c:pt idx="1094">
                  <c:v>42396.97380787037</c:v>
                </c:pt>
                <c:pt idx="1095">
                  <c:v>40795.71334490741</c:v>
                </c:pt>
                <c:pt idx="1096">
                  <c:v>41486.53726851852</c:v>
                </c:pt>
                <c:pt idx="1097">
                  <c:v>41885.51798611111</c:v>
                </c:pt>
                <c:pt idx="1098">
                  <c:v>41660.79255787037</c:v>
                </c:pt>
                <c:pt idx="1099">
                  <c:v>41712.76267361111</c:v>
                </c:pt>
                <c:pt idx="1100">
                  <c:v>42107.83643518518</c:v>
                </c:pt>
                <c:pt idx="1101">
                  <c:v>42384.11077546296</c:v>
                </c:pt>
                <c:pt idx="1102">
                  <c:v>42538.77243055555</c:v>
                </c:pt>
                <c:pt idx="1103">
                  <c:v>41577.04542824074</c:v>
                </c:pt>
                <c:pt idx="1104">
                  <c:v>42479.22210648148</c:v>
                </c:pt>
                <c:pt idx="1105">
                  <c:v>41771.40996527778</c:v>
                </c:pt>
                <c:pt idx="1106">
                  <c:v>41692.13572916666</c:v>
                </c:pt>
                <c:pt idx="1107">
                  <c:v>40973.7404513889</c:v>
                </c:pt>
                <c:pt idx="1108">
                  <c:v>41813.86138888889</c:v>
                </c:pt>
                <c:pt idx="1109">
                  <c:v>40952.63697916667</c:v>
                </c:pt>
                <c:pt idx="1110">
                  <c:v>42662.75219907407</c:v>
                </c:pt>
                <c:pt idx="1111">
                  <c:v>41220.933125</c:v>
                </c:pt>
                <c:pt idx="1112">
                  <c:v>42347.20358796296</c:v>
                </c:pt>
                <c:pt idx="1113">
                  <c:v>41963.75938657407</c:v>
                </c:pt>
                <c:pt idx="1114">
                  <c:v>41835.97708333333</c:v>
                </c:pt>
                <c:pt idx="1115">
                  <c:v>41526.34591435185</c:v>
                </c:pt>
                <c:pt idx="1116">
                  <c:v>42429.69554398148</c:v>
                </c:pt>
                <c:pt idx="1117">
                  <c:v>41009.84731481481</c:v>
                </c:pt>
                <c:pt idx="1118">
                  <c:v>42333.59853009258</c:v>
                </c:pt>
                <c:pt idx="1119">
                  <c:v>41704.16642361111</c:v>
                </c:pt>
                <c:pt idx="1120">
                  <c:v>41722.79240740741</c:v>
                </c:pt>
                <c:pt idx="1121">
                  <c:v>40799.87268518518</c:v>
                </c:pt>
                <c:pt idx="1122">
                  <c:v>42412.93421296296</c:v>
                </c:pt>
                <c:pt idx="1123">
                  <c:v>41410.70399305555</c:v>
                </c:pt>
                <c:pt idx="1124">
                  <c:v>41718.5237037037</c:v>
                </c:pt>
                <c:pt idx="1125">
                  <c:v>42094.66725694444</c:v>
                </c:pt>
                <c:pt idx="1126">
                  <c:v>42212.62418981481</c:v>
                </c:pt>
                <c:pt idx="1127">
                  <c:v>42535.32747685185</c:v>
                </c:pt>
                <c:pt idx="1128">
                  <c:v>41926.85416666666</c:v>
                </c:pt>
                <c:pt idx="1129">
                  <c:v>41828.64950231482</c:v>
                </c:pt>
                <c:pt idx="1130">
                  <c:v>42496.26496527778</c:v>
                </c:pt>
                <c:pt idx="1131">
                  <c:v>41908.99652777778</c:v>
                </c:pt>
                <c:pt idx="1132">
                  <c:v>42332.90819444444</c:v>
                </c:pt>
                <c:pt idx="1133">
                  <c:v>42706.1154050926</c:v>
                </c:pt>
                <c:pt idx="1134">
                  <c:v>41821.4071875</c:v>
                </c:pt>
                <c:pt idx="1135">
                  <c:v>41958.2850462963</c:v>
                </c:pt>
                <c:pt idx="1136">
                  <c:v>42558.98951388888</c:v>
                </c:pt>
                <c:pt idx="1137">
                  <c:v>42327.67163194445</c:v>
                </c:pt>
                <c:pt idx="1138">
                  <c:v>42453.8196875</c:v>
                </c:pt>
                <c:pt idx="1139">
                  <c:v>42736.9066087963</c:v>
                </c:pt>
                <c:pt idx="1140">
                  <c:v>41975.34752314814</c:v>
                </c:pt>
                <c:pt idx="1141">
                  <c:v>42192.46204861111</c:v>
                </c:pt>
                <c:pt idx="1142">
                  <c:v>42164.69965277778</c:v>
                </c:pt>
                <c:pt idx="1143">
                  <c:v>42022.00609953704</c:v>
                </c:pt>
                <c:pt idx="1144">
                  <c:v>42325.19358796296</c:v>
                </c:pt>
                <c:pt idx="1145">
                  <c:v>42093.18194444444</c:v>
                </c:pt>
                <c:pt idx="1146">
                  <c:v>41854.7475925926</c:v>
                </c:pt>
                <c:pt idx="1147">
                  <c:v>41723.9533912037</c:v>
                </c:pt>
                <c:pt idx="1148">
                  <c:v>41871.97202546296</c:v>
                </c:pt>
                <c:pt idx="1149">
                  <c:v>42675.1710763889</c:v>
                </c:pt>
                <c:pt idx="1150">
                  <c:v>42507.71025462963</c:v>
                </c:pt>
                <c:pt idx="1151">
                  <c:v>42317.95457175926</c:v>
                </c:pt>
                <c:pt idx="1152">
                  <c:v>42224.10258101852</c:v>
                </c:pt>
                <c:pt idx="1153">
                  <c:v>42109.70962962963</c:v>
                </c:pt>
                <c:pt idx="1154">
                  <c:v>42143.71417824074</c:v>
                </c:pt>
                <c:pt idx="1155">
                  <c:v>42223.10886574074</c:v>
                </c:pt>
                <c:pt idx="1156">
                  <c:v>41835.76398148148</c:v>
                </c:pt>
                <c:pt idx="1157">
                  <c:v>42029.07131944444</c:v>
                </c:pt>
                <c:pt idx="1158">
                  <c:v>41918.62824074074</c:v>
                </c:pt>
                <c:pt idx="1159">
                  <c:v>41952.09175925926</c:v>
                </c:pt>
                <c:pt idx="1160">
                  <c:v>42154.72644675926</c:v>
                </c:pt>
                <c:pt idx="1161">
                  <c:v>42061.15493055555</c:v>
                </c:pt>
                <c:pt idx="1162">
                  <c:v>42122.62950231481</c:v>
                </c:pt>
                <c:pt idx="1163">
                  <c:v>41876.68361111111</c:v>
                </c:pt>
                <c:pt idx="1164">
                  <c:v>41830.72361111111</c:v>
                </c:pt>
                <c:pt idx="1165">
                  <c:v>42509.72432870371</c:v>
                </c:pt>
                <c:pt idx="1166">
                  <c:v>41792.2144675926</c:v>
                </c:pt>
                <c:pt idx="1167">
                  <c:v>42150.48543981482</c:v>
                </c:pt>
                <c:pt idx="1168">
                  <c:v>41863.73489583333</c:v>
                </c:pt>
                <c:pt idx="1169">
                  <c:v>42605.05399305555</c:v>
                </c:pt>
                <c:pt idx="1170">
                  <c:v>42027.35373842592</c:v>
                </c:pt>
                <c:pt idx="1171">
                  <c:v>42124.89318287037</c:v>
                </c:pt>
                <c:pt idx="1172">
                  <c:v>41938.80471064814</c:v>
                </c:pt>
                <c:pt idx="1173">
                  <c:v>41841.68231481482</c:v>
                </c:pt>
                <c:pt idx="1174">
                  <c:v>42184.18584490741</c:v>
                </c:pt>
                <c:pt idx="1175">
                  <c:v>42468.84174768518</c:v>
                </c:pt>
                <c:pt idx="1176">
                  <c:v>42170.72846064815</c:v>
                </c:pt>
                <c:pt idx="1177">
                  <c:v>42746.01965277778</c:v>
                </c:pt>
                <c:pt idx="1178">
                  <c:v>41897.66083333334</c:v>
                </c:pt>
                <c:pt idx="1179">
                  <c:v>41837.90569444444</c:v>
                </c:pt>
                <c:pt idx="1180">
                  <c:v>42275.72021990741</c:v>
                </c:pt>
                <c:pt idx="1181">
                  <c:v>41781.806875</c:v>
                </c:pt>
                <c:pt idx="1182">
                  <c:v>42034.33936342592</c:v>
                </c:pt>
                <c:pt idx="1183">
                  <c:v>42728.82740740741</c:v>
                </c:pt>
                <c:pt idx="1184">
                  <c:v>42656.86137731482</c:v>
                </c:pt>
                <c:pt idx="1185">
                  <c:v>42741.59966435185</c:v>
                </c:pt>
                <c:pt idx="1186">
                  <c:v>42130.86515046296</c:v>
                </c:pt>
                <c:pt idx="1187">
                  <c:v>42123.86336805556</c:v>
                </c:pt>
                <c:pt idx="1188">
                  <c:v>42109.89494212963</c:v>
                </c:pt>
                <c:pt idx="1189">
                  <c:v>42711.70069444444</c:v>
                </c:pt>
                <c:pt idx="1190">
                  <c:v>42529.97910879629</c:v>
                </c:pt>
                <c:pt idx="1191">
                  <c:v>41852.66579861111</c:v>
                </c:pt>
                <c:pt idx="1192">
                  <c:v>42419.6037037037</c:v>
                </c:pt>
                <c:pt idx="1193">
                  <c:v>42747.50668981481</c:v>
                </c:pt>
                <c:pt idx="1194">
                  <c:v>42409.77607638888</c:v>
                </c:pt>
                <c:pt idx="1195">
                  <c:v>42072.48818287037</c:v>
                </c:pt>
                <c:pt idx="1196">
                  <c:v>42298.34783564815</c:v>
                </c:pt>
                <c:pt idx="1197">
                  <c:v>42326.81873842592</c:v>
                </c:pt>
                <c:pt idx="1198">
                  <c:v>42503.66474537037</c:v>
                </c:pt>
                <c:pt idx="1199">
                  <c:v>42333.61905092592</c:v>
                </c:pt>
                <c:pt idx="1200">
                  <c:v>42161.77083333334</c:v>
                </c:pt>
                <c:pt idx="1201">
                  <c:v>42089.4775</c:v>
                </c:pt>
                <c:pt idx="1202">
                  <c:v>42536.60701388889</c:v>
                </c:pt>
                <c:pt idx="1203">
                  <c:v>42152.28881944444</c:v>
                </c:pt>
                <c:pt idx="1204">
                  <c:v>42125.61489583334</c:v>
                </c:pt>
                <c:pt idx="1205">
                  <c:v>42297.74806712963</c:v>
                </c:pt>
                <c:pt idx="1206">
                  <c:v>42138.50637731481</c:v>
                </c:pt>
                <c:pt idx="1207">
                  <c:v>42772.77607638888</c:v>
                </c:pt>
                <c:pt idx="1208">
                  <c:v>42430.43024305555</c:v>
                </c:pt>
                <c:pt idx="1209">
                  <c:v>42423.70907407407</c:v>
                </c:pt>
                <c:pt idx="1210">
                  <c:v>42761.84612268519</c:v>
                </c:pt>
                <c:pt idx="1211">
                  <c:v>42132.94180555556</c:v>
                </c:pt>
                <c:pt idx="1212">
                  <c:v>42515.86644675926</c:v>
                </c:pt>
                <c:pt idx="1213">
                  <c:v>42318.95017361111</c:v>
                </c:pt>
                <c:pt idx="1214">
                  <c:v>42731.75578703704</c:v>
                </c:pt>
                <c:pt idx="1215">
                  <c:v>42104.84033564815</c:v>
                </c:pt>
                <c:pt idx="1216">
                  <c:v>41759.92310185185</c:v>
                </c:pt>
                <c:pt idx="1217">
                  <c:v>42247.61640046296</c:v>
                </c:pt>
                <c:pt idx="1218">
                  <c:v>42535.80949074074</c:v>
                </c:pt>
                <c:pt idx="1219">
                  <c:v>42278.66203703704</c:v>
                </c:pt>
                <c:pt idx="1220">
                  <c:v>42633.46195601852</c:v>
                </c:pt>
                <c:pt idx="1221">
                  <c:v>42211.62861111111</c:v>
                </c:pt>
                <c:pt idx="1222">
                  <c:v>42680.47555555555</c:v>
                </c:pt>
                <c:pt idx="1223">
                  <c:v>42430.72045138889</c:v>
                </c:pt>
                <c:pt idx="1224">
                  <c:v>42654.1771875</c:v>
                </c:pt>
                <c:pt idx="1225">
                  <c:v>41736.54979166666</c:v>
                </c:pt>
                <c:pt idx="1226">
                  <c:v>41509.90599537037</c:v>
                </c:pt>
                <c:pt idx="1227">
                  <c:v>41715.8747800926</c:v>
                </c:pt>
                <c:pt idx="1228">
                  <c:v>41827.91916666667</c:v>
                </c:pt>
                <c:pt idx="1229">
                  <c:v>40754.72925925926</c:v>
                </c:pt>
                <c:pt idx="1230">
                  <c:v>40985.45980324073</c:v>
                </c:pt>
                <c:pt idx="1231">
                  <c:v>40568.97256944444</c:v>
                </c:pt>
                <c:pt idx="1232">
                  <c:v>42193.94175925926</c:v>
                </c:pt>
                <c:pt idx="1233">
                  <c:v>41506.8480324074</c:v>
                </c:pt>
                <c:pt idx="1234">
                  <c:v>40939.94877314814</c:v>
                </c:pt>
                <c:pt idx="1235">
                  <c:v>42007.78868055555</c:v>
                </c:pt>
                <c:pt idx="1236">
                  <c:v>41583.13540509259</c:v>
                </c:pt>
                <c:pt idx="1237">
                  <c:v>41110.68013888888</c:v>
                </c:pt>
                <c:pt idx="1238">
                  <c:v>41125.28315972222</c:v>
                </c:pt>
                <c:pt idx="1239">
                  <c:v>40731.61037037037</c:v>
                </c:pt>
                <c:pt idx="1240">
                  <c:v>40883.96258101852</c:v>
                </c:pt>
                <c:pt idx="1241">
                  <c:v>41409.04001157407</c:v>
                </c:pt>
                <c:pt idx="1242">
                  <c:v>41923.83773148148</c:v>
                </c:pt>
                <c:pt idx="1243">
                  <c:v>40782.16553240741</c:v>
                </c:pt>
                <c:pt idx="1244">
                  <c:v>40671.87929398148</c:v>
                </c:pt>
                <c:pt idx="1245">
                  <c:v>41355.82549768518</c:v>
                </c:pt>
                <c:pt idx="1246">
                  <c:v>41774.59993055555</c:v>
                </c:pt>
                <c:pt idx="1247">
                  <c:v>40838.0433912037</c:v>
                </c:pt>
                <c:pt idx="1248">
                  <c:v>41370.29230324074</c:v>
                </c:pt>
                <c:pt idx="1249">
                  <c:v>41767.65686342592</c:v>
                </c:pt>
                <c:pt idx="1250">
                  <c:v>41067.74086805555</c:v>
                </c:pt>
                <c:pt idx="1251">
                  <c:v>41843.64271990741</c:v>
                </c:pt>
                <c:pt idx="1252">
                  <c:v>40751.81443287037</c:v>
                </c:pt>
                <c:pt idx="1253">
                  <c:v>41543.98806712962</c:v>
                </c:pt>
                <c:pt idx="1254">
                  <c:v>41855.78364583333</c:v>
                </c:pt>
                <c:pt idx="1255">
                  <c:v>40487.62136574074</c:v>
                </c:pt>
                <c:pt idx="1256">
                  <c:v>41579.84550925925</c:v>
                </c:pt>
                <c:pt idx="1257">
                  <c:v>40921.91934027777</c:v>
                </c:pt>
                <c:pt idx="1258">
                  <c:v>40587.0855324074</c:v>
                </c:pt>
                <c:pt idx="1259">
                  <c:v>41487.61125</c:v>
                </c:pt>
                <c:pt idx="1260">
                  <c:v>41766.97064814814</c:v>
                </c:pt>
                <c:pt idx="1261">
                  <c:v>41666.84282407407</c:v>
                </c:pt>
                <c:pt idx="1262">
                  <c:v>41638.3429050926</c:v>
                </c:pt>
                <c:pt idx="1263">
                  <c:v>41656.76263888889</c:v>
                </c:pt>
                <c:pt idx="1264">
                  <c:v>41692.08414351852</c:v>
                </c:pt>
                <c:pt idx="1265">
                  <c:v>41547.66299768518</c:v>
                </c:pt>
                <c:pt idx="1266">
                  <c:v>40465.65526620371</c:v>
                </c:pt>
                <c:pt idx="1267">
                  <c:v>41620.87667824074</c:v>
                </c:pt>
                <c:pt idx="1268">
                  <c:v>41449.58516203704</c:v>
                </c:pt>
                <c:pt idx="1269">
                  <c:v>41507.84545138888</c:v>
                </c:pt>
                <c:pt idx="1270">
                  <c:v>42445.82305555556</c:v>
                </c:pt>
                <c:pt idx="1271">
                  <c:v>40933.8569675926</c:v>
                </c:pt>
                <c:pt idx="1272">
                  <c:v>41561.68355324074</c:v>
                </c:pt>
                <c:pt idx="1273">
                  <c:v>40274.74512731482</c:v>
                </c:pt>
                <c:pt idx="1274">
                  <c:v>41852.7302199074</c:v>
                </c:pt>
                <c:pt idx="1275">
                  <c:v>41116.69010416666</c:v>
                </c:pt>
                <c:pt idx="1276">
                  <c:v>41458.8679050926</c:v>
                </c:pt>
                <c:pt idx="1277">
                  <c:v>40007.70424768519</c:v>
                </c:pt>
                <c:pt idx="1278">
                  <c:v>41121.56188657408</c:v>
                </c:pt>
                <c:pt idx="1279">
                  <c:v>41786.55516203704</c:v>
                </c:pt>
                <c:pt idx="1280">
                  <c:v>41682.09918981481</c:v>
                </c:pt>
                <c:pt idx="1281">
                  <c:v>40513.75756944444</c:v>
                </c:pt>
                <c:pt idx="1282">
                  <c:v>41463.74347222222</c:v>
                </c:pt>
                <c:pt idx="1283">
                  <c:v>41586.47517361111</c:v>
                </c:pt>
                <c:pt idx="1284">
                  <c:v>41320.71746527778</c:v>
                </c:pt>
                <c:pt idx="1285">
                  <c:v>42712.23474537037</c:v>
                </c:pt>
                <c:pt idx="1286">
                  <c:v>42160.58304398148</c:v>
                </c:pt>
                <c:pt idx="1287">
                  <c:v>42039.38457175925</c:v>
                </c:pt>
                <c:pt idx="1288">
                  <c:v>42107.62101851852</c:v>
                </c:pt>
                <c:pt idx="1289">
                  <c:v>42561.15466435185</c:v>
                </c:pt>
                <c:pt idx="1290">
                  <c:v>42709.13478009259</c:v>
                </c:pt>
                <c:pt idx="1291">
                  <c:v>42086.61494212963</c:v>
                </c:pt>
                <c:pt idx="1292">
                  <c:v>42064.65267361111</c:v>
                </c:pt>
                <c:pt idx="1293">
                  <c:v>42256.76421296296</c:v>
                </c:pt>
                <c:pt idx="1294">
                  <c:v>42292.70105324074</c:v>
                </c:pt>
                <c:pt idx="1295">
                  <c:v>42278.45366898148</c:v>
                </c:pt>
                <c:pt idx="1296">
                  <c:v>42184.57288194444</c:v>
                </c:pt>
                <c:pt idx="1297">
                  <c:v>42423.05061342592</c:v>
                </c:pt>
                <c:pt idx="1298">
                  <c:v>42461.74719907407</c:v>
                </c:pt>
                <c:pt idx="1299">
                  <c:v>42458.68092592592</c:v>
                </c:pt>
                <c:pt idx="1300">
                  <c:v>42169.81434027777</c:v>
                </c:pt>
                <c:pt idx="1301">
                  <c:v>42483.67520833333</c:v>
                </c:pt>
                <c:pt idx="1302">
                  <c:v>42195.74974537037</c:v>
                </c:pt>
                <c:pt idx="1303">
                  <c:v>42675.05799768519</c:v>
                </c:pt>
                <c:pt idx="1304">
                  <c:v>42566.4412037037</c:v>
                </c:pt>
                <c:pt idx="1305">
                  <c:v>42747.19450231481</c:v>
                </c:pt>
                <c:pt idx="1306">
                  <c:v>42543.66560185186</c:v>
                </c:pt>
                <c:pt idx="1307">
                  <c:v>41947.45756944444</c:v>
                </c:pt>
                <c:pt idx="1308">
                  <c:v>42387.50322916666</c:v>
                </c:pt>
                <c:pt idx="1309">
                  <c:v>42611.61356481481</c:v>
                </c:pt>
                <c:pt idx="1310">
                  <c:v>42257.88273148148</c:v>
                </c:pt>
                <c:pt idx="1311">
                  <c:v>42556.66724537037</c:v>
                </c:pt>
                <c:pt idx="1312">
                  <c:v>42669.80230324074</c:v>
                </c:pt>
                <c:pt idx="1313">
                  <c:v>42082.70280092592</c:v>
                </c:pt>
                <c:pt idx="1314">
                  <c:v>42402.70965277778</c:v>
                </c:pt>
                <c:pt idx="1315">
                  <c:v>42604.66967592593</c:v>
                </c:pt>
                <c:pt idx="1316">
                  <c:v>42278.49824074074</c:v>
                </c:pt>
                <c:pt idx="1317">
                  <c:v>42393.96190972222</c:v>
                </c:pt>
                <c:pt idx="1318">
                  <c:v>42520.23548611111</c:v>
                </c:pt>
                <c:pt idx="1319">
                  <c:v>41985.0436574074</c:v>
                </c:pt>
                <c:pt idx="1320">
                  <c:v>41816.8120949074</c:v>
                </c:pt>
                <c:pt idx="1321">
                  <c:v>42705.69034722223</c:v>
                </c:pt>
                <c:pt idx="1322">
                  <c:v>42697.74927083333</c:v>
                </c:pt>
                <c:pt idx="1323">
                  <c:v>42115.65653935185</c:v>
                </c:pt>
                <c:pt idx="1324">
                  <c:v>42451.69844907407</c:v>
                </c:pt>
                <c:pt idx="1325">
                  <c:v>42626.6337037037</c:v>
                </c:pt>
                <c:pt idx="1326">
                  <c:v>42704.08605324073</c:v>
                </c:pt>
                <c:pt idx="1327">
                  <c:v>41974.79199074074</c:v>
                </c:pt>
                <c:pt idx="1328">
                  <c:v>42123.67864583333</c:v>
                </c:pt>
                <c:pt idx="1329">
                  <c:v>42612.64275462963</c:v>
                </c:pt>
                <c:pt idx="1330">
                  <c:v>41935.22158564815</c:v>
                </c:pt>
                <c:pt idx="1331">
                  <c:v>42522.27672453703</c:v>
                </c:pt>
                <c:pt idx="1332">
                  <c:v>42569.50409722222</c:v>
                </c:pt>
                <c:pt idx="1333">
                  <c:v>42732.06027777777</c:v>
                </c:pt>
                <c:pt idx="1334">
                  <c:v>41806.10677083334</c:v>
                </c:pt>
                <c:pt idx="1335">
                  <c:v>42410.7741550926</c:v>
                </c:pt>
                <c:pt idx="1336">
                  <c:v>42313.93636574074</c:v>
                </c:pt>
                <c:pt idx="1337">
                  <c:v>41955.86375</c:v>
                </c:pt>
                <c:pt idx="1338">
                  <c:v>42767.57730324074</c:v>
                </c:pt>
                <c:pt idx="1339">
                  <c:v>42188.80362268518</c:v>
                </c:pt>
                <c:pt idx="1340">
                  <c:v>41936.64716435185</c:v>
                </c:pt>
                <c:pt idx="1341">
                  <c:v>41836.59552083333</c:v>
                </c:pt>
                <c:pt idx="1342">
                  <c:v>42612.62403935185</c:v>
                </c:pt>
                <c:pt idx="1343">
                  <c:v>42172.81642361111</c:v>
                </c:pt>
                <c:pt idx="1344">
                  <c:v>42542.52642361111</c:v>
                </c:pt>
                <c:pt idx="1345">
                  <c:v>42522.78980324074</c:v>
                </c:pt>
                <c:pt idx="1346">
                  <c:v>41799.81434027777</c:v>
                </c:pt>
                <c:pt idx="1347">
                  <c:v>41422.07582175926</c:v>
                </c:pt>
                <c:pt idx="1348">
                  <c:v>42040.63802083334</c:v>
                </c:pt>
                <c:pt idx="1349">
                  <c:v>41963.50616898148</c:v>
                </c:pt>
                <c:pt idx="1350">
                  <c:v>42317.33258101852</c:v>
                </c:pt>
                <c:pt idx="1351">
                  <c:v>42334.013125</c:v>
                </c:pt>
                <c:pt idx="1352">
                  <c:v>42382.7400925926</c:v>
                </c:pt>
                <c:pt idx="1353">
                  <c:v>42200.57831018518</c:v>
                </c:pt>
                <c:pt idx="1354">
                  <c:v>41309.11791666667</c:v>
                </c:pt>
                <c:pt idx="1355">
                  <c:v>42502.80762731482</c:v>
                </c:pt>
                <c:pt idx="1356">
                  <c:v>41213.2546875</c:v>
                </c:pt>
                <c:pt idx="1357">
                  <c:v>41430.0388888889</c:v>
                </c:pt>
                <c:pt idx="1358">
                  <c:v>41304.9622337963</c:v>
                </c:pt>
                <c:pt idx="1359">
                  <c:v>40689.57086805555</c:v>
                </c:pt>
                <c:pt idx="1360">
                  <c:v>40668.81469907407</c:v>
                </c:pt>
                <c:pt idx="1361">
                  <c:v>41095.90069444444</c:v>
                </c:pt>
                <c:pt idx="1362">
                  <c:v>41781.71726851852</c:v>
                </c:pt>
                <c:pt idx="1363">
                  <c:v>41464.93438657407</c:v>
                </c:pt>
                <c:pt idx="1364">
                  <c:v>42396.8440625</c:v>
                </c:pt>
                <c:pt idx="1365">
                  <c:v>41951.69567129629</c:v>
                </c:pt>
                <c:pt idx="1366">
                  <c:v>42049.73324074074</c:v>
                </c:pt>
                <c:pt idx="1367">
                  <c:v>41924.99609953703</c:v>
                </c:pt>
                <c:pt idx="1368">
                  <c:v>42292.00289351852</c:v>
                </c:pt>
                <c:pt idx="1369">
                  <c:v>42146.19090277778</c:v>
                </c:pt>
                <c:pt idx="1370">
                  <c:v>41710.59428240741</c:v>
                </c:pt>
                <c:pt idx="1371">
                  <c:v>41548.00335648148</c:v>
                </c:pt>
                <c:pt idx="1372">
                  <c:v>42101.75858796296</c:v>
                </c:pt>
                <c:pt idx="1373">
                  <c:v>41072.73995370371</c:v>
                </c:pt>
                <c:pt idx="1374">
                  <c:v>42704.95177083334</c:v>
                </c:pt>
                <c:pt idx="1375">
                  <c:v>42424.16189814815</c:v>
                </c:pt>
                <c:pt idx="1376">
                  <c:v>42720.06619212963</c:v>
                </c:pt>
                <c:pt idx="1377">
                  <c:v>42677.66905092593</c:v>
                </c:pt>
                <c:pt idx="1378">
                  <c:v>42747.21956018519</c:v>
                </c:pt>
                <c:pt idx="1379">
                  <c:v>42568.759375</c:v>
                </c:pt>
                <c:pt idx="1380">
                  <c:v>42130.49162037037</c:v>
                </c:pt>
                <c:pt idx="1381">
                  <c:v>42141.76280092593</c:v>
                </c:pt>
                <c:pt idx="1382">
                  <c:v>42703.21440972222</c:v>
                </c:pt>
                <c:pt idx="1383">
                  <c:v>41370.80018518519</c:v>
                </c:pt>
                <c:pt idx="1384">
                  <c:v>42707.07497685185</c:v>
                </c:pt>
                <c:pt idx="1385">
                  <c:v>42160.73520833333</c:v>
                </c:pt>
                <c:pt idx="1386">
                  <c:v>42433.68890046296</c:v>
                </c:pt>
                <c:pt idx="1387">
                  <c:v>42184.64686342592</c:v>
                </c:pt>
                <c:pt idx="1388">
                  <c:v>42126.92123842592</c:v>
                </c:pt>
                <c:pt idx="1389">
                  <c:v>42634.6147800926</c:v>
                </c:pt>
                <c:pt idx="1390">
                  <c:v>42565.4809837963</c:v>
                </c:pt>
                <c:pt idx="1391">
                  <c:v>42087.80331018518</c:v>
                </c:pt>
                <c:pt idx="1392">
                  <c:v>42193.6506712963</c:v>
                </c:pt>
                <c:pt idx="1393">
                  <c:v>42401.15493055555</c:v>
                </c:pt>
                <c:pt idx="1394">
                  <c:v>42553.68197916666</c:v>
                </c:pt>
                <c:pt idx="1395">
                  <c:v>42752.14497685185</c:v>
                </c:pt>
                <c:pt idx="1396">
                  <c:v>42719.90834490741</c:v>
                </c:pt>
                <c:pt idx="1397">
                  <c:v>42018.99863425926</c:v>
                </c:pt>
                <c:pt idx="1398">
                  <c:v>42640.91793981481</c:v>
                </c:pt>
                <c:pt idx="1399">
                  <c:v>42526.87423611111</c:v>
                </c:pt>
                <c:pt idx="1400">
                  <c:v>41889.00431712962</c:v>
                </c:pt>
                <c:pt idx="1401">
                  <c:v>42498.34112268518</c:v>
                </c:pt>
                <c:pt idx="1402">
                  <c:v>41399.99622685185</c:v>
                </c:pt>
                <c:pt idx="1403">
                  <c:v>42065.05336805555</c:v>
                </c:pt>
                <c:pt idx="1404">
                  <c:v>41451.0629050926</c:v>
                </c:pt>
                <c:pt idx="1405">
                  <c:v>42032.51024305555</c:v>
                </c:pt>
                <c:pt idx="1406">
                  <c:v>41941.68056712963</c:v>
                </c:pt>
                <c:pt idx="1407">
                  <c:v>42297.43295138888</c:v>
                </c:pt>
                <c:pt idx="1408">
                  <c:v>41838.53678240741</c:v>
                </c:pt>
                <c:pt idx="1409">
                  <c:v>42291.87217592592</c:v>
                </c:pt>
                <c:pt idx="1410">
                  <c:v>41945.13350694445</c:v>
                </c:pt>
                <c:pt idx="1411">
                  <c:v>42479.31851851852</c:v>
                </c:pt>
                <c:pt idx="1412">
                  <c:v>42013.05902777778</c:v>
                </c:pt>
                <c:pt idx="1413">
                  <c:v>41947.06364583333</c:v>
                </c:pt>
                <c:pt idx="1414">
                  <c:v>42360.43715277778</c:v>
                </c:pt>
                <c:pt idx="1415">
                  <c:v>42708.25309027778</c:v>
                </c:pt>
                <c:pt idx="1416">
                  <c:v>42192.67582175926</c:v>
                </c:pt>
                <c:pt idx="1417">
                  <c:v>42299.92614583333</c:v>
                </c:pt>
                <c:pt idx="1418">
                  <c:v>42232.15016203704</c:v>
                </c:pt>
                <c:pt idx="1419">
                  <c:v>42395.45641203703</c:v>
                </c:pt>
                <c:pt idx="1420">
                  <c:v>42622.45623842592</c:v>
                </c:pt>
                <c:pt idx="1421">
                  <c:v>42524.66766203703</c:v>
                </c:pt>
                <c:pt idx="1422">
                  <c:v>42013.91561342592</c:v>
                </c:pt>
                <c:pt idx="1423">
                  <c:v>42604.23962962963</c:v>
                </c:pt>
                <c:pt idx="1424">
                  <c:v>42340.3603125</c:v>
                </c:pt>
                <c:pt idx="1425">
                  <c:v>42676.71761574074</c:v>
                </c:pt>
                <c:pt idx="1426">
                  <c:v>42093.13146990741</c:v>
                </c:pt>
                <c:pt idx="1427">
                  <c:v>42180.39027777777</c:v>
                </c:pt>
                <c:pt idx="1428">
                  <c:v>42601.85167824073</c:v>
                </c:pt>
                <c:pt idx="1429">
                  <c:v>42432.37982638888</c:v>
                </c:pt>
                <c:pt idx="1430">
                  <c:v>42074.0606712963</c:v>
                </c:pt>
                <c:pt idx="1431">
                  <c:v>41961.81351851851</c:v>
                </c:pt>
                <c:pt idx="1432">
                  <c:v>42304.21083333333</c:v>
                </c:pt>
                <c:pt idx="1433">
                  <c:v>42175.78041666667</c:v>
                </c:pt>
                <c:pt idx="1434">
                  <c:v>42673.62586805555</c:v>
                </c:pt>
                <c:pt idx="1435">
                  <c:v>42142.76710648148</c:v>
                </c:pt>
                <c:pt idx="1436">
                  <c:v>42258.78032407407</c:v>
                </c:pt>
                <c:pt idx="1437">
                  <c:v>42391.35019675926</c:v>
                </c:pt>
                <c:pt idx="1438">
                  <c:v>41796.53170138889</c:v>
                </c:pt>
                <c:pt idx="1439">
                  <c:v>42457.8715162037</c:v>
                </c:pt>
                <c:pt idx="1440">
                  <c:v>42040.82987268519</c:v>
                </c:pt>
                <c:pt idx="1441">
                  <c:v>42486.74841435185</c:v>
                </c:pt>
                <c:pt idx="1442">
                  <c:v>42198.76584490741</c:v>
                </c:pt>
                <c:pt idx="1443">
                  <c:v>42485.64534722222</c:v>
                </c:pt>
                <c:pt idx="1444">
                  <c:v>42707.9260300926</c:v>
                </c:pt>
                <c:pt idx="1445">
                  <c:v>42199.87340277778</c:v>
                </c:pt>
                <c:pt idx="1446">
                  <c:v>42139.54230324074</c:v>
                </c:pt>
                <c:pt idx="1447">
                  <c:v>42461.44766203704</c:v>
                </c:pt>
                <c:pt idx="1448">
                  <c:v>42529.7307175926</c:v>
                </c:pt>
                <c:pt idx="1449">
                  <c:v>42115.93655092592</c:v>
                </c:pt>
                <c:pt idx="1450">
                  <c:v>42086.81140046296</c:v>
                </c:pt>
                <c:pt idx="1451">
                  <c:v>42390.17126157408</c:v>
                </c:pt>
                <c:pt idx="1452">
                  <c:v>41931.9590162037</c:v>
                </c:pt>
                <c:pt idx="1453">
                  <c:v>41818.70327546296</c:v>
                </c:pt>
                <c:pt idx="1454">
                  <c:v>42795.69614583333</c:v>
                </c:pt>
                <c:pt idx="1455">
                  <c:v>42463.86666666667</c:v>
                </c:pt>
                <c:pt idx="1456">
                  <c:v>41832.67268518519</c:v>
                </c:pt>
                <c:pt idx="1457">
                  <c:v>42708.66857638888</c:v>
                </c:pt>
                <c:pt idx="1458">
                  <c:v>42289.8963425926</c:v>
                </c:pt>
                <c:pt idx="1459">
                  <c:v>41831.70555555556</c:v>
                </c:pt>
                <c:pt idx="1460">
                  <c:v>42312.20481481482</c:v>
                </c:pt>
                <c:pt idx="1461">
                  <c:v>41915.8969675926</c:v>
                </c:pt>
                <c:pt idx="1462">
                  <c:v>41899.64530092593</c:v>
                </c:pt>
                <c:pt idx="1463">
                  <c:v>41344.6628587963</c:v>
                </c:pt>
                <c:pt idx="1464">
                  <c:v>41326.91131944444</c:v>
                </c:pt>
                <c:pt idx="1465">
                  <c:v>41291.66155092593</c:v>
                </c:pt>
                <c:pt idx="1466">
                  <c:v>40959.73439814814</c:v>
                </c:pt>
                <c:pt idx="1467">
                  <c:v>42340.17206018518</c:v>
                </c:pt>
                <c:pt idx="1468">
                  <c:v>40933.80190972222</c:v>
                </c:pt>
                <c:pt idx="1469">
                  <c:v>40646.01445601852</c:v>
                </c:pt>
                <c:pt idx="1470">
                  <c:v>41290.5984837963</c:v>
                </c:pt>
                <c:pt idx="1471">
                  <c:v>41250.82711805555</c:v>
                </c:pt>
                <c:pt idx="1472">
                  <c:v>42073.95756944444</c:v>
                </c:pt>
                <c:pt idx="1473">
                  <c:v>41533.5428587963</c:v>
                </c:pt>
                <c:pt idx="1474">
                  <c:v>40939.97961805555</c:v>
                </c:pt>
                <c:pt idx="1475">
                  <c:v>41500.72791666666</c:v>
                </c:pt>
                <c:pt idx="1476">
                  <c:v>41960.72295138889</c:v>
                </c:pt>
                <c:pt idx="1477">
                  <c:v>40766.0419212963</c:v>
                </c:pt>
                <c:pt idx="1478">
                  <c:v>40840.61578703704</c:v>
                </c:pt>
                <c:pt idx="1479">
                  <c:v>41394.87167824074</c:v>
                </c:pt>
                <c:pt idx="1480">
                  <c:v>41754.74524305556</c:v>
                </c:pt>
                <c:pt idx="1481">
                  <c:v>41464.9340162037</c:v>
                </c:pt>
                <c:pt idx="1482">
                  <c:v>41550.92297453704</c:v>
                </c:pt>
                <c:pt idx="1483">
                  <c:v>41136.85805555555</c:v>
                </c:pt>
                <c:pt idx="1484">
                  <c:v>42548.19299768518</c:v>
                </c:pt>
                <c:pt idx="1485">
                  <c:v>41053.20096064815</c:v>
                </c:pt>
                <c:pt idx="1486">
                  <c:v>42130.7959837963</c:v>
                </c:pt>
                <c:pt idx="1487">
                  <c:v>42032.16853009258</c:v>
                </c:pt>
                <c:pt idx="1488">
                  <c:v>42554.91748842592</c:v>
                </c:pt>
                <c:pt idx="1489">
                  <c:v>41614.56319444445</c:v>
                </c:pt>
                <c:pt idx="1490">
                  <c:v>41198.61171296296</c:v>
                </c:pt>
                <c:pt idx="1491">
                  <c:v>41520.56104166667</c:v>
                </c:pt>
                <c:pt idx="1492">
                  <c:v>41991.71346064815</c:v>
                </c:pt>
                <c:pt idx="1493">
                  <c:v>40682.88479166666</c:v>
                </c:pt>
                <c:pt idx="1494">
                  <c:v>41411.8666087963</c:v>
                </c:pt>
                <c:pt idx="1495">
                  <c:v>42067.72237268519</c:v>
                </c:pt>
                <c:pt idx="1496">
                  <c:v>40752.78971064815</c:v>
                </c:pt>
                <c:pt idx="1497">
                  <c:v>41838.4752199074</c:v>
                </c:pt>
                <c:pt idx="1498">
                  <c:v>41444.64261574074</c:v>
                </c:pt>
                <c:pt idx="1499">
                  <c:v>41840.98354166667</c:v>
                </c:pt>
                <c:pt idx="1500">
                  <c:v>42527.0073263889</c:v>
                </c:pt>
                <c:pt idx="1501">
                  <c:v>41365.9045949074</c:v>
                </c:pt>
                <c:pt idx="1502">
                  <c:v>42163.58359953704</c:v>
                </c:pt>
                <c:pt idx="1503">
                  <c:v>42426.5425925926</c:v>
                </c:pt>
                <c:pt idx="1504">
                  <c:v>42606.3472337963</c:v>
                </c:pt>
                <c:pt idx="1505">
                  <c:v>41772.65768518519</c:v>
                </c:pt>
                <c:pt idx="1506">
                  <c:v>42414.44332175926</c:v>
                </c:pt>
                <c:pt idx="1507">
                  <c:v>41814.78592592593</c:v>
                </c:pt>
                <c:pt idx="1508">
                  <c:v>40254.45033564815</c:v>
                </c:pt>
                <c:pt idx="1509">
                  <c:v>41786.61436342592</c:v>
                </c:pt>
                <c:pt idx="1510">
                  <c:v>42751.5333912037</c:v>
                </c:pt>
                <c:pt idx="1511">
                  <c:v>41809.38516203704</c:v>
                </c:pt>
                <c:pt idx="1512">
                  <c:v>42296.58337962963</c:v>
                </c:pt>
                <c:pt idx="1513">
                  <c:v>42741.68447916667</c:v>
                </c:pt>
                <c:pt idx="1514">
                  <c:v>41806.63733796297</c:v>
                </c:pt>
                <c:pt idx="1515">
                  <c:v>42234.59768518519</c:v>
                </c:pt>
                <c:pt idx="1516">
                  <c:v>42415.2534375</c:v>
                </c:pt>
                <c:pt idx="1517">
                  <c:v>42619.4663425926</c:v>
                </c:pt>
                <c:pt idx="1518">
                  <c:v>41948.56658564815</c:v>
                </c:pt>
                <c:pt idx="1519">
                  <c:v>41760.8200462963</c:v>
                </c:pt>
                <c:pt idx="1520">
                  <c:v>41782.74170138889</c:v>
                </c:pt>
                <c:pt idx="1521">
                  <c:v>41955.85778935185</c:v>
                </c:pt>
                <c:pt idx="1522">
                  <c:v>42493.1677199074</c:v>
                </c:pt>
                <c:pt idx="1523">
                  <c:v>41899.8303125</c:v>
                </c:pt>
                <c:pt idx="1524">
                  <c:v>41964.75134259259</c:v>
                </c:pt>
                <c:pt idx="1525">
                  <c:v>42756.50104166667</c:v>
                </c:pt>
                <c:pt idx="1526">
                  <c:v>42570.70298611111</c:v>
                </c:pt>
                <c:pt idx="1527">
                  <c:v>42339.27600694444</c:v>
                </c:pt>
                <c:pt idx="1528">
                  <c:v>42780.6005324074</c:v>
                </c:pt>
                <c:pt idx="1529">
                  <c:v>42736.73289351852</c:v>
                </c:pt>
                <c:pt idx="1530">
                  <c:v>42052.6287037037</c:v>
                </c:pt>
                <c:pt idx="1531">
                  <c:v>42275.76730324074</c:v>
                </c:pt>
                <c:pt idx="1532">
                  <c:v>41941.80238425926</c:v>
                </c:pt>
                <c:pt idx="1533">
                  <c:v>42391.47528935185</c:v>
                </c:pt>
                <c:pt idx="1534">
                  <c:v>42443.00204861111</c:v>
                </c:pt>
                <c:pt idx="1535">
                  <c:v>42221.6743287037</c:v>
                </c:pt>
                <c:pt idx="1536">
                  <c:v>42484.8290625</c:v>
                </c:pt>
                <c:pt idx="1537">
                  <c:v>42213.80219907407</c:v>
                </c:pt>
                <c:pt idx="1538">
                  <c:v>42552.31512731482</c:v>
                </c:pt>
                <c:pt idx="1539">
                  <c:v>41981.78206018519</c:v>
                </c:pt>
                <c:pt idx="1540">
                  <c:v>42705.91920138888</c:v>
                </c:pt>
                <c:pt idx="1541">
                  <c:v>41939.00712962963</c:v>
                </c:pt>
                <c:pt idx="1542">
                  <c:v>41974.71224537037</c:v>
                </c:pt>
                <c:pt idx="1543">
                  <c:v>42170.99652777778</c:v>
                </c:pt>
                <c:pt idx="1544">
                  <c:v>41935.50965277778</c:v>
                </c:pt>
                <c:pt idx="1545">
                  <c:v>42053.0512037037</c:v>
                </c:pt>
                <c:pt idx="1546">
                  <c:v>42031.88465277777</c:v>
                </c:pt>
                <c:pt idx="1547">
                  <c:v>41839.21295138888</c:v>
                </c:pt>
                <c:pt idx="1548">
                  <c:v>42782.426875</c:v>
                </c:pt>
                <c:pt idx="1549">
                  <c:v>42286.88217592592</c:v>
                </c:pt>
                <c:pt idx="1550">
                  <c:v>42281.13609953703</c:v>
                </c:pt>
                <c:pt idx="1551">
                  <c:v>42472.4494675926</c:v>
                </c:pt>
                <c:pt idx="1552">
                  <c:v>42121.82452546296</c:v>
                </c:pt>
                <c:pt idx="1553">
                  <c:v>41892.68875</c:v>
                </c:pt>
                <c:pt idx="1554">
                  <c:v>42219.28295138888</c:v>
                </c:pt>
                <c:pt idx="1555">
                  <c:v>42188.25219907407</c:v>
                </c:pt>
                <c:pt idx="1556">
                  <c:v>42241.6137962963</c:v>
                </c:pt>
                <c:pt idx="1557">
                  <c:v>42525.15305555556</c:v>
                </c:pt>
                <c:pt idx="1558">
                  <c:v>41871.65315972222</c:v>
                </c:pt>
                <c:pt idx="1559">
                  <c:v>42185.39767361111</c:v>
                </c:pt>
                <c:pt idx="1560">
                  <c:v>42108.05322916667</c:v>
                </c:pt>
                <c:pt idx="1561">
                  <c:v>41936.02075231481</c:v>
                </c:pt>
                <c:pt idx="1562">
                  <c:v>41555.04170138889</c:v>
                </c:pt>
                <c:pt idx="1563">
                  <c:v>40079.5661574074</c:v>
                </c:pt>
                <c:pt idx="1564">
                  <c:v>41652.74248842592</c:v>
                </c:pt>
                <c:pt idx="1565">
                  <c:v>42121.36700231482</c:v>
                </c:pt>
                <c:pt idx="1566">
                  <c:v>40672.72987268519</c:v>
                </c:pt>
                <c:pt idx="1567">
                  <c:v>42549.91671296296</c:v>
                </c:pt>
                <c:pt idx="1568">
                  <c:v>41671.93686342592</c:v>
                </c:pt>
                <c:pt idx="1569">
                  <c:v>41962.0623263889</c:v>
                </c:pt>
                <c:pt idx="1570">
                  <c:v>41389.67956018518</c:v>
                </c:pt>
                <c:pt idx="1571">
                  <c:v>42438.81344907407</c:v>
                </c:pt>
                <c:pt idx="1572">
                  <c:v>42144.76947916667</c:v>
                </c:pt>
                <c:pt idx="1573">
                  <c:v>42404.03309027778</c:v>
                </c:pt>
                <c:pt idx="1574">
                  <c:v>42786.00002314814</c:v>
                </c:pt>
                <c:pt idx="1575">
                  <c:v>42017.92741898148</c:v>
                </c:pt>
                <c:pt idx="1576">
                  <c:v>41799.52425925926</c:v>
                </c:pt>
                <c:pt idx="1577">
                  <c:v>42140.87925925925</c:v>
                </c:pt>
                <c:pt idx="1578">
                  <c:v>41054.84777777778</c:v>
                </c:pt>
                <c:pt idx="1579">
                  <c:v>40399.06586805556</c:v>
                </c:pt>
                <c:pt idx="1580">
                  <c:v>41481.99642361111</c:v>
                </c:pt>
                <c:pt idx="1581">
                  <c:v>40990.05006944444</c:v>
                </c:pt>
                <c:pt idx="1582">
                  <c:v>42325.44895833333</c:v>
                </c:pt>
                <c:pt idx="1583">
                  <c:v>42246.78996527778</c:v>
                </c:pt>
                <c:pt idx="1584">
                  <c:v>41877.90498842592</c:v>
                </c:pt>
                <c:pt idx="1585">
                  <c:v>41779.64931712963</c:v>
                </c:pt>
                <c:pt idx="1586">
                  <c:v>42707.89546296297</c:v>
                </c:pt>
                <c:pt idx="1587">
                  <c:v>42069.1044212963</c:v>
                </c:pt>
                <c:pt idx="1588">
                  <c:v>41956.9509837963</c:v>
                </c:pt>
                <c:pt idx="1589">
                  <c:v>42005.24998842592</c:v>
                </c:pt>
                <c:pt idx="1590">
                  <c:v>42256.98479166667</c:v>
                </c:pt>
                <c:pt idx="1591">
                  <c:v>42240.85722222222</c:v>
                </c:pt>
                <c:pt idx="1592">
                  <c:v>42433.72616898148</c:v>
                </c:pt>
                <c:pt idx="1593">
                  <c:v>42046.07274305556</c:v>
                </c:pt>
                <c:pt idx="1594">
                  <c:v>42033.84554398148</c:v>
                </c:pt>
                <c:pt idx="1595">
                  <c:v>42445.71275462963</c:v>
                </c:pt>
                <c:pt idx="1596">
                  <c:v>41780.0500925926</c:v>
                </c:pt>
                <c:pt idx="1597">
                  <c:v>41941.43019675926</c:v>
                </c:pt>
                <c:pt idx="1598">
                  <c:v>42603.35413194444</c:v>
                </c:pt>
                <c:pt idx="1599">
                  <c:v>42151.66733796296</c:v>
                </c:pt>
                <c:pt idx="1600">
                  <c:v>42438.53907407407</c:v>
                </c:pt>
                <c:pt idx="1601">
                  <c:v>41791.05731481482</c:v>
                </c:pt>
                <c:pt idx="1602">
                  <c:v>40638.09297453704</c:v>
                </c:pt>
                <c:pt idx="1603">
                  <c:v>40788.29765046296</c:v>
                </c:pt>
                <c:pt idx="1604">
                  <c:v>40876.16966435185</c:v>
                </c:pt>
                <c:pt idx="1605">
                  <c:v>40945.8453125</c:v>
                </c:pt>
                <c:pt idx="1606">
                  <c:v>40747.01288194444</c:v>
                </c:pt>
                <c:pt idx="1607">
                  <c:v>40536.11155092592</c:v>
                </c:pt>
                <c:pt idx="1608">
                  <c:v>41053.80846064815</c:v>
                </c:pt>
                <c:pt idx="1609">
                  <c:v>41607.83085648147</c:v>
                </c:pt>
                <c:pt idx="1610">
                  <c:v>40796.00126157407</c:v>
                </c:pt>
                <c:pt idx="1611">
                  <c:v>41228.92488425926</c:v>
                </c:pt>
                <c:pt idx="1612">
                  <c:v>41409.00037037037</c:v>
                </c:pt>
                <c:pt idx="1613">
                  <c:v>41246.87481481481</c:v>
                </c:pt>
                <c:pt idx="1614">
                  <c:v>41082.06946759259</c:v>
                </c:pt>
                <c:pt idx="1615">
                  <c:v>41794.98112268518</c:v>
                </c:pt>
                <c:pt idx="1616">
                  <c:v>40845.05087962962</c:v>
                </c:pt>
                <c:pt idx="1617">
                  <c:v>41194.71552083334</c:v>
                </c:pt>
                <c:pt idx="1618">
                  <c:v>41546.66421296296</c:v>
                </c:pt>
                <c:pt idx="1619">
                  <c:v>41301.65434027777</c:v>
                </c:pt>
                <c:pt idx="1620">
                  <c:v>41876.18618055555</c:v>
                </c:pt>
                <c:pt idx="1621">
                  <c:v>41321.33958333333</c:v>
                </c:pt>
                <c:pt idx="1622">
                  <c:v>41003.60665509258</c:v>
                </c:pt>
                <c:pt idx="1623">
                  <c:v>41950.29483796296</c:v>
                </c:pt>
                <c:pt idx="1624">
                  <c:v>41453.6885300926</c:v>
                </c:pt>
                <c:pt idx="1625">
                  <c:v>41243.36730324074</c:v>
                </c:pt>
                <c:pt idx="1626">
                  <c:v>41135.6996875</c:v>
                </c:pt>
                <c:pt idx="1627">
                  <c:v>41579.84799768519</c:v>
                </c:pt>
                <c:pt idx="1628">
                  <c:v>41205.70704861111</c:v>
                </c:pt>
                <c:pt idx="1629">
                  <c:v>41774.73706018519</c:v>
                </c:pt>
                <c:pt idx="1630">
                  <c:v>41645.8672800926</c:v>
                </c:pt>
                <c:pt idx="1631">
                  <c:v>40939.83767361111</c:v>
                </c:pt>
                <c:pt idx="1632">
                  <c:v>41164.85950231481</c:v>
                </c:pt>
                <c:pt idx="1633">
                  <c:v>40750.34090277777</c:v>
                </c:pt>
                <c:pt idx="1634">
                  <c:v>40896.88375</c:v>
                </c:pt>
                <c:pt idx="1635">
                  <c:v>40658.18982638888</c:v>
                </c:pt>
                <c:pt idx="1636">
                  <c:v>42502.86876157407</c:v>
                </c:pt>
                <c:pt idx="1637">
                  <c:v>40663.08666666667</c:v>
                </c:pt>
                <c:pt idx="1638">
                  <c:v>40122.75162037037</c:v>
                </c:pt>
                <c:pt idx="1639">
                  <c:v>41288.68712962963</c:v>
                </c:pt>
                <c:pt idx="1640">
                  <c:v>40941.65237268519</c:v>
                </c:pt>
                <c:pt idx="1641">
                  <c:v>40379.23096064815</c:v>
                </c:pt>
                <c:pt idx="1642">
                  <c:v>41962.59657407407</c:v>
                </c:pt>
                <c:pt idx="1643">
                  <c:v>40688.02461805555</c:v>
                </c:pt>
                <c:pt idx="1644">
                  <c:v>41146.82421296296</c:v>
                </c:pt>
                <c:pt idx="1645">
                  <c:v>41175.05972222222</c:v>
                </c:pt>
                <c:pt idx="1646">
                  <c:v>41521.61736111111</c:v>
                </c:pt>
                <c:pt idx="1647">
                  <c:v>41833.4502662037</c:v>
                </c:pt>
                <c:pt idx="1648">
                  <c:v>41039.40945601852</c:v>
                </c:pt>
                <c:pt idx="1649">
                  <c:v>40592.70465277778</c:v>
                </c:pt>
                <c:pt idx="1650">
                  <c:v>41737.68466435185</c:v>
                </c:pt>
                <c:pt idx="1651">
                  <c:v>41526.43561342592</c:v>
                </c:pt>
                <c:pt idx="1652">
                  <c:v>40625.90069444444</c:v>
                </c:pt>
                <c:pt idx="1653">
                  <c:v>41572.49297453704</c:v>
                </c:pt>
                <c:pt idx="1654">
                  <c:v>40626.83444444444</c:v>
                </c:pt>
                <c:pt idx="1655">
                  <c:v>40987.89074074074</c:v>
                </c:pt>
                <c:pt idx="1656">
                  <c:v>40974.79189814815</c:v>
                </c:pt>
                <c:pt idx="1657">
                  <c:v>41226.9288425926</c:v>
                </c:pt>
                <c:pt idx="1658">
                  <c:v>41023.78203703704</c:v>
                </c:pt>
                <c:pt idx="1659">
                  <c:v>41223.22184027778</c:v>
                </c:pt>
                <c:pt idx="1660">
                  <c:v>41596.9134375</c:v>
                </c:pt>
                <c:pt idx="1661">
                  <c:v>42459.69386574074</c:v>
                </c:pt>
                <c:pt idx="1662">
                  <c:v>42343.99804398148</c:v>
                </c:pt>
                <c:pt idx="1663">
                  <c:v>40848.19833333333</c:v>
                </c:pt>
                <c:pt idx="1664">
                  <c:v>42006.02207175926</c:v>
                </c:pt>
                <c:pt idx="1665">
                  <c:v>40939.7617824074</c:v>
                </c:pt>
                <c:pt idx="1666">
                  <c:v>40564.64945601852</c:v>
                </c:pt>
                <c:pt idx="1667">
                  <c:v>41331.25315972222</c:v>
                </c:pt>
                <c:pt idx="1668">
                  <c:v>41682.0705787037</c:v>
                </c:pt>
                <c:pt idx="1669">
                  <c:v>40845.14975694445</c:v>
                </c:pt>
                <c:pt idx="1670">
                  <c:v>42461.88513888888</c:v>
                </c:pt>
                <c:pt idx="1671">
                  <c:v>40313.93054398148</c:v>
                </c:pt>
                <c:pt idx="1672">
                  <c:v>42553.54414351852</c:v>
                </c:pt>
                <c:pt idx="1673">
                  <c:v>41034.65659722222</c:v>
                </c:pt>
                <c:pt idx="1674">
                  <c:v>42039.87837962962</c:v>
                </c:pt>
                <c:pt idx="1675">
                  <c:v>42569.60539351852</c:v>
                </c:pt>
                <c:pt idx="1676">
                  <c:v>40802.73310185185</c:v>
                </c:pt>
                <c:pt idx="1677">
                  <c:v>40973.72623842592</c:v>
                </c:pt>
                <c:pt idx="1678">
                  <c:v>42416.40712962963</c:v>
                </c:pt>
                <c:pt idx="1679">
                  <c:v>41662.85498842592</c:v>
                </c:pt>
                <c:pt idx="1680">
                  <c:v>40723.06880787037</c:v>
                </c:pt>
                <c:pt idx="1681">
                  <c:v>41802.75771990741</c:v>
                </c:pt>
                <c:pt idx="1682">
                  <c:v>41989.66440972222</c:v>
                </c:pt>
                <c:pt idx="1683">
                  <c:v>42063.86979166666</c:v>
                </c:pt>
                <c:pt idx="1684">
                  <c:v>42187.28167824074</c:v>
                </c:pt>
                <c:pt idx="1685">
                  <c:v>42021.1397337963</c:v>
                </c:pt>
                <c:pt idx="1686">
                  <c:v>42245.01673611111</c:v>
                </c:pt>
                <c:pt idx="1687">
                  <c:v>42179.30638888888</c:v>
                </c:pt>
                <c:pt idx="1688">
                  <c:v>42427.72100694444</c:v>
                </c:pt>
                <c:pt idx="1689">
                  <c:v>42451.8669675926</c:v>
                </c:pt>
                <c:pt idx="1690">
                  <c:v>41841.56381944444</c:v>
                </c:pt>
                <c:pt idx="1691">
                  <c:v>42341.5912962963</c:v>
                </c:pt>
                <c:pt idx="1692">
                  <c:v>41852.64622685185</c:v>
                </c:pt>
                <c:pt idx="1693">
                  <c:v>42125.91380787037</c:v>
                </c:pt>
                <c:pt idx="1694">
                  <c:v>41887.80106481481</c:v>
                </c:pt>
                <c:pt idx="1695">
                  <c:v>42095.91853009258</c:v>
                </c:pt>
                <c:pt idx="1696">
                  <c:v>42064.21741898148</c:v>
                </c:pt>
                <c:pt idx="1697">
                  <c:v>42673.57753472222</c:v>
                </c:pt>
                <c:pt idx="1698">
                  <c:v>42460.9819212963</c:v>
                </c:pt>
                <c:pt idx="1699">
                  <c:v>42460.61052083333</c:v>
                </c:pt>
                <c:pt idx="1700">
                  <c:v>41869.53461805555</c:v>
                </c:pt>
                <c:pt idx="1701">
                  <c:v>41922.78322916666</c:v>
                </c:pt>
                <c:pt idx="1702">
                  <c:v>42319.46137731482</c:v>
                </c:pt>
                <c:pt idx="1703">
                  <c:v>42425.9609837963</c:v>
                </c:pt>
                <c:pt idx="1704">
                  <c:v>42129.82540509259</c:v>
                </c:pt>
                <c:pt idx="1705">
                  <c:v>41912.93243055556</c:v>
                </c:pt>
                <c:pt idx="1706">
                  <c:v>41845.96815972222</c:v>
                </c:pt>
                <c:pt idx="1707">
                  <c:v>41788.91972222222</c:v>
                </c:pt>
                <c:pt idx="1708">
                  <c:v>42044.92797453704</c:v>
                </c:pt>
                <c:pt idx="1709">
                  <c:v>42268.62585648148</c:v>
                </c:pt>
                <c:pt idx="1710">
                  <c:v>42471.05215277777</c:v>
                </c:pt>
                <c:pt idx="1711">
                  <c:v>42272.0877662037</c:v>
                </c:pt>
                <c:pt idx="1712">
                  <c:v>42152.90685185185</c:v>
                </c:pt>
                <c:pt idx="1713">
                  <c:v>42325.68380787037</c:v>
                </c:pt>
                <c:pt idx="1714">
                  <c:v>42614.675625</c:v>
                </c:pt>
                <c:pt idx="1715">
                  <c:v>42102.03652777777</c:v>
                </c:pt>
                <c:pt idx="1716">
                  <c:v>42559.81417824074</c:v>
                </c:pt>
                <c:pt idx="1717">
                  <c:v>42286.86149305556</c:v>
                </c:pt>
                <c:pt idx="1718">
                  <c:v>42175.94898148148</c:v>
                </c:pt>
                <c:pt idx="1719">
                  <c:v>41884.87432870371</c:v>
                </c:pt>
                <c:pt idx="1720">
                  <c:v>42435.87421296296</c:v>
                </c:pt>
                <c:pt idx="1721">
                  <c:v>42171.81738425926</c:v>
                </c:pt>
                <c:pt idx="1722">
                  <c:v>42120.62813657407</c:v>
                </c:pt>
                <c:pt idx="1723">
                  <c:v>42710.8769675926</c:v>
                </c:pt>
                <c:pt idx="1724">
                  <c:v>42586.92563657407</c:v>
                </c:pt>
                <c:pt idx="1725">
                  <c:v>42026.60505787037</c:v>
                </c:pt>
                <c:pt idx="1726">
                  <c:v>42690.25969907407</c:v>
                </c:pt>
                <c:pt idx="1727">
                  <c:v>42668.17670138889</c:v>
                </c:pt>
                <c:pt idx="1728">
                  <c:v>42292.4355324074</c:v>
                </c:pt>
                <c:pt idx="1729">
                  <c:v>42219.95072916667</c:v>
                </c:pt>
                <c:pt idx="1730">
                  <c:v>42758.9759375</c:v>
                </c:pt>
                <c:pt idx="1731">
                  <c:v>42454.83685185185</c:v>
                </c:pt>
                <c:pt idx="1732">
                  <c:v>42052.7815162037</c:v>
                </c:pt>
                <c:pt idx="1733">
                  <c:v>42627.25326388889</c:v>
                </c:pt>
                <c:pt idx="1734">
                  <c:v>42420.74962962963</c:v>
                </c:pt>
                <c:pt idx="1735">
                  <c:v>42067.87677083333</c:v>
                </c:pt>
                <c:pt idx="1736">
                  <c:v>42252.78890046296</c:v>
                </c:pt>
                <c:pt idx="1737">
                  <c:v>42571.16746527778</c:v>
                </c:pt>
                <c:pt idx="1738">
                  <c:v>42733.82734953704</c:v>
                </c:pt>
                <c:pt idx="1739">
                  <c:v>42505.95592592592</c:v>
                </c:pt>
                <c:pt idx="1740">
                  <c:v>42068.82903935185</c:v>
                </c:pt>
                <c:pt idx="1741">
                  <c:v>42405.67260416667</c:v>
                </c:pt>
                <c:pt idx="1742">
                  <c:v>42209.56782407407</c:v>
                </c:pt>
                <c:pt idx="1743">
                  <c:v>42410.98200231481</c:v>
                </c:pt>
                <c:pt idx="1744">
                  <c:v>42636.86851851851</c:v>
                </c:pt>
                <c:pt idx="1745">
                  <c:v>41825.48586805555</c:v>
                </c:pt>
                <c:pt idx="1746">
                  <c:v>41834.98046296297</c:v>
                </c:pt>
                <c:pt idx="1747">
                  <c:v>41855.85981481481</c:v>
                </c:pt>
                <c:pt idx="1748">
                  <c:v>41824.65837962963</c:v>
                </c:pt>
                <c:pt idx="1749">
                  <c:v>41849.56069444444</c:v>
                </c:pt>
                <c:pt idx="1750">
                  <c:v>41987.8189699074</c:v>
                </c:pt>
                <c:pt idx="1751">
                  <c:v>41891.78002314814</c:v>
                </c:pt>
                <c:pt idx="1752">
                  <c:v>41905.97962962963</c:v>
                </c:pt>
                <c:pt idx="1753">
                  <c:v>41766.71800925926</c:v>
                </c:pt>
                <c:pt idx="1754">
                  <c:v>41978.76039351852</c:v>
                </c:pt>
                <c:pt idx="1755">
                  <c:v>41930.2186574074</c:v>
                </c:pt>
                <c:pt idx="1756">
                  <c:v>41891.9763888889</c:v>
                </c:pt>
                <c:pt idx="1757">
                  <c:v>41905.95684027778</c:v>
                </c:pt>
                <c:pt idx="1758">
                  <c:v>42025.3570949074</c:v>
                </c:pt>
                <c:pt idx="1759">
                  <c:v>42045.86336805556</c:v>
                </c:pt>
                <c:pt idx="1760">
                  <c:v>42585.69189814815</c:v>
                </c:pt>
                <c:pt idx="1761">
                  <c:v>42493.60081018518</c:v>
                </c:pt>
                <c:pt idx="1762">
                  <c:v>42597.61741898148</c:v>
                </c:pt>
                <c:pt idx="1763">
                  <c:v>42388.57510416667</c:v>
                </c:pt>
                <c:pt idx="1764">
                  <c:v>42115.94997685185</c:v>
                </c:pt>
                <c:pt idx="1765">
                  <c:v>42003.65555555555</c:v>
                </c:pt>
                <c:pt idx="1766">
                  <c:v>41897.13489583333</c:v>
                </c:pt>
                <c:pt idx="1767">
                  <c:v>41958.55065972222</c:v>
                </c:pt>
                <c:pt idx="1768">
                  <c:v>42068.65552083333</c:v>
                </c:pt>
                <c:pt idx="1769">
                  <c:v>41913.94840277778</c:v>
                </c:pt>
                <c:pt idx="1770">
                  <c:v>41956.25003472222</c:v>
                </c:pt>
                <c:pt idx="1771">
                  <c:v>42010.67451388888</c:v>
                </c:pt>
                <c:pt idx="1772">
                  <c:v>41973.74033564814</c:v>
                </c:pt>
                <c:pt idx="1773">
                  <c:v>42189.03104166667</c:v>
                </c:pt>
                <c:pt idx="1774">
                  <c:v>41940.89166666667</c:v>
                </c:pt>
                <c:pt idx="1775">
                  <c:v>42011.55118055556</c:v>
                </c:pt>
                <c:pt idx="1776">
                  <c:v>42628.28866898148</c:v>
                </c:pt>
                <c:pt idx="1777">
                  <c:v>42515.43942129629</c:v>
                </c:pt>
                <c:pt idx="1778">
                  <c:v>42689.56931712963</c:v>
                </c:pt>
                <c:pt idx="1779">
                  <c:v>42344.32677083334</c:v>
                </c:pt>
                <c:pt idx="1780">
                  <c:v>41934.84268518518</c:v>
                </c:pt>
                <c:pt idx="1781">
                  <c:v>42623.60613425926</c:v>
                </c:pt>
                <c:pt idx="1782">
                  <c:v>42321.66050925926</c:v>
                </c:pt>
                <c:pt idx="1783">
                  <c:v>42159.47256944444</c:v>
                </c:pt>
                <c:pt idx="1784">
                  <c:v>42018.07155092592</c:v>
                </c:pt>
                <c:pt idx="1785">
                  <c:v>42282.67828703704</c:v>
                </c:pt>
                <c:pt idx="1786">
                  <c:v>42247.80391203704</c:v>
                </c:pt>
                <c:pt idx="1787">
                  <c:v>41877.63829861111</c:v>
                </c:pt>
                <c:pt idx="1788">
                  <c:v>41880.0684375</c:v>
                </c:pt>
                <c:pt idx="1789">
                  <c:v>42742.68090277778</c:v>
                </c:pt>
                <c:pt idx="1790">
                  <c:v>42029.9078587963</c:v>
                </c:pt>
                <c:pt idx="1791">
                  <c:v>41860.91002314814</c:v>
                </c:pt>
                <c:pt idx="1792">
                  <c:v>41876.43368055556</c:v>
                </c:pt>
                <c:pt idx="1793">
                  <c:v>42524.31870370371</c:v>
                </c:pt>
                <c:pt idx="1794">
                  <c:v>41829.88902777777</c:v>
                </c:pt>
                <c:pt idx="1795">
                  <c:v>42033.31407407407</c:v>
                </c:pt>
                <c:pt idx="1796">
                  <c:v>42172.90667824073</c:v>
                </c:pt>
                <c:pt idx="1797">
                  <c:v>42548.87619212963</c:v>
                </c:pt>
                <c:pt idx="1798">
                  <c:v>42705.66211805555</c:v>
                </c:pt>
                <c:pt idx="1799">
                  <c:v>42067.234375</c:v>
                </c:pt>
                <c:pt idx="1800">
                  <c:v>41820.75226851852</c:v>
                </c:pt>
                <c:pt idx="1801">
                  <c:v>42065.084375</c:v>
                </c:pt>
                <c:pt idx="1802">
                  <c:v>40926.3190625</c:v>
                </c:pt>
                <c:pt idx="1803">
                  <c:v>41634.79701388889</c:v>
                </c:pt>
                <c:pt idx="1804">
                  <c:v>41176.6849074074</c:v>
                </c:pt>
                <c:pt idx="1805">
                  <c:v>41626.91628472222</c:v>
                </c:pt>
                <c:pt idx="1806">
                  <c:v>41443.83452546296</c:v>
                </c:pt>
                <c:pt idx="1807">
                  <c:v>41657.92380787037</c:v>
                </c:pt>
                <c:pt idx="1808">
                  <c:v>40555.3259375</c:v>
                </c:pt>
                <c:pt idx="1809">
                  <c:v>41736.89965277778</c:v>
                </c:pt>
                <c:pt idx="1810">
                  <c:v>40516.08762731482</c:v>
                </c:pt>
                <c:pt idx="1811">
                  <c:v>41664.6841087963</c:v>
                </c:pt>
                <c:pt idx="1812">
                  <c:v>41026.99609953703</c:v>
                </c:pt>
                <c:pt idx="1813">
                  <c:v>40576.53966435185</c:v>
                </c:pt>
                <c:pt idx="1814">
                  <c:v>41303.0440162037</c:v>
                </c:pt>
                <c:pt idx="1815">
                  <c:v>41988.9640625</c:v>
                </c:pt>
                <c:pt idx="1816">
                  <c:v>42430.70221064814</c:v>
                </c:pt>
                <c:pt idx="1817">
                  <c:v>41305.80936342592</c:v>
                </c:pt>
                <c:pt idx="1818">
                  <c:v>40926.0478587963</c:v>
                </c:pt>
                <c:pt idx="1819">
                  <c:v>40788.78653935185</c:v>
                </c:pt>
                <c:pt idx="1820">
                  <c:v>42614.72201388889</c:v>
                </c:pt>
                <c:pt idx="1821">
                  <c:v>41382.09618055556</c:v>
                </c:pt>
                <c:pt idx="1822">
                  <c:v>41745.84542824074</c:v>
                </c:pt>
                <c:pt idx="1823">
                  <c:v>42031.63172453704</c:v>
                </c:pt>
                <c:pt idx="1824">
                  <c:v>40564.99483796296</c:v>
                </c:pt>
                <c:pt idx="1825">
                  <c:v>40666.97354166667</c:v>
                </c:pt>
                <c:pt idx="1826">
                  <c:v>42523.33331018518</c:v>
                </c:pt>
                <c:pt idx="1827">
                  <c:v>41228.65019675926</c:v>
                </c:pt>
                <c:pt idx="1828">
                  <c:v>42094.23648148148</c:v>
                </c:pt>
                <c:pt idx="1829">
                  <c:v>40691.78805555555</c:v>
                </c:pt>
                <c:pt idx="1830">
                  <c:v>41169.84559027777</c:v>
                </c:pt>
                <c:pt idx="1831">
                  <c:v>41800.95949074074</c:v>
                </c:pt>
                <c:pt idx="1832">
                  <c:v>41827.90668981482</c:v>
                </c:pt>
                <c:pt idx="1833">
                  <c:v>42081.77143518518</c:v>
                </c:pt>
                <c:pt idx="1834">
                  <c:v>41177.06038194444</c:v>
                </c:pt>
                <c:pt idx="1835">
                  <c:v>41388.02126157407</c:v>
                </c:pt>
                <c:pt idx="1836">
                  <c:v>41600.5386574074</c:v>
                </c:pt>
                <c:pt idx="1837">
                  <c:v>41817.855</c:v>
                </c:pt>
                <c:pt idx="1838">
                  <c:v>41864.76866898148</c:v>
                </c:pt>
                <c:pt idx="1839">
                  <c:v>40833.20047453704</c:v>
                </c:pt>
                <c:pt idx="1840">
                  <c:v>40778.77001157407</c:v>
                </c:pt>
                <c:pt idx="1841">
                  <c:v>41655.70930555555</c:v>
                </c:pt>
                <c:pt idx="1842">
                  <c:v>42000.30024305555</c:v>
                </c:pt>
                <c:pt idx="1843">
                  <c:v>42755.49275462963</c:v>
                </c:pt>
                <c:pt idx="1844">
                  <c:v>41772.79728009259</c:v>
                </c:pt>
                <c:pt idx="1845">
                  <c:v>41733.71643518518</c:v>
                </c:pt>
                <c:pt idx="1846">
                  <c:v>42645.36744212963</c:v>
                </c:pt>
                <c:pt idx="1847">
                  <c:v>42742.24649305556</c:v>
                </c:pt>
                <c:pt idx="1848">
                  <c:v>42649.92490740741</c:v>
                </c:pt>
                <c:pt idx="1849">
                  <c:v>42328.77922453704</c:v>
                </c:pt>
                <c:pt idx="1850">
                  <c:v>42709.00288194444</c:v>
                </c:pt>
                <c:pt idx="1851">
                  <c:v>42371.35572916667</c:v>
                </c:pt>
                <c:pt idx="1852">
                  <c:v>41923.78357638888</c:v>
                </c:pt>
                <c:pt idx="1853">
                  <c:v>42155.12965277778</c:v>
                </c:pt>
                <c:pt idx="1854">
                  <c:v>42164.61585648148</c:v>
                </c:pt>
                <c:pt idx="1855">
                  <c:v>42529.96913194445</c:v>
                </c:pt>
                <c:pt idx="1856">
                  <c:v>42528.89939814814</c:v>
                </c:pt>
                <c:pt idx="1857">
                  <c:v>41776.2847800926</c:v>
                </c:pt>
                <c:pt idx="1858">
                  <c:v>42035.02922453704</c:v>
                </c:pt>
                <c:pt idx="1859">
                  <c:v>41773.00873842592</c:v>
                </c:pt>
                <c:pt idx="1860">
                  <c:v>42413.6496412037</c:v>
                </c:pt>
                <c:pt idx="1861">
                  <c:v>42430.56689814815</c:v>
                </c:pt>
                <c:pt idx="1862">
                  <c:v>42043.15265046296</c:v>
                </c:pt>
                <c:pt idx="1863">
                  <c:v>41067.94921296296</c:v>
                </c:pt>
                <c:pt idx="1864">
                  <c:v>40977.94800925925</c:v>
                </c:pt>
                <c:pt idx="1865">
                  <c:v>41205.19832175926</c:v>
                </c:pt>
                <c:pt idx="1866">
                  <c:v>41099.09386574074</c:v>
                </c:pt>
                <c:pt idx="1867">
                  <c:v>41925.90668981482</c:v>
                </c:pt>
                <c:pt idx="1868">
                  <c:v>42323.80013888888</c:v>
                </c:pt>
                <c:pt idx="1869">
                  <c:v>40299.23995370371</c:v>
                </c:pt>
                <c:pt idx="1870">
                  <c:v>41299.79335648148</c:v>
                </c:pt>
                <c:pt idx="1871">
                  <c:v>41228.7862037037</c:v>
                </c:pt>
                <c:pt idx="1872">
                  <c:v>40335.7980787037</c:v>
                </c:pt>
                <c:pt idx="1873">
                  <c:v>40671.63751157407</c:v>
                </c:pt>
                <c:pt idx="1874">
                  <c:v>40632.94195601852</c:v>
                </c:pt>
                <c:pt idx="1875">
                  <c:v>40920.90489583334</c:v>
                </c:pt>
                <c:pt idx="1876">
                  <c:v>42267.7467824074</c:v>
                </c:pt>
                <c:pt idx="1877">
                  <c:v>40981.71024305555</c:v>
                </c:pt>
                <c:pt idx="1878">
                  <c:v>41680.58340277777</c:v>
                </c:pt>
                <c:pt idx="1879">
                  <c:v>42366.19297453704</c:v>
                </c:pt>
                <c:pt idx="1880">
                  <c:v>42058.94173611111</c:v>
                </c:pt>
                <c:pt idx="1881">
                  <c:v>41160.87188657407</c:v>
                </c:pt>
                <c:pt idx="1882">
                  <c:v>42116.54315972222</c:v>
                </c:pt>
                <c:pt idx="1883">
                  <c:v>42037.78989583333</c:v>
                </c:pt>
                <c:pt idx="1884">
                  <c:v>42702.77072916667</c:v>
                </c:pt>
                <c:pt idx="1885">
                  <c:v>42326.68542824074</c:v>
                </c:pt>
                <c:pt idx="1886">
                  <c:v>41859.92585648148</c:v>
                </c:pt>
                <c:pt idx="1887">
                  <c:v>42514.67109953704</c:v>
                </c:pt>
                <c:pt idx="1888">
                  <c:v>41767.58709490741</c:v>
                </c:pt>
                <c:pt idx="1889">
                  <c:v>42703.91782407407</c:v>
                </c:pt>
                <c:pt idx="1890">
                  <c:v>41905.4291550926</c:v>
                </c:pt>
                <c:pt idx="1891">
                  <c:v>42264.96315972223</c:v>
                </c:pt>
                <c:pt idx="1892">
                  <c:v>41830.03395833333</c:v>
                </c:pt>
                <c:pt idx="1893">
                  <c:v>42129.22638888889</c:v>
                </c:pt>
                <c:pt idx="1894">
                  <c:v>41890.51131944444</c:v>
                </c:pt>
                <c:pt idx="1895">
                  <c:v>41929.17445601852</c:v>
                </c:pt>
                <c:pt idx="1896">
                  <c:v>41864.04886574074</c:v>
                </c:pt>
                <c:pt idx="1897">
                  <c:v>42656.71730324074</c:v>
                </c:pt>
                <c:pt idx="1898">
                  <c:v>42746.27005787037</c:v>
                </c:pt>
                <c:pt idx="1899">
                  <c:v>41828.78994212963</c:v>
                </c:pt>
                <c:pt idx="1900">
                  <c:v>42113.87556712963</c:v>
                </c:pt>
                <c:pt idx="1901">
                  <c:v>42270.87570601852</c:v>
                </c:pt>
                <c:pt idx="1902">
                  <c:v>41074.2215625</c:v>
                </c:pt>
                <c:pt idx="1903">
                  <c:v>41590.25586805555</c:v>
                </c:pt>
                <c:pt idx="1904">
                  <c:v>40772.84875</c:v>
                </c:pt>
                <c:pt idx="1905">
                  <c:v>41626.76105324074</c:v>
                </c:pt>
                <c:pt idx="1906">
                  <c:v>41535.90148148148</c:v>
                </c:pt>
                <c:pt idx="1907">
                  <c:v>40456.95435185185</c:v>
                </c:pt>
                <c:pt idx="1908">
                  <c:v>40960.8615625</c:v>
                </c:pt>
                <c:pt idx="1909">
                  <c:v>41371.64807870371</c:v>
                </c:pt>
                <c:pt idx="1910">
                  <c:v>40687.02159722222</c:v>
                </c:pt>
                <c:pt idx="1911">
                  <c:v>41402.55881944444</c:v>
                </c:pt>
                <c:pt idx="1912">
                  <c:v>41037.89246527778</c:v>
                </c:pt>
                <c:pt idx="1913">
                  <c:v>40911.80987268518</c:v>
                </c:pt>
                <c:pt idx="1914">
                  <c:v>41879.13086805555</c:v>
                </c:pt>
                <c:pt idx="1915">
                  <c:v>40865.8671412037</c:v>
                </c:pt>
                <c:pt idx="1916">
                  <c:v>41773.93253472222</c:v>
                </c:pt>
                <c:pt idx="1917">
                  <c:v>40852.88969907407</c:v>
                </c:pt>
                <c:pt idx="1918">
                  <c:v>41059.11899305555</c:v>
                </c:pt>
                <c:pt idx="1919">
                  <c:v>41426.25961805555</c:v>
                </c:pt>
                <c:pt idx="1920">
                  <c:v>41313.9850462963</c:v>
                </c:pt>
                <c:pt idx="1921">
                  <c:v>40670.5073263889</c:v>
                </c:pt>
                <c:pt idx="1922">
                  <c:v>41744.29086805556</c:v>
                </c:pt>
                <c:pt idx="1923">
                  <c:v>40638.82800925926</c:v>
                </c:pt>
                <c:pt idx="1924">
                  <c:v>42548.26986111111</c:v>
                </c:pt>
                <c:pt idx="1925">
                  <c:v>41730.584375</c:v>
                </c:pt>
                <c:pt idx="1926">
                  <c:v>42157.2518287037</c:v>
                </c:pt>
                <c:pt idx="1927">
                  <c:v>41689.15001157407</c:v>
                </c:pt>
                <c:pt idx="1928">
                  <c:v>40102.91805555555</c:v>
                </c:pt>
                <c:pt idx="1929">
                  <c:v>42473.60427083333</c:v>
                </c:pt>
                <c:pt idx="1930">
                  <c:v>41800.42304398148</c:v>
                </c:pt>
                <c:pt idx="1931">
                  <c:v>40624.18140046296</c:v>
                </c:pt>
                <c:pt idx="1932">
                  <c:v>42651.42056712963</c:v>
                </c:pt>
                <c:pt idx="1933">
                  <c:v>41526.60665509258</c:v>
                </c:pt>
                <c:pt idx="1934">
                  <c:v>40941.19982638889</c:v>
                </c:pt>
                <c:pt idx="1935">
                  <c:v>42394.58074074074</c:v>
                </c:pt>
                <c:pt idx="1936">
                  <c:v>41020.27177083334</c:v>
                </c:pt>
                <c:pt idx="1937">
                  <c:v>42067.92366898148</c:v>
                </c:pt>
                <c:pt idx="1938">
                  <c:v>41179.09853009258</c:v>
                </c:pt>
                <c:pt idx="1939">
                  <c:v>41326.98797453703</c:v>
                </c:pt>
                <c:pt idx="1940">
                  <c:v>41871.84560185186</c:v>
                </c:pt>
                <c:pt idx="1941">
                  <c:v>41964.36274305556</c:v>
                </c:pt>
                <c:pt idx="1942">
                  <c:v>41148.19464120371</c:v>
                </c:pt>
                <c:pt idx="1943">
                  <c:v>41742.78050925926</c:v>
                </c:pt>
                <c:pt idx="1944">
                  <c:v>41863.42979166667</c:v>
                </c:pt>
                <c:pt idx="1945">
                  <c:v>42452.27282407407</c:v>
                </c:pt>
                <c:pt idx="1946">
                  <c:v>40898.08923611111</c:v>
                </c:pt>
                <c:pt idx="1947">
                  <c:v>41835.54048611111</c:v>
                </c:pt>
                <c:pt idx="1948">
                  <c:v>41730.6635300926</c:v>
                </c:pt>
                <c:pt idx="1949">
                  <c:v>42676.58697916667</c:v>
                </c:pt>
                <c:pt idx="1950">
                  <c:v>42557.7924537037</c:v>
                </c:pt>
                <c:pt idx="1951">
                  <c:v>41324.19329861111</c:v>
                </c:pt>
                <c:pt idx="1952">
                  <c:v>41561.50070601852</c:v>
                </c:pt>
                <c:pt idx="1953">
                  <c:v>41201.01208333333</c:v>
                </c:pt>
                <c:pt idx="1954">
                  <c:v>42549.72296296297</c:v>
                </c:pt>
                <c:pt idx="1955">
                  <c:v>41445.33413194444</c:v>
                </c:pt>
                <c:pt idx="1956">
                  <c:v>41313.7552199074</c:v>
                </c:pt>
                <c:pt idx="1957">
                  <c:v>41438.89959490741</c:v>
                </c:pt>
                <c:pt idx="1958">
                  <c:v>42311.21689814814</c:v>
                </c:pt>
                <c:pt idx="1959">
                  <c:v>41039.22560185185</c:v>
                </c:pt>
                <c:pt idx="1960">
                  <c:v>42290.46002314814</c:v>
                </c:pt>
                <c:pt idx="1961">
                  <c:v>42423.54238425926</c:v>
                </c:pt>
                <c:pt idx="1962">
                  <c:v>41799.72528935185</c:v>
                </c:pt>
                <c:pt idx="1963">
                  <c:v>42678.5866550926</c:v>
                </c:pt>
                <c:pt idx="1964">
                  <c:v>42593.0117824074</c:v>
                </c:pt>
                <c:pt idx="1965">
                  <c:v>41913.79028935185</c:v>
                </c:pt>
                <c:pt idx="1966">
                  <c:v>42555.69873842592</c:v>
                </c:pt>
                <c:pt idx="1967">
                  <c:v>42413.43383101852</c:v>
                </c:pt>
                <c:pt idx="1968">
                  <c:v>42034.63976851852</c:v>
                </c:pt>
                <c:pt idx="1969">
                  <c:v>42206.7632175926</c:v>
                </c:pt>
                <c:pt idx="1970">
                  <c:v>42685.68064814814</c:v>
                </c:pt>
                <c:pt idx="1971">
                  <c:v>42398.19597222222</c:v>
                </c:pt>
                <c:pt idx="1972">
                  <c:v>42167.89335648148</c:v>
                </c:pt>
                <c:pt idx="1973">
                  <c:v>42023.14341435185</c:v>
                </c:pt>
                <c:pt idx="1974">
                  <c:v>42329.5883912037</c:v>
                </c:pt>
                <c:pt idx="1975">
                  <c:v>42651.00627314814</c:v>
                </c:pt>
                <c:pt idx="1976">
                  <c:v>42181.90203703703</c:v>
                </c:pt>
                <c:pt idx="1977">
                  <c:v>41800.81957175926</c:v>
                </c:pt>
                <c:pt idx="1978">
                  <c:v>41847.93069444444</c:v>
                </c:pt>
                <c:pt idx="1979">
                  <c:v>41807.11849537037</c:v>
                </c:pt>
                <c:pt idx="1980">
                  <c:v>41926.48273148148</c:v>
                </c:pt>
                <c:pt idx="1981">
                  <c:v>42345.95153935185</c:v>
                </c:pt>
                <c:pt idx="1982">
                  <c:v>42136.20967592593</c:v>
                </c:pt>
                <c:pt idx="1983">
                  <c:v>42728.71230324074</c:v>
                </c:pt>
                <c:pt idx="1984">
                  <c:v>40347.12560185185</c:v>
                </c:pt>
                <c:pt idx="1985">
                  <c:v>41800.60489583333</c:v>
                </c:pt>
                <c:pt idx="1986">
                  <c:v>41535.81270833333</c:v>
                </c:pt>
                <c:pt idx="1987">
                  <c:v>41941.50052083333</c:v>
                </c:pt>
                <c:pt idx="1988">
                  <c:v>40347.83780092592</c:v>
                </c:pt>
                <c:pt idx="1989">
                  <c:v>40761.6044212963</c:v>
                </c:pt>
                <c:pt idx="1990">
                  <c:v>42661.32341435185</c:v>
                </c:pt>
                <c:pt idx="1991">
                  <c:v>42570.99642361111</c:v>
                </c:pt>
                <c:pt idx="1992">
                  <c:v>42347.3584837963</c:v>
                </c:pt>
                <c:pt idx="1993">
                  <c:v>42010.8222337963</c:v>
                </c:pt>
                <c:pt idx="1994">
                  <c:v>42499.96081018518</c:v>
                </c:pt>
                <c:pt idx="1995">
                  <c:v>41324.21457175926</c:v>
                </c:pt>
                <c:pt idx="1996">
                  <c:v>40765.87688657407</c:v>
                </c:pt>
                <c:pt idx="1997">
                  <c:v>41312.88077546295</c:v>
                </c:pt>
                <c:pt idx="1998">
                  <c:v>40961.05734953703</c:v>
                </c:pt>
                <c:pt idx="1999">
                  <c:v>42199.36584490741</c:v>
                </c:pt>
                <c:pt idx="2000">
                  <c:v>42605.70857638888</c:v>
                </c:pt>
                <c:pt idx="2001">
                  <c:v>41737.0975</c:v>
                </c:pt>
                <c:pt idx="2002">
                  <c:v>41861.07056712963</c:v>
                </c:pt>
                <c:pt idx="2003">
                  <c:v>42502.56912037037</c:v>
                </c:pt>
                <c:pt idx="2004">
                  <c:v>42136.42075231481</c:v>
                </c:pt>
                <c:pt idx="2005">
                  <c:v>41099.96694444444</c:v>
                </c:pt>
                <c:pt idx="2006">
                  <c:v>42136.18456018518</c:v>
                </c:pt>
                <c:pt idx="2007">
                  <c:v>41704.7359375</c:v>
                </c:pt>
                <c:pt idx="2008">
                  <c:v>42048.81387731481</c:v>
                </c:pt>
                <c:pt idx="2009">
                  <c:v>40215.91905092592</c:v>
                </c:pt>
                <c:pt idx="2010">
                  <c:v>41848.02177083334</c:v>
                </c:pt>
                <c:pt idx="2011">
                  <c:v>41212.99648148148</c:v>
                </c:pt>
                <c:pt idx="2012">
                  <c:v>41975.32931712963</c:v>
                </c:pt>
                <c:pt idx="2013">
                  <c:v>42689.5656712963</c:v>
                </c:pt>
                <c:pt idx="2014">
                  <c:v>41725.08238425926</c:v>
                </c:pt>
                <c:pt idx="2015">
                  <c:v>42076.13001157407</c:v>
                </c:pt>
                <c:pt idx="2016">
                  <c:v>42311.62508101852</c:v>
                </c:pt>
                <c:pt idx="2017">
                  <c:v>41738.86480324074</c:v>
                </c:pt>
                <c:pt idx="2018">
                  <c:v>41578.21010416667</c:v>
                </c:pt>
                <c:pt idx="2019">
                  <c:v>41424.27107638889</c:v>
                </c:pt>
                <c:pt idx="2020">
                  <c:v>42675.43894675926</c:v>
                </c:pt>
                <c:pt idx="2021">
                  <c:v>41578.92711805556</c:v>
                </c:pt>
                <c:pt idx="2022">
                  <c:v>42654.52577546296</c:v>
                </c:pt>
                <c:pt idx="2023">
                  <c:v>42331.7080324074</c:v>
                </c:pt>
                <c:pt idx="2024">
                  <c:v>42661.17681712962</c:v>
                </c:pt>
                <c:pt idx="2025">
                  <c:v>42138.68418981481</c:v>
                </c:pt>
                <c:pt idx="2026">
                  <c:v>41069.08850694444</c:v>
                </c:pt>
                <c:pt idx="2027">
                  <c:v>41387.17180555555</c:v>
                </c:pt>
                <c:pt idx="2028">
                  <c:v>42081.90358796297</c:v>
                </c:pt>
                <c:pt idx="2029">
                  <c:v>41387.6515162037</c:v>
                </c:pt>
                <c:pt idx="2030">
                  <c:v>41575.52734953703</c:v>
                </c:pt>
                <c:pt idx="2031">
                  <c:v>42115.07150462963</c:v>
                </c:pt>
                <c:pt idx="2032">
                  <c:v>41604.02241898148</c:v>
                </c:pt>
                <c:pt idx="2033">
                  <c:v>42375.08394675926</c:v>
                </c:pt>
                <c:pt idx="2034">
                  <c:v>42303.61748842592</c:v>
                </c:pt>
                <c:pt idx="2035">
                  <c:v>41731.52094907407</c:v>
                </c:pt>
                <c:pt idx="2036">
                  <c:v>41946.67410879629</c:v>
                </c:pt>
                <c:pt idx="2037">
                  <c:v>41351.76090277778</c:v>
                </c:pt>
                <c:pt idx="2038">
                  <c:v>42396.49458333333</c:v>
                </c:pt>
                <c:pt idx="2039">
                  <c:v>42026.3707175926</c:v>
                </c:pt>
                <c:pt idx="2040">
                  <c:v>42361.60247685185</c:v>
                </c:pt>
                <c:pt idx="2041">
                  <c:v>41783.64293981482</c:v>
                </c:pt>
                <c:pt idx="2042">
                  <c:v>42705.7645138889</c:v>
                </c:pt>
                <c:pt idx="2043">
                  <c:v>42423.3830787037</c:v>
                </c:pt>
                <c:pt idx="2044">
                  <c:v>42472.73265046296</c:v>
                </c:pt>
                <c:pt idx="2045">
                  <c:v>41389.36484953704</c:v>
                </c:pt>
                <c:pt idx="2046">
                  <c:v>41603.33366898148</c:v>
                </c:pt>
                <c:pt idx="2047">
                  <c:v>41844.77179398148</c:v>
                </c:pt>
                <c:pt idx="2048">
                  <c:v>42115.85388888888</c:v>
                </c:pt>
                <c:pt idx="2049">
                  <c:v>42633.8416087963</c:v>
                </c:pt>
                <c:pt idx="2050">
                  <c:v>42340.97211805555</c:v>
                </c:pt>
                <c:pt idx="2051">
                  <c:v>42519.6565162037</c:v>
                </c:pt>
                <c:pt idx="2052">
                  <c:v>42600.27875</c:v>
                </c:pt>
                <c:pt idx="2053">
                  <c:v>42467.58138888889</c:v>
                </c:pt>
                <c:pt idx="2054">
                  <c:v>42087.6680324074</c:v>
                </c:pt>
                <c:pt idx="2055">
                  <c:v>42466.82618055555</c:v>
                </c:pt>
                <c:pt idx="2056">
                  <c:v>41450.68157407407</c:v>
                </c:pt>
                <c:pt idx="2057">
                  <c:v>41803.88065972222</c:v>
                </c:pt>
                <c:pt idx="2058">
                  <c:v>42103.0425462963</c:v>
                </c:pt>
                <c:pt idx="2059">
                  <c:v>42692.77149305555</c:v>
                </c:pt>
                <c:pt idx="2060">
                  <c:v>42150.71056712963</c:v>
                </c:pt>
                <c:pt idx="2061">
                  <c:v>42289.95717592592</c:v>
                </c:pt>
                <c:pt idx="2062">
                  <c:v>41004.15688657407</c:v>
                </c:pt>
                <c:pt idx="2063">
                  <c:v>40811.12032407407</c:v>
                </c:pt>
                <c:pt idx="2064">
                  <c:v>41034.72216435185</c:v>
                </c:pt>
                <c:pt idx="2065">
                  <c:v>41731.833125</c:v>
                </c:pt>
                <c:pt idx="2066">
                  <c:v>41075.83549768518</c:v>
                </c:pt>
                <c:pt idx="2067">
                  <c:v>40860.67050925926</c:v>
                </c:pt>
                <c:pt idx="2068">
                  <c:v>40764.204375</c:v>
                </c:pt>
                <c:pt idx="2069">
                  <c:v>40395.71472222222</c:v>
                </c:pt>
                <c:pt idx="2070">
                  <c:v>41453.07631944444</c:v>
                </c:pt>
                <c:pt idx="2071">
                  <c:v>41299.38142361111</c:v>
                </c:pt>
                <c:pt idx="2072">
                  <c:v>40555.32266203704</c:v>
                </c:pt>
                <c:pt idx="2073">
                  <c:v>40763.7075462963</c:v>
                </c:pt>
                <c:pt idx="2074">
                  <c:v>41205.85453703703</c:v>
                </c:pt>
                <c:pt idx="2075">
                  <c:v>40939.02002314815</c:v>
                </c:pt>
                <c:pt idx="2076">
                  <c:v>40758.7334837963</c:v>
                </c:pt>
                <c:pt idx="2077">
                  <c:v>41192.75850694444</c:v>
                </c:pt>
                <c:pt idx="2078">
                  <c:v>40818.58489583333</c:v>
                </c:pt>
                <c:pt idx="2079">
                  <c:v>40946.11383101852</c:v>
                </c:pt>
                <c:pt idx="2080">
                  <c:v>42173.7463425926</c:v>
                </c:pt>
                <c:pt idx="2081">
                  <c:v>41074.83496527777</c:v>
                </c:pt>
                <c:pt idx="2082">
                  <c:v>40892.14946759259</c:v>
                </c:pt>
                <c:pt idx="2083">
                  <c:v>40638.86861111111</c:v>
                </c:pt>
                <c:pt idx="2084">
                  <c:v>41192.75494212963</c:v>
                </c:pt>
                <c:pt idx="2085">
                  <c:v>41394.0744675926</c:v>
                </c:pt>
                <c:pt idx="2086">
                  <c:v>41951.78880787037</c:v>
                </c:pt>
                <c:pt idx="2087">
                  <c:v>41270.21497685185</c:v>
                </c:pt>
                <c:pt idx="2088">
                  <c:v>41934.71056712963</c:v>
                </c:pt>
                <c:pt idx="2089">
                  <c:v>41135.17569444444</c:v>
                </c:pt>
                <c:pt idx="2090">
                  <c:v>42160.7085300926</c:v>
                </c:pt>
                <c:pt idx="2091">
                  <c:v>41759.6709375</c:v>
                </c:pt>
                <c:pt idx="2092">
                  <c:v>40703.19704861111</c:v>
                </c:pt>
                <c:pt idx="2093">
                  <c:v>41365.92815972222</c:v>
                </c:pt>
                <c:pt idx="2094">
                  <c:v>41870.86546296296</c:v>
                </c:pt>
                <c:pt idx="2095">
                  <c:v>40458.815625</c:v>
                </c:pt>
                <c:pt idx="2096">
                  <c:v>40564.0810300926</c:v>
                </c:pt>
                <c:pt idx="2097">
                  <c:v>41136.7778125</c:v>
                </c:pt>
                <c:pt idx="2098">
                  <c:v>42290.0595949074</c:v>
                </c:pt>
                <c:pt idx="2099">
                  <c:v>40718.83953703703</c:v>
                </c:pt>
                <c:pt idx="2100">
                  <c:v>41107.13015046297</c:v>
                </c:pt>
                <c:pt idx="2101">
                  <c:v>41591.96453703703</c:v>
                </c:pt>
                <c:pt idx="2102">
                  <c:v>42716.7424537037</c:v>
                </c:pt>
                <c:pt idx="2103">
                  <c:v>42712.30056712962</c:v>
                </c:pt>
                <c:pt idx="2104">
                  <c:v>40198.42484953703</c:v>
                </c:pt>
                <c:pt idx="2105">
                  <c:v>40464.02818287037</c:v>
                </c:pt>
                <c:pt idx="2106">
                  <c:v>42191.0235300926</c:v>
                </c:pt>
                <c:pt idx="2107">
                  <c:v>41951.97322916667</c:v>
                </c:pt>
                <c:pt idx="2108">
                  <c:v>42045.5053587963</c:v>
                </c:pt>
                <c:pt idx="2109">
                  <c:v>41843.77278935185</c:v>
                </c:pt>
                <c:pt idx="2110">
                  <c:v>42409.02430555555</c:v>
                </c:pt>
                <c:pt idx="2111">
                  <c:v>41832.08637731481</c:v>
                </c:pt>
                <c:pt idx="2112">
                  <c:v>42167.20707175926</c:v>
                </c:pt>
                <c:pt idx="2113">
                  <c:v>41643.48717592592</c:v>
                </c:pt>
                <c:pt idx="2114">
                  <c:v>40619.09721064815</c:v>
                </c:pt>
                <c:pt idx="2115">
                  <c:v>41361.8864699074</c:v>
                </c:pt>
                <c:pt idx="2116">
                  <c:v>41156.96334490741</c:v>
                </c:pt>
                <c:pt idx="2117">
                  <c:v>41536.50909722222</c:v>
                </c:pt>
                <c:pt idx="2118">
                  <c:v>41948.77116898148</c:v>
                </c:pt>
                <c:pt idx="2119">
                  <c:v>41557.01318287037</c:v>
                </c:pt>
                <c:pt idx="2120">
                  <c:v>42647.7500925926</c:v>
                </c:pt>
                <c:pt idx="2121">
                  <c:v>41255.83361111111</c:v>
                </c:pt>
                <c:pt idx="2122">
                  <c:v>41927.23563657407</c:v>
                </c:pt>
                <c:pt idx="2123">
                  <c:v>42340.70150462963</c:v>
                </c:pt>
                <c:pt idx="2124">
                  <c:v>40332.88671296296</c:v>
                </c:pt>
                <c:pt idx="2125">
                  <c:v>41499.54675925926</c:v>
                </c:pt>
                <c:pt idx="2126">
                  <c:v>41575.23743055556</c:v>
                </c:pt>
                <c:pt idx="2127">
                  <c:v>42397.6795138889</c:v>
                </c:pt>
                <c:pt idx="2128">
                  <c:v>41927.29569444444</c:v>
                </c:pt>
                <c:pt idx="2129">
                  <c:v>42066.73358796296</c:v>
                </c:pt>
                <c:pt idx="2130">
                  <c:v>40355.0249537037</c:v>
                </c:pt>
                <c:pt idx="2131">
                  <c:v>42534.28471064815</c:v>
                </c:pt>
                <c:pt idx="2132">
                  <c:v>42520.84738425926</c:v>
                </c:pt>
                <c:pt idx="2133">
                  <c:v>41683.8322800926</c:v>
                </c:pt>
                <c:pt idx="2134">
                  <c:v>41974.91108796297</c:v>
                </c:pt>
                <c:pt idx="2135">
                  <c:v>41647.63225694444</c:v>
                </c:pt>
                <c:pt idx="2136">
                  <c:v>42430.74751157407</c:v>
                </c:pt>
                <c:pt idx="2137">
                  <c:v>41488.8542361111</c:v>
                </c:pt>
                <c:pt idx="2138">
                  <c:v>42694.98128472222</c:v>
                </c:pt>
                <c:pt idx="2139">
                  <c:v>41264.85386574074</c:v>
                </c:pt>
                <c:pt idx="2140">
                  <c:v>40710.73118055556</c:v>
                </c:pt>
                <c:pt idx="2141">
                  <c:v>41018.71186342592</c:v>
                </c:pt>
                <c:pt idx="2142">
                  <c:v>42240.85253472222</c:v>
                </c:pt>
                <c:pt idx="2143">
                  <c:v>41813.76609953704</c:v>
                </c:pt>
                <c:pt idx="2144">
                  <c:v>42111.89953703704</c:v>
                </c:pt>
                <c:pt idx="2145">
                  <c:v>42515.71775462963</c:v>
                </c:pt>
                <c:pt idx="2146">
                  <c:v>42438.66707175926</c:v>
                </c:pt>
                <c:pt idx="2147">
                  <c:v>41933.8381712963</c:v>
                </c:pt>
                <c:pt idx="2148">
                  <c:v>41153.06640046297</c:v>
                </c:pt>
                <c:pt idx="2149">
                  <c:v>42745.60024305555</c:v>
                </c:pt>
                <c:pt idx="2150">
                  <c:v>42793.70082175926</c:v>
                </c:pt>
                <c:pt idx="2151">
                  <c:v>42198.75025462963</c:v>
                </c:pt>
                <c:pt idx="2152">
                  <c:v>42141.95711805555</c:v>
                </c:pt>
                <c:pt idx="2153">
                  <c:v>42082.5800925926</c:v>
                </c:pt>
                <c:pt idx="2154">
                  <c:v>41495.69262731481</c:v>
                </c:pt>
                <c:pt idx="2155">
                  <c:v>42465.5429050926</c:v>
                </c:pt>
                <c:pt idx="2156">
                  <c:v>42565.00909722222</c:v>
                </c:pt>
                <c:pt idx="2157">
                  <c:v>42096.63320601852</c:v>
                </c:pt>
                <c:pt idx="2158">
                  <c:v>42502.25077546296</c:v>
                </c:pt>
                <c:pt idx="2159">
                  <c:v>42723.63653935185</c:v>
                </c:pt>
                <c:pt idx="2160">
                  <c:v>42075.17120370371</c:v>
                </c:pt>
                <c:pt idx="2161">
                  <c:v>42279.66976851852</c:v>
                </c:pt>
                <c:pt idx="2162">
                  <c:v>42773.00524305556</c:v>
                </c:pt>
                <c:pt idx="2163">
                  <c:v>41879.90075231482</c:v>
                </c:pt>
                <c:pt idx="2164">
                  <c:v>42745.36547453704</c:v>
                </c:pt>
                <c:pt idx="2165">
                  <c:v>42380.69028935185</c:v>
                </c:pt>
                <c:pt idx="2166">
                  <c:v>41319.34998842592</c:v>
                </c:pt>
                <c:pt idx="2167">
                  <c:v>42583.61508101852</c:v>
                </c:pt>
                <c:pt idx="2168">
                  <c:v>42068.20909722222</c:v>
                </c:pt>
                <c:pt idx="2169">
                  <c:v>42633.58612268518</c:v>
                </c:pt>
                <c:pt idx="2170">
                  <c:v>42467.78819444444</c:v>
                </c:pt>
                <c:pt idx="2171">
                  <c:v>42417.6250462963</c:v>
                </c:pt>
                <c:pt idx="2172">
                  <c:v>42768.83364583334</c:v>
                </c:pt>
                <c:pt idx="2173">
                  <c:v>42691.85120370371</c:v>
                </c:pt>
                <c:pt idx="2174">
                  <c:v>42664.40592592592</c:v>
                </c:pt>
                <c:pt idx="2175">
                  <c:v>42425.75798611111</c:v>
                </c:pt>
                <c:pt idx="2176">
                  <c:v>42197.77199074074</c:v>
                </c:pt>
                <c:pt idx="2177">
                  <c:v>42675.48729166666</c:v>
                </c:pt>
                <c:pt idx="2178">
                  <c:v>42033.5840162037</c:v>
                </c:pt>
                <c:pt idx="2179">
                  <c:v>42292.5138888889</c:v>
                </c:pt>
                <c:pt idx="2180">
                  <c:v>42262.41664351852</c:v>
                </c:pt>
                <c:pt idx="2181">
                  <c:v>42163.62578703704</c:v>
                </c:pt>
                <c:pt idx="2182">
                  <c:v>41276.84681712962</c:v>
                </c:pt>
                <c:pt idx="2183">
                  <c:v>41184.84916666667</c:v>
                </c:pt>
                <c:pt idx="2184">
                  <c:v>42241.85974537037</c:v>
                </c:pt>
                <c:pt idx="2185">
                  <c:v>41312.3115625</c:v>
                </c:pt>
                <c:pt idx="2186">
                  <c:v>41031.82163194445</c:v>
                </c:pt>
                <c:pt idx="2187">
                  <c:v>40997.25722222222</c:v>
                </c:pt>
                <c:pt idx="2188">
                  <c:v>41564.19413194444</c:v>
                </c:pt>
                <c:pt idx="2189">
                  <c:v>40946.88224537036</c:v>
                </c:pt>
                <c:pt idx="2190">
                  <c:v>41732.47967592592</c:v>
                </c:pt>
                <c:pt idx="2191">
                  <c:v>40956.06608796296</c:v>
                </c:pt>
                <c:pt idx="2192">
                  <c:v>41716.78501157407</c:v>
                </c:pt>
                <c:pt idx="2193">
                  <c:v>41548.74741898148</c:v>
                </c:pt>
                <c:pt idx="2194">
                  <c:v>42109.82614583334</c:v>
                </c:pt>
                <c:pt idx="2195">
                  <c:v>41646.79222222222</c:v>
                </c:pt>
                <c:pt idx="2196">
                  <c:v>40958.71726851852</c:v>
                </c:pt>
                <c:pt idx="2197">
                  <c:v>42194.75167824074</c:v>
                </c:pt>
                <c:pt idx="2198">
                  <c:v>42299.77677083333</c:v>
                </c:pt>
                <c:pt idx="2199">
                  <c:v>41127.81230324073</c:v>
                </c:pt>
                <c:pt idx="2200">
                  <c:v>42205.7188888889</c:v>
                </c:pt>
                <c:pt idx="2201">
                  <c:v>41452.06060185185</c:v>
                </c:pt>
                <c:pt idx="2202">
                  <c:v>42452.66677083333</c:v>
                </c:pt>
                <c:pt idx="2203">
                  <c:v>40906.78758101852</c:v>
                </c:pt>
                <c:pt idx="2204">
                  <c:v>42152.64083333333</c:v>
                </c:pt>
                <c:pt idx="2205">
                  <c:v>42644.66753472222</c:v>
                </c:pt>
                <c:pt idx="2206">
                  <c:v>41873.79184027778</c:v>
                </c:pt>
                <c:pt idx="2207">
                  <c:v>42381.79886574074</c:v>
                </c:pt>
                <c:pt idx="2208">
                  <c:v>41561.80734953703</c:v>
                </c:pt>
                <c:pt idx="2209">
                  <c:v>42202.27819444444</c:v>
                </c:pt>
                <c:pt idx="2210">
                  <c:v>41484.66424768518</c:v>
                </c:pt>
                <c:pt idx="2211">
                  <c:v>41724.88109953704</c:v>
                </c:pt>
                <c:pt idx="2212">
                  <c:v>41423.9108912037</c:v>
                </c:pt>
                <c:pt idx="2213">
                  <c:v>41806.79407407407</c:v>
                </c:pt>
                <c:pt idx="2214">
                  <c:v>42331.37892361111</c:v>
                </c:pt>
                <c:pt idx="2215">
                  <c:v>42710.82461805555</c:v>
                </c:pt>
                <c:pt idx="2216">
                  <c:v>42062.02211805555</c:v>
                </c:pt>
                <c:pt idx="2217">
                  <c:v>42371.61716435185</c:v>
                </c:pt>
                <c:pt idx="2218">
                  <c:v>41915.00327546296</c:v>
                </c:pt>
                <c:pt idx="2219">
                  <c:v>42774.62171296297</c:v>
                </c:pt>
                <c:pt idx="2220">
                  <c:v>41572.95849537036</c:v>
                </c:pt>
                <c:pt idx="2221">
                  <c:v>42452.82574074074</c:v>
                </c:pt>
                <c:pt idx="2222">
                  <c:v>42766.8275462963</c:v>
                </c:pt>
                <c:pt idx="2223">
                  <c:v>41569.57561342592</c:v>
                </c:pt>
                <c:pt idx="2224">
                  <c:v>42800.75104166667</c:v>
                </c:pt>
                <c:pt idx="2225">
                  <c:v>42647.81881944444</c:v>
                </c:pt>
                <c:pt idx="2226">
                  <c:v>41660.7085300926</c:v>
                </c:pt>
                <c:pt idx="2227">
                  <c:v>42221.79178240741</c:v>
                </c:pt>
                <c:pt idx="2228">
                  <c:v>42200.66626157407</c:v>
                </c:pt>
                <c:pt idx="2229">
                  <c:v>42688.87590277778</c:v>
                </c:pt>
                <c:pt idx="2230">
                  <c:v>41336.70329861111</c:v>
                </c:pt>
                <c:pt idx="2231">
                  <c:v>42677.00547453704</c:v>
                </c:pt>
                <c:pt idx="2232">
                  <c:v>41846.34579861111</c:v>
                </c:pt>
                <c:pt idx="2233">
                  <c:v>42573.32798611111</c:v>
                </c:pt>
                <c:pt idx="2234">
                  <c:v>42296.63133101852</c:v>
                </c:pt>
                <c:pt idx="2235">
                  <c:v>42752.64777777778</c:v>
                </c:pt>
                <c:pt idx="2236">
                  <c:v>42467.95197916667</c:v>
                </c:pt>
                <c:pt idx="2237">
                  <c:v>42682.4519212963</c:v>
                </c:pt>
                <c:pt idx="2238">
                  <c:v>42505.93667824073</c:v>
                </c:pt>
                <c:pt idx="2239">
                  <c:v>42136.75100694445</c:v>
                </c:pt>
                <c:pt idx="2240">
                  <c:v>42702.80481481481</c:v>
                </c:pt>
                <c:pt idx="2241">
                  <c:v>41695.01678240741</c:v>
                </c:pt>
                <c:pt idx="2242">
                  <c:v>42759.72476851852</c:v>
                </c:pt>
                <c:pt idx="2243">
                  <c:v>41926.58516203704</c:v>
                </c:pt>
                <c:pt idx="2244">
                  <c:v>42014.83232638888</c:v>
                </c:pt>
                <c:pt idx="2245">
                  <c:v>42496.58233796296</c:v>
                </c:pt>
                <c:pt idx="2246">
                  <c:v>42689.85309027777</c:v>
                </c:pt>
                <c:pt idx="2247">
                  <c:v>42469.8749074074</c:v>
                </c:pt>
                <c:pt idx="2248">
                  <c:v>41968.82982638888</c:v>
                </c:pt>
                <c:pt idx="2249">
                  <c:v>42776.08234953704</c:v>
                </c:pt>
                <c:pt idx="2250">
                  <c:v>42776.70443287037</c:v>
                </c:pt>
                <c:pt idx="2251">
                  <c:v>42725.86936342592</c:v>
                </c:pt>
                <c:pt idx="2252">
                  <c:v>42684.0000462963</c:v>
                </c:pt>
                <c:pt idx="2253">
                  <c:v>42315.69949074074</c:v>
                </c:pt>
                <c:pt idx="2254">
                  <c:v>42781.54909722222</c:v>
                </c:pt>
                <c:pt idx="2255">
                  <c:v>41663.50065972222</c:v>
                </c:pt>
                <c:pt idx="2256">
                  <c:v>41965.6166550926</c:v>
                </c:pt>
                <c:pt idx="2257">
                  <c:v>41614.65149305556</c:v>
                </c:pt>
                <c:pt idx="2258">
                  <c:v>40936.67850694444</c:v>
                </c:pt>
                <c:pt idx="2259">
                  <c:v>42338.7091087963</c:v>
                </c:pt>
                <c:pt idx="2260">
                  <c:v>42020.80670138888</c:v>
                </c:pt>
                <c:pt idx="2261">
                  <c:v>42234.62489583333</c:v>
                </c:pt>
                <c:pt idx="2262">
                  <c:v>40687.2858449074</c:v>
                </c:pt>
                <c:pt idx="2263">
                  <c:v>42323.17460648148</c:v>
                </c:pt>
                <c:pt idx="2264">
                  <c:v>40978.1250462963</c:v>
                </c:pt>
                <c:pt idx="2265">
                  <c:v>40585.79681712963</c:v>
                </c:pt>
                <c:pt idx="2266">
                  <c:v>41059.18568287037</c:v>
                </c:pt>
                <c:pt idx="2267">
                  <c:v>41494.96358796296</c:v>
                </c:pt>
                <c:pt idx="2268">
                  <c:v>41792.66736111111</c:v>
                </c:pt>
                <c:pt idx="2269">
                  <c:v>41067.82741898148</c:v>
                </c:pt>
                <c:pt idx="2270">
                  <c:v>41571.99837962963</c:v>
                </c:pt>
                <c:pt idx="2271">
                  <c:v>40070.25381944444</c:v>
                </c:pt>
                <c:pt idx="2272">
                  <c:v>40987.97706018519</c:v>
                </c:pt>
                <c:pt idx="2273">
                  <c:v>40987.69763888889</c:v>
                </c:pt>
                <c:pt idx="2274">
                  <c:v>41151.70832175926</c:v>
                </c:pt>
                <c:pt idx="2275">
                  <c:v>41264.72314814815</c:v>
                </c:pt>
                <c:pt idx="2276">
                  <c:v>41270.95435185185</c:v>
                </c:pt>
                <c:pt idx="2277">
                  <c:v>40927.73178240741</c:v>
                </c:pt>
                <c:pt idx="2278">
                  <c:v>40948.0422337963</c:v>
                </c:pt>
                <c:pt idx="2279">
                  <c:v>41694.84065972222</c:v>
                </c:pt>
                <c:pt idx="2280">
                  <c:v>40565.03251157407</c:v>
                </c:pt>
                <c:pt idx="2281">
                  <c:v>41074.72703703704</c:v>
                </c:pt>
                <c:pt idx="2282">
                  <c:v>41416.14694444444</c:v>
                </c:pt>
                <c:pt idx="2283">
                  <c:v>41605.86844907407</c:v>
                </c:pt>
                <c:pt idx="2284">
                  <c:v>40850.11106481482</c:v>
                </c:pt>
                <c:pt idx="2285">
                  <c:v>40502.81586805555</c:v>
                </c:pt>
                <c:pt idx="2286">
                  <c:v>41834.69527777778</c:v>
                </c:pt>
                <c:pt idx="2287">
                  <c:v>40948.16815972222</c:v>
                </c:pt>
                <c:pt idx="2288">
                  <c:v>41004.80246527777</c:v>
                </c:pt>
                <c:pt idx="2289">
                  <c:v>41851.96291666666</c:v>
                </c:pt>
                <c:pt idx="2290">
                  <c:v>41307.98769675926</c:v>
                </c:pt>
                <c:pt idx="2291">
                  <c:v>41324.79415509259</c:v>
                </c:pt>
                <c:pt idx="2292">
                  <c:v>41736.00450231481</c:v>
                </c:pt>
                <c:pt idx="2293">
                  <c:v>41716.63284722222</c:v>
                </c:pt>
                <c:pt idx="2294">
                  <c:v>41002.95863425925</c:v>
                </c:pt>
                <c:pt idx="2295">
                  <c:v>41037.55158564815</c:v>
                </c:pt>
                <c:pt idx="2296">
                  <c:v>41004.72619212963</c:v>
                </c:pt>
                <c:pt idx="2297">
                  <c:v>40079.72511574074</c:v>
                </c:pt>
                <c:pt idx="2298">
                  <c:v>40192.5422337963</c:v>
                </c:pt>
                <c:pt idx="2299">
                  <c:v>40050.64368055556</c:v>
                </c:pt>
                <c:pt idx="2300">
                  <c:v>41593.08200231481</c:v>
                </c:pt>
                <c:pt idx="2301">
                  <c:v>41696.81712962963</c:v>
                </c:pt>
                <c:pt idx="2302">
                  <c:v>41842.91712962963</c:v>
                </c:pt>
                <c:pt idx="2303">
                  <c:v>42139.78167824074</c:v>
                </c:pt>
                <c:pt idx="2304">
                  <c:v>41807.624375</c:v>
                </c:pt>
                <c:pt idx="2305">
                  <c:v>42332.89980324074</c:v>
                </c:pt>
                <c:pt idx="2306">
                  <c:v>41839.0056712963</c:v>
                </c:pt>
                <c:pt idx="2307">
                  <c:v>42011.62813657407</c:v>
                </c:pt>
                <c:pt idx="2308">
                  <c:v>41767.65034722222</c:v>
                </c:pt>
                <c:pt idx="2309">
                  <c:v>41918.67011574074</c:v>
                </c:pt>
                <c:pt idx="2310">
                  <c:v>41771.57225694444</c:v>
                </c:pt>
                <c:pt idx="2311">
                  <c:v>41666.92471064815</c:v>
                </c:pt>
                <c:pt idx="2312">
                  <c:v>41786.64054398148</c:v>
                </c:pt>
                <c:pt idx="2313">
                  <c:v>41789.89680555555</c:v>
                </c:pt>
                <c:pt idx="2314">
                  <c:v>42692.79987268519</c:v>
                </c:pt>
                <c:pt idx="2315">
                  <c:v>42643.64280092592</c:v>
                </c:pt>
                <c:pt idx="2316">
                  <c:v>42167.8137037037</c:v>
                </c:pt>
                <c:pt idx="2317">
                  <c:v>41897.70219907407</c:v>
                </c:pt>
                <c:pt idx="2318">
                  <c:v>42327.82528935185</c:v>
                </c:pt>
                <c:pt idx="2319">
                  <c:v>42515.72765046296</c:v>
                </c:pt>
                <c:pt idx="2320">
                  <c:v>42060.00180555556</c:v>
                </c:pt>
                <c:pt idx="2321">
                  <c:v>42615.79896990741</c:v>
                </c:pt>
                <c:pt idx="2322">
                  <c:v>42577.60736111111</c:v>
                </c:pt>
                <c:pt idx="2323">
                  <c:v>42360.93215277778</c:v>
                </c:pt>
                <c:pt idx="2324">
                  <c:v>42198.77578703704</c:v>
                </c:pt>
                <c:pt idx="2325">
                  <c:v>42708.84224537036</c:v>
                </c:pt>
                <c:pt idx="2326">
                  <c:v>42094.10114583333</c:v>
                </c:pt>
                <c:pt idx="2327">
                  <c:v>42101.6337037037</c:v>
                </c:pt>
                <c:pt idx="2328">
                  <c:v>42103.67618055556</c:v>
                </c:pt>
                <c:pt idx="2329">
                  <c:v>41954.72291666667</c:v>
                </c:pt>
                <c:pt idx="2330">
                  <c:v>42096.91824074074</c:v>
                </c:pt>
                <c:pt idx="2331">
                  <c:v>42130.78361111111</c:v>
                </c:pt>
                <c:pt idx="2332">
                  <c:v>42264.62011574074</c:v>
                </c:pt>
                <c:pt idx="2333">
                  <c:v>41978.93097222222</c:v>
                </c:pt>
                <c:pt idx="2334">
                  <c:v>42159.64958333333</c:v>
                </c:pt>
                <c:pt idx="2335">
                  <c:v>42377.70694444444</c:v>
                </c:pt>
                <c:pt idx="2336">
                  <c:v>42466.8588888889</c:v>
                </c:pt>
                <c:pt idx="2337">
                  <c:v>41954.68831018518</c:v>
                </c:pt>
                <c:pt idx="2338">
                  <c:v>42322.01157407407</c:v>
                </c:pt>
                <c:pt idx="2339">
                  <c:v>42248.93467592592</c:v>
                </c:pt>
                <c:pt idx="2340">
                  <c:v>42346.73640046296</c:v>
                </c:pt>
                <c:pt idx="2341">
                  <c:v>42268.53163194445</c:v>
                </c:pt>
                <c:pt idx="2342">
                  <c:v>42425.9700925926</c:v>
                </c:pt>
                <c:pt idx="2343">
                  <c:v>42063.72181712963</c:v>
                </c:pt>
                <c:pt idx="2344">
                  <c:v>42380.81262731481</c:v>
                </c:pt>
                <c:pt idx="2345">
                  <c:v>41961.18913194445</c:v>
                </c:pt>
                <c:pt idx="2346">
                  <c:v>42150.77773148148</c:v>
                </c:pt>
                <c:pt idx="2347">
                  <c:v>42088.0691087963</c:v>
                </c:pt>
                <c:pt idx="2348">
                  <c:v>42215.66231481481</c:v>
                </c:pt>
                <c:pt idx="2349">
                  <c:v>42017.84328703704</c:v>
                </c:pt>
                <c:pt idx="2350">
                  <c:v>42592.8360763889</c:v>
                </c:pt>
                <c:pt idx="2351">
                  <c:v>42318.9255324074</c:v>
                </c:pt>
                <c:pt idx="2352">
                  <c:v>42669.87017361111</c:v>
                </c:pt>
                <c:pt idx="2353">
                  <c:v>42213.01307870371</c:v>
                </c:pt>
                <c:pt idx="2354">
                  <c:v>42237.01638888888</c:v>
                </c:pt>
                <c:pt idx="2355">
                  <c:v>42248.79331018519</c:v>
                </c:pt>
                <c:pt idx="2356">
                  <c:v>42074.93574074074</c:v>
                </c:pt>
                <c:pt idx="2357">
                  <c:v>42195.18753472222</c:v>
                </c:pt>
                <c:pt idx="2358">
                  <c:v>42027.05679398148</c:v>
                </c:pt>
                <c:pt idx="2359">
                  <c:v>41927.06762731481</c:v>
                </c:pt>
                <c:pt idx="2360">
                  <c:v>42191.70175925926</c:v>
                </c:pt>
                <c:pt idx="2361">
                  <c:v>41954.83824074074</c:v>
                </c:pt>
                <c:pt idx="2362">
                  <c:v>42528.62662037037</c:v>
                </c:pt>
                <c:pt idx="2363">
                  <c:v>41989.85369212963</c:v>
                </c:pt>
                <c:pt idx="2364">
                  <c:v>42179.65337962963</c:v>
                </c:pt>
                <c:pt idx="2365">
                  <c:v>41968.26231481481</c:v>
                </c:pt>
                <c:pt idx="2366">
                  <c:v>42064.79449074074</c:v>
                </c:pt>
                <c:pt idx="2367">
                  <c:v>42276.12063657407</c:v>
                </c:pt>
                <c:pt idx="2368">
                  <c:v>42194.64834490741</c:v>
                </c:pt>
                <c:pt idx="2369">
                  <c:v>42031.3621875</c:v>
                </c:pt>
                <c:pt idx="2370">
                  <c:v>42717.12137731481</c:v>
                </c:pt>
                <c:pt idx="2371">
                  <c:v>42262.84905092592</c:v>
                </c:pt>
                <c:pt idx="2372">
                  <c:v>41976.8849074074</c:v>
                </c:pt>
                <c:pt idx="2373">
                  <c:v>42157.91648148148</c:v>
                </c:pt>
                <c:pt idx="2374">
                  <c:v>41956.8530787037</c:v>
                </c:pt>
                <c:pt idx="2375">
                  <c:v>42444.26810185185</c:v>
                </c:pt>
                <c:pt idx="2376">
                  <c:v>42374.82287037037</c:v>
                </c:pt>
                <c:pt idx="2377">
                  <c:v>42107.67975694445</c:v>
                </c:pt>
                <c:pt idx="2378">
                  <c:v>42399.88261574073</c:v>
                </c:pt>
                <c:pt idx="2379">
                  <c:v>42342.03943287037</c:v>
                </c:pt>
                <c:pt idx="2380">
                  <c:v>42595.5853587963</c:v>
                </c:pt>
                <c:pt idx="2381">
                  <c:v>41983.11099537037</c:v>
                </c:pt>
                <c:pt idx="2382">
                  <c:v>42082.57555555556</c:v>
                </c:pt>
                <c:pt idx="2383">
                  <c:v>41919.14070601852</c:v>
                </c:pt>
                <c:pt idx="2384">
                  <c:v>42204.87586805555</c:v>
                </c:pt>
                <c:pt idx="2385">
                  <c:v>42224.40827546296</c:v>
                </c:pt>
                <c:pt idx="2386">
                  <c:v>42211.73243055555</c:v>
                </c:pt>
                <c:pt idx="2387">
                  <c:v>42655.73695601852</c:v>
                </c:pt>
                <c:pt idx="2388">
                  <c:v>41760.10974537037</c:v>
                </c:pt>
                <c:pt idx="2389">
                  <c:v>42198.69513888889</c:v>
                </c:pt>
                <c:pt idx="2390">
                  <c:v>42536.86280092592</c:v>
                </c:pt>
                <c:pt idx="2391">
                  <c:v>42019.7377662037</c:v>
                </c:pt>
                <c:pt idx="2392">
                  <c:v>41831.8841087963</c:v>
                </c:pt>
                <c:pt idx="2393">
                  <c:v>42027.85699074074</c:v>
                </c:pt>
                <c:pt idx="2394">
                  <c:v>41993.73829861111</c:v>
                </c:pt>
                <c:pt idx="2395">
                  <c:v>41893.02887731481</c:v>
                </c:pt>
                <c:pt idx="2396">
                  <c:v>42026.6874537037</c:v>
                </c:pt>
                <c:pt idx="2397">
                  <c:v>42044.72495370371</c:v>
                </c:pt>
                <c:pt idx="2398">
                  <c:v>41974.70474537037</c:v>
                </c:pt>
                <c:pt idx="2399">
                  <c:v>41909.8924537037</c:v>
                </c:pt>
                <c:pt idx="2400">
                  <c:v>42502.91376157408</c:v>
                </c:pt>
                <c:pt idx="2401">
                  <c:v>42164.1700462963</c:v>
                </c:pt>
                <c:pt idx="2402">
                  <c:v>42412.31866898148</c:v>
                </c:pt>
                <c:pt idx="2403">
                  <c:v>42045.7841550926</c:v>
                </c:pt>
                <c:pt idx="2404">
                  <c:v>42734.87923611111</c:v>
                </c:pt>
                <c:pt idx="2405">
                  <c:v>42382.13083333334</c:v>
                </c:pt>
                <c:pt idx="2406">
                  <c:v>42489.0996875</c:v>
                </c:pt>
                <c:pt idx="2407">
                  <c:v>42041.21871527777</c:v>
                </c:pt>
                <c:pt idx="2408">
                  <c:v>42397.89980324074</c:v>
                </c:pt>
                <c:pt idx="2409">
                  <c:v>42180.18604166667</c:v>
                </c:pt>
                <c:pt idx="2410">
                  <c:v>42252.27761574074</c:v>
                </c:pt>
                <c:pt idx="2411">
                  <c:v>42338.61539351852</c:v>
                </c:pt>
                <c:pt idx="2412">
                  <c:v>42031.96513888889</c:v>
                </c:pt>
                <c:pt idx="2413">
                  <c:v>42285.91506944444</c:v>
                </c:pt>
                <c:pt idx="2414">
                  <c:v>42265.81862268518</c:v>
                </c:pt>
                <c:pt idx="2415">
                  <c:v>42383.89945601852</c:v>
                </c:pt>
                <c:pt idx="2416">
                  <c:v>42187.125625</c:v>
                </c:pt>
                <c:pt idx="2417">
                  <c:v>42052.66699074074</c:v>
                </c:pt>
                <c:pt idx="2418">
                  <c:v>41836.62525462963</c:v>
                </c:pt>
                <c:pt idx="2419">
                  <c:v>42485.75452546296</c:v>
                </c:pt>
                <c:pt idx="2420">
                  <c:v>42243.19005787037</c:v>
                </c:pt>
                <c:pt idx="2421">
                  <c:v>42670.60267361111</c:v>
                </c:pt>
                <c:pt idx="2422">
                  <c:v>42654.46982638888</c:v>
                </c:pt>
                <c:pt idx="2423">
                  <c:v>42607.31612268519</c:v>
                </c:pt>
                <c:pt idx="2424">
                  <c:v>41943.14253472222</c:v>
                </c:pt>
                <c:pt idx="2425">
                  <c:v>41902.07240740741</c:v>
                </c:pt>
                <c:pt idx="2426">
                  <c:v>42779.90844907407</c:v>
                </c:pt>
                <c:pt idx="2427">
                  <c:v>42338.84375</c:v>
                </c:pt>
                <c:pt idx="2428">
                  <c:v>42738.6922337963</c:v>
                </c:pt>
                <c:pt idx="2429">
                  <c:v>42770.20148148148</c:v>
                </c:pt>
                <c:pt idx="2430">
                  <c:v>42452.7818287037</c:v>
                </c:pt>
                <c:pt idx="2431">
                  <c:v>42761.96109953704</c:v>
                </c:pt>
                <c:pt idx="2432">
                  <c:v>42423.6025</c:v>
                </c:pt>
                <c:pt idx="2433">
                  <c:v>42495.87173611111</c:v>
                </c:pt>
                <c:pt idx="2434">
                  <c:v>42407.63755787037</c:v>
                </c:pt>
                <c:pt idx="2435">
                  <c:v>42704.18711805555</c:v>
                </c:pt>
                <c:pt idx="2436">
                  <c:v>40784.01269675926</c:v>
                </c:pt>
                <c:pt idx="2437">
                  <c:v>41089.1862962963</c:v>
                </c:pt>
                <c:pt idx="2438">
                  <c:v>41341.11140046296</c:v>
                </c:pt>
                <c:pt idx="2439">
                  <c:v>42248.90042824074</c:v>
                </c:pt>
                <c:pt idx="2440">
                  <c:v>41145.71930555555</c:v>
                </c:pt>
                <c:pt idx="2441">
                  <c:v>41373.10246527778</c:v>
                </c:pt>
                <c:pt idx="2442">
                  <c:v>41025.8742013889</c:v>
                </c:pt>
                <c:pt idx="2443">
                  <c:v>41174.15417824074</c:v>
                </c:pt>
                <c:pt idx="2444">
                  <c:v>40557.4297337963</c:v>
                </c:pt>
                <c:pt idx="2445">
                  <c:v>41023.07471064815</c:v>
                </c:pt>
                <c:pt idx="2446">
                  <c:v>40893.99296296296</c:v>
                </c:pt>
                <c:pt idx="2447">
                  <c:v>40354.11550925926</c:v>
                </c:pt>
                <c:pt idx="2448">
                  <c:v>41193.7484837963</c:v>
                </c:pt>
                <c:pt idx="2449">
                  <c:v>40417.0112962963</c:v>
                </c:pt>
                <c:pt idx="2450">
                  <c:v>40310.28767361111</c:v>
                </c:pt>
                <c:pt idx="2451">
                  <c:v>41913.32835648148</c:v>
                </c:pt>
                <c:pt idx="2452">
                  <c:v>41088.69149305556</c:v>
                </c:pt>
                <c:pt idx="2453">
                  <c:v>41257.95038194444</c:v>
                </c:pt>
                <c:pt idx="2454">
                  <c:v>41107.72678240741</c:v>
                </c:pt>
                <c:pt idx="2455">
                  <c:v>42227.9361574074</c:v>
                </c:pt>
                <c:pt idx="2456">
                  <c:v>40999.64592592593</c:v>
                </c:pt>
                <c:pt idx="2457">
                  <c:v>40711.78221064814</c:v>
                </c:pt>
                <c:pt idx="2458">
                  <c:v>40970.75003472222</c:v>
                </c:pt>
                <c:pt idx="2459">
                  <c:v>40771.91670138888</c:v>
                </c:pt>
                <c:pt idx="2460">
                  <c:v>40793.99859953704</c:v>
                </c:pt>
                <c:pt idx="2461">
                  <c:v>40991.70805555556</c:v>
                </c:pt>
                <c:pt idx="2462">
                  <c:v>41026.08329861111</c:v>
                </c:pt>
                <c:pt idx="2463">
                  <c:v>40833.63319444445</c:v>
                </c:pt>
                <c:pt idx="2464">
                  <c:v>41373.6902662037</c:v>
                </c:pt>
                <c:pt idx="2465">
                  <c:v>41023.22773148148</c:v>
                </c:pt>
                <c:pt idx="2466">
                  <c:v>40542.83928240741</c:v>
                </c:pt>
                <c:pt idx="2467">
                  <c:v>41024.98597222222</c:v>
                </c:pt>
                <c:pt idx="2468">
                  <c:v>41348.16828703704</c:v>
                </c:pt>
                <c:pt idx="2469">
                  <c:v>41022.64518518518</c:v>
                </c:pt>
                <c:pt idx="2470">
                  <c:v>41036.94646990741</c:v>
                </c:pt>
                <c:pt idx="2471">
                  <c:v>41327.99643518519</c:v>
                </c:pt>
                <c:pt idx="2472">
                  <c:v>40730.87891203703</c:v>
                </c:pt>
                <c:pt idx="2473">
                  <c:v>42017.96744212963</c:v>
                </c:pt>
                <c:pt idx="2474">
                  <c:v>41226.6485763889</c:v>
                </c:pt>
                <c:pt idx="2475">
                  <c:v>41053.7728587963</c:v>
                </c:pt>
                <c:pt idx="2476">
                  <c:v>42244.77666666666</c:v>
                </c:pt>
                <c:pt idx="2477">
                  <c:v>41858.82543981481</c:v>
                </c:pt>
                <c:pt idx="2478">
                  <c:v>42498.89939814814</c:v>
                </c:pt>
                <c:pt idx="2479">
                  <c:v>41928.01543981482</c:v>
                </c:pt>
                <c:pt idx="2480">
                  <c:v>42047.05574074074</c:v>
                </c:pt>
                <c:pt idx="2481">
                  <c:v>42258.29709490741</c:v>
                </c:pt>
                <c:pt idx="2482">
                  <c:v>42105.07296296296</c:v>
                </c:pt>
                <c:pt idx="2483">
                  <c:v>41835.95178240741</c:v>
                </c:pt>
                <c:pt idx="2484">
                  <c:v>42058.8095949074</c:v>
                </c:pt>
                <c:pt idx="2485">
                  <c:v>42078.99736111111</c:v>
                </c:pt>
                <c:pt idx="2486">
                  <c:v>42371.44690972222</c:v>
                </c:pt>
                <c:pt idx="2487">
                  <c:v>41971.87686342592</c:v>
                </c:pt>
                <c:pt idx="2488">
                  <c:v>42732.00681712962</c:v>
                </c:pt>
                <c:pt idx="2489">
                  <c:v>41854.3897800926</c:v>
                </c:pt>
                <c:pt idx="2490">
                  <c:v>42027.8397337963</c:v>
                </c:pt>
                <c:pt idx="2491">
                  <c:v>41942.65337962963</c:v>
                </c:pt>
                <c:pt idx="2492">
                  <c:v>42052.80243055556</c:v>
                </c:pt>
                <c:pt idx="2493">
                  <c:v>41926.68087962963</c:v>
                </c:pt>
                <c:pt idx="2494">
                  <c:v>41809.1551388889</c:v>
                </c:pt>
                <c:pt idx="2495">
                  <c:v>42612.60052083333</c:v>
                </c:pt>
                <c:pt idx="2496">
                  <c:v>42269.96783564814</c:v>
                </c:pt>
                <c:pt idx="2497">
                  <c:v>42460.57361111111</c:v>
                </c:pt>
                <c:pt idx="2498">
                  <c:v>41930.97560185185</c:v>
                </c:pt>
                <c:pt idx="2499">
                  <c:v>41961.80737268519</c:v>
                </c:pt>
                <c:pt idx="2500">
                  <c:v>41058.84457175926</c:v>
                </c:pt>
                <c:pt idx="2501">
                  <c:v>41953.09113425926</c:v>
                </c:pt>
                <c:pt idx="2502">
                  <c:v>41546.75105324074</c:v>
                </c:pt>
                <c:pt idx="2503">
                  <c:v>42217.83452546296</c:v>
                </c:pt>
                <c:pt idx="2504">
                  <c:v>40948.08072916666</c:v>
                </c:pt>
                <c:pt idx="2505">
                  <c:v>42081.86464120371</c:v>
                </c:pt>
                <c:pt idx="2506">
                  <c:v>42208.68002314814</c:v>
                </c:pt>
                <c:pt idx="2507">
                  <c:v>41107.84914351852</c:v>
                </c:pt>
                <c:pt idx="2508">
                  <c:v>41304.75128472222</c:v>
                </c:pt>
                <c:pt idx="2509">
                  <c:v>40127.70037037037</c:v>
                </c:pt>
                <c:pt idx="2510">
                  <c:v>41943.79103009259</c:v>
                </c:pt>
                <c:pt idx="2511">
                  <c:v>41464.10608796297</c:v>
                </c:pt>
                <c:pt idx="2512">
                  <c:v>40696.64878472222</c:v>
                </c:pt>
                <c:pt idx="2513">
                  <c:v>41298.50996527778</c:v>
                </c:pt>
                <c:pt idx="2514">
                  <c:v>41977.90222222222</c:v>
                </c:pt>
                <c:pt idx="2515">
                  <c:v>40785.67501157407</c:v>
                </c:pt>
                <c:pt idx="2516">
                  <c:v>41483.4492824074</c:v>
                </c:pt>
                <c:pt idx="2517">
                  <c:v>41509.42658564815</c:v>
                </c:pt>
                <c:pt idx="2518">
                  <c:v>40514.10761574074</c:v>
                </c:pt>
                <c:pt idx="2519">
                  <c:v>41068.52047453704</c:v>
                </c:pt>
                <c:pt idx="2520">
                  <c:v>42027.1381712963</c:v>
                </c:pt>
                <c:pt idx="2521">
                  <c:v>41524.85855324073</c:v>
                </c:pt>
                <c:pt idx="2522">
                  <c:v>40973.77318287037</c:v>
                </c:pt>
                <c:pt idx="2523">
                  <c:v>42618.62542824074</c:v>
                </c:pt>
                <c:pt idx="2524">
                  <c:v>41390.75775462963</c:v>
                </c:pt>
                <c:pt idx="2525">
                  <c:v>42228.6343287037</c:v>
                </c:pt>
                <c:pt idx="2526">
                  <c:v>40961.2521412037</c:v>
                </c:pt>
                <c:pt idx="2527">
                  <c:v>42769.80996527777</c:v>
                </c:pt>
                <c:pt idx="2528">
                  <c:v>41113.1991550926</c:v>
                </c:pt>
                <c:pt idx="2529">
                  <c:v>42125.07827546296</c:v>
                </c:pt>
                <c:pt idx="2530">
                  <c:v>41026.65501157407</c:v>
                </c:pt>
                <c:pt idx="2531">
                  <c:v>41222.99140046296</c:v>
                </c:pt>
                <c:pt idx="2532">
                  <c:v>41744.74520833333</c:v>
                </c:pt>
                <c:pt idx="2533">
                  <c:v>42093.86002314814</c:v>
                </c:pt>
                <c:pt idx="2534">
                  <c:v>40829.8736574074</c:v>
                </c:pt>
                <c:pt idx="2535">
                  <c:v>42039.95108796296</c:v>
                </c:pt>
                <c:pt idx="2536">
                  <c:v>42260.52880787037</c:v>
                </c:pt>
                <c:pt idx="2537">
                  <c:v>42594.52475694445</c:v>
                </c:pt>
                <c:pt idx="2538">
                  <c:v>42155.13947916667</c:v>
                </c:pt>
                <c:pt idx="2539">
                  <c:v>41822.04049768519</c:v>
                </c:pt>
                <c:pt idx="2540">
                  <c:v>42440.65033564814</c:v>
                </c:pt>
                <c:pt idx="2541">
                  <c:v>41842.98087962962</c:v>
                </c:pt>
                <c:pt idx="2542">
                  <c:v>42087.87891203703</c:v>
                </c:pt>
                <c:pt idx="2543">
                  <c:v>42584.66659722222</c:v>
                </c:pt>
                <c:pt idx="2544">
                  <c:v>42234.10546296297</c:v>
                </c:pt>
                <c:pt idx="2545">
                  <c:v>42744.90318287037</c:v>
                </c:pt>
                <c:pt idx="2546">
                  <c:v>42449.34167824074</c:v>
                </c:pt>
                <c:pt idx="2547">
                  <c:v>42077.11940972223</c:v>
                </c:pt>
                <c:pt idx="2548">
                  <c:v>41829.59200231481</c:v>
                </c:pt>
                <c:pt idx="2549">
                  <c:v>42487.82575231481</c:v>
                </c:pt>
                <c:pt idx="2550">
                  <c:v>41986.10872685185</c:v>
                </c:pt>
                <c:pt idx="2551">
                  <c:v>42060.00980324074</c:v>
                </c:pt>
                <c:pt idx="2552">
                  <c:v>41830.82056712963</c:v>
                </c:pt>
                <c:pt idx="2553">
                  <c:v>42238.0229050926</c:v>
                </c:pt>
                <c:pt idx="2554">
                  <c:v>41837.82989583333</c:v>
                </c:pt>
                <c:pt idx="2555">
                  <c:v>42110.32642361111</c:v>
                </c:pt>
                <c:pt idx="2556">
                  <c:v>42294.62844907407</c:v>
                </c:pt>
                <c:pt idx="2557">
                  <c:v>42642.98881944444</c:v>
                </c:pt>
                <c:pt idx="2558">
                  <c:v>42019.76944444444</c:v>
                </c:pt>
                <c:pt idx="2559">
                  <c:v>42140.17325231482</c:v>
                </c:pt>
                <c:pt idx="2560">
                  <c:v>41795.96333333333</c:v>
                </c:pt>
                <c:pt idx="2561">
                  <c:v>42333.33027777777</c:v>
                </c:pt>
                <c:pt idx="2562">
                  <c:v>42338.67538194444</c:v>
                </c:pt>
                <c:pt idx="2563">
                  <c:v>42042.67622685185</c:v>
                </c:pt>
                <c:pt idx="2564">
                  <c:v>42422.53619212963</c:v>
                </c:pt>
                <c:pt idx="2565">
                  <c:v>42388.58908564815</c:v>
                </c:pt>
                <c:pt idx="2566">
                  <c:v>42382.90652777777</c:v>
                </c:pt>
                <c:pt idx="2567">
                  <c:v>41887.80116898148</c:v>
                </c:pt>
                <c:pt idx="2568">
                  <c:v>42089.84520833333</c:v>
                </c:pt>
                <c:pt idx="2569">
                  <c:v>41828.96791666667</c:v>
                </c:pt>
                <c:pt idx="2570">
                  <c:v>42760.24421296296</c:v>
                </c:pt>
                <c:pt idx="2571">
                  <c:v>41828.66445601852</c:v>
                </c:pt>
                <c:pt idx="2572">
                  <c:v>42510.34163194444</c:v>
                </c:pt>
                <c:pt idx="2573">
                  <c:v>42240.84028935185</c:v>
                </c:pt>
                <c:pt idx="2574">
                  <c:v>41809.7540162037</c:v>
                </c:pt>
                <c:pt idx="2575">
                  <c:v>42394.90046296296</c:v>
                </c:pt>
                <c:pt idx="2576">
                  <c:v>41150.9021875</c:v>
                </c:pt>
                <c:pt idx="2577">
                  <c:v>41915.74731481481</c:v>
                </c:pt>
                <c:pt idx="2578">
                  <c:v>41617.91266203704</c:v>
                </c:pt>
                <c:pt idx="2579">
                  <c:v>40998.05119212963</c:v>
                </c:pt>
                <c:pt idx="2580">
                  <c:v>42508.54155092592</c:v>
                </c:pt>
                <c:pt idx="2581">
                  <c:v>41726.71275462963</c:v>
                </c:pt>
                <c:pt idx="2582">
                  <c:v>42184.87467592592</c:v>
                </c:pt>
                <c:pt idx="2583">
                  <c:v>42767.80171296297</c:v>
                </c:pt>
                <c:pt idx="2584">
                  <c:v>41075.2378587963</c:v>
                </c:pt>
                <c:pt idx="2585">
                  <c:v>42564.8810763889</c:v>
                </c:pt>
                <c:pt idx="2586">
                  <c:v>42704.33581018518</c:v>
                </c:pt>
                <c:pt idx="2587">
                  <c:v>41982.14317129629</c:v>
                </c:pt>
                <c:pt idx="2588">
                  <c:v>41143.8182175926</c:v>
                </c:pt>
                <c:pt idx="2589">
                  <c:v>41730.70847222222</c:v>
                </c:pt>
                <c:pt idx="2590">
                  <c:v>42453.49726851852</c:v>
                </c:pt>
                <c:pt idx="2591">
                  <c:v>42211.99454861111</c:v>
                </c:pt>
                <c:pt idx="2592">
                  <c:v>41902.87443287037</c:v>
                </c:pt>
                <c:pt idx="2593">
                  <c:v>42279.79237268519</c:v>
                </c:pt>
                <c:pt idx="2594">
                  <c:v>42273.88430555555</c:v>
                </c:pt>
                <c:pt idx="2595">
                  <c:v>42251.16715277778</c:v>
                </c:pt>
                <c:pt idx="2596">
                  <c:v>42115.7475462963</c:v>
                </c:pt>
                <c:pt idx="2597">
                  <c:v>42689.74324074074</c:v>
                </c:pt>
                <c:pt idx="2598">
                  <c:v>42692.25655092592</c:v>
                </c:pt>
                <c:pt idx="2599">
                  <c:v>41144.42155092592</c:v>
                </c:pt>
                <c:pt idx="2600">
                  <c:v>42658.81027777777</c:v>
                </c:pt>
                <c:pt idx="2601">
                  <c:v>42128.62811342592</c:v>
                </c:pt>
                <c:pt idx="2602">
                  <c:v>42304.82940972222</c:v>
                </c:pt>
                <c:pt idx="2603">
                  <c:v>41953.96605324074</c:v>
                </c:pt>
                <c:pt idx="2604">
                  <c:v>42108.53844907407</c:v>
                </c:pt>
                <c:pt idx="2605">
                  <c:v>42524.10546296297</c:v>
                </c:pt>
                <c:pt idx="2606">
                  <c:v>42218.16929398148</c:v>
                </c:pt>
                <c:pt idx="2607">
                  <c:v>42494.06179398148</c:v>
                </c:pt>
                <c:pt idx="2608">
                  <c:v>41667.82328703703</c:v>
                </c:pt>
                <c:pt idx="2609">
                  <c:v>42612.65649305555</c:v>
                </c:pt>
                <c:pt idx="2610">
                  <c:v>42037.9509375</c:v>
                </c:pt>
                <c:pt idx="2611">
                  <c:v>42636.61474537037</c:v>
                </c:pt>
                <c:pt idx="2612">
                  <c:v>42639.54947916666</c:v>
                </c:pt>
                <c:pt idx="2613">
                  <c:v>41989.91313657407</c:v>
                </c:pt>
                <c:pt idx="2614">
                  <c:v>42024.8651388889</c:v>
                </c:pt>
                <c:pt idx="2615">
                  <c:v>42103.1605787037</c:v>
                </c:pt>
                <c:pt idx="2616">
                  <c:v>41880.82711805555</c:v>
                </c:pt>
                <c:pt idx="2617">
                  <c:v>42536.24662037037</c:v>
                </c:pt>
                <c:pt idx="2618">
                  <c:v>42689.58234953704</c:v>
                </c:pt>
                <c:pt idx="2619">
                  <c:v>42774.79207175926</c:v>
                </c:pt>
                <c:pt idx="2620">
                  <c:v>41921.84262731481</c:v>
                </c:pt>
                <c:pt idx="2621">
                  <c:v>42226.31329861111</c:v>
                </c:pt>
                <c:pt idx="2622">
                  <c:v>42200.26179398148</c:v>
                </c:pt>
                <c:pt idx="2623">
                  <c:v>42408.71481481481</c:v>
                </c:pt>
                <c:pt idx="2624">
                  <c:v>42341.99700231481</c:v>
                </c:pt>
                <c:pt idx="2625">
                  <c:v>42695.62434027778</c:v>
                </c:pt>
                <c:pt idx="2626">
                  <c:v>42327.80565972222</c:v>
                </c:pt>
                <c:pt idx="2627">
                  <c:v>41953.15885416666</c:v>
                </c:pt>
                <c:pt idx="2628">
                  <c:v>41771.65193287037</c:v>
                </c:pt>
                <c:pt idx="2629">
                  <c:v>42055.60099537037</c:v>
                </c:pt>
                <c:pt idx="2630">
                  <c:v>42381.86628472222</c:v>
                </c:pt>
                <c:pt idx="2631">
                  <c:v>42767.68851851851</c:v>
                </c:pt>
                <c:pt idx="2632">
                  <c:v>42551.92885416667</c:v>
                </c:pt>
                <c:pt idx="2633">
                  <c:v>42551.88418981482</c:v>
                </c:pt>
                <c:pt idx="2634">
                  <c:v>42082.06956018518</c:v>
                </c:pt>
                <c:pt idx="2635">
                  <c:v>42272.71317129629</c:v>
                </c:pt>
                <c:pt idx="2636">
                  <c:v>41542.95844907407</c:v>
                </c:pt>
                <c:pt idx="2637">
                  <c:v>42207.74667824074</c:v>
                </c:pt>
                <c:pt idx="2638">
                  <c:v>42222.62276620371</c:v>
                </c:pt>
                <c:pt idx="2639">
                  <c:v>42313.02542824074</c:v>
                </c:pt>
                <c:pt idx="2640">
                  <c:v>42083.8955324074</c:v>
                </c:pt>
                <c:pt idx="2641">
                  <c:v>42235.76434027778</c:v>
                </c:pt>
                <c:pt idx="2642">
                  <c:v>42380.92611111111</c:v>
                </c:pt>
                <c:pt idx="2643">
                  <c:v>42275.58871527777</c:v>
                </c:pt>
                <c:pt idx="2644">
                  <c:v>42319.03583333334</c:v>
                </c:pt>
                <c:pt idx="2645">
                  <c:v>41821.02060185185</c:v>
                </c:pt>
                <c:pt idx="2646">
                  <c:v>41962.74902777778</c:v>
                </c:pt>
                <c:pt idx="2647">
                  <c:v>42344.88414351852</c:v>
                </c:pt>
                <c:pt idx="2648">
                  <c:v>41912.5416550926</c:v>
                </c:pt>
                <c:pt idx="2649">
                  <c:v>42529.63275462963</c:v>
                </c:pt>
                <c:pt idx="2650">
                  <c:v>41923.85751157407</c:v>
                </c:pt>
                <c:pt idx="2651">
                  <c:v>42482.62469907407</c:v>
                </c:pt>
                <c:pt idx="2652">
                  <c:v>41793.02943287037</c:v>
                </c:pt>
                <c:pt idx="2653">
                  <c:v>42241.79820601852</c:v>
                </c:pt>
                <c:pt idx="2654">
                  <c:v>42033.00108796296</c:v>
                </c:pt>
                <c:pt idx="2655">
                  <c:v>42436.21170138889</c:v>
                </c:pt>
                <c:pt idx="2656">
                  <c:v>41805.89525462963</c:v>
                </c:pt>
                <c:pt idx="2657">
                  <c:v>41932.87199074074</c:v>
                </c:pt>
                <c:pt idx="2658">
                  <c:v>42034.75509259259</c:v>
                </c:pt>
                <c:pt idx="2659">
                  <c:v>41820.9146412037</c:v>
                </c:pt>
                <c:pt idx="2660">
                  <c:v>42061.69594907408</c:v>
                </c:pt>
                <c:pt idx="2661">
                  <c:v>41892.97480324074</c:v>
                </c:pt>
                <c:pt idx="2662">
                  <c:v>42154.64025462963</c:v>
                </c:pt>
                <c:pt idx="2663">
                  <c:v>42028.11886574074</c:v>
                </c:pt>
                <c:pt idx="2664">
                  <c:v>42551.96168981482</c:v>
                </c:pt>
                <c:pt idx="2665">
                  <c:v>42113.1050462963</c:v>
                </c:pt>
                <c:pt idx="2666">
                  <c:v>42089.72403935185</c:v>
                </c:pt>
                <c:pt idx="2667">
                  <c:v>42058.33402777777</c:v>
                </c:pt>
                <c:pt idx="2668">
                  <c:v>41834.13849537037</c:v>
                </c:pt>
                <c:pt idx="2669">
                  <c:v>41878.14049768518</c:v>
                </c:pt>
                <c:pt idx="2670">
                  <c:v>42048.18192129629</c:v>
                </c:pt>
                <c:pt idx="2671">
                  <c:v>41964.84444444444</c:v>
                </c:pt>
                <c:pt idx="2672">
                  <c:v>42187.94008101852</c:v>
                </c:pt>
                <c:pt idx="2673">
                  <c:v>41787.89824074074</c:v>
                </c:pt>
                <c:pt idx="2674">
                  <c:v>41829.8965625</c:v>
                </c:pt>
                <c:pt idx="2675">
                  <c:v>41870.87467592592</c:v>
                </c:pt>
                <c:pt idx="2676">
                  <c:v>41899.29494212963</c:v>
                </c:pt>
                <c:pt idx="2677">
                  <c:v>41391.7829050926</c:v>
                </c:pt>
                <c:pt idx="2678">
                  <c:v>42512.6982175926</c:v>
                </c:pt>
                <c:pt idx="2679">
                  <c:v>42612.14978009259</c:v>
                </c:pt>
                <c:pt idx="2680">
                  <c:v>41828.22949074074</c:v>
                </c:pt>
                <c:pt idx="2681">
                  <c:v>41780.74525462963</c:v>
                </c:pt>
                <c:pt idx="2682">
                  <c:v>41432.06203703704</c:v>
                </c:pt>
                <c:pt idx="2683">
                  <c:v>42322.65375</c:v>
                </c:pt>
                <c:pt idx="2684">
                  <c:v>42629.6550462963</c:v>
                </c:pt>
                <c:pt idx="2685">
                  <c:v>42387.39847222222</c:v>
                </c:pt>
                <c:pt idx="2686">
                  <c:v>42255.33325231481</c:v>
                </c:pt>
                <c:pt idx="2687">
                  <c:v>41934.91491898147</c:v>
                </c:pt>
                <c:pt idx="2688">
                  <c:v>42465.59658564815</c:v>
                </c:pt>
                <c:pt idx="2689">
                  <c:v>42418.03118055555</c:v>
                </c:pt>
                <c:pt idx="2690">
                  <c:v>42655.4658912037</c:v>
                </c:pt>
                <c:pt idx="2691">
                  <c:v>41493.54395833334</c:v>
                </c:pt>
                <c:pt idx="2692">
                  <c:v>42704.8570949074</c:v>
                </c:pt>
                <c:pt idx="2693">
                  <c:v>41944.83898148148</c:v>
                </c:pt>
                <c:pt idx="2694">
                  <c:v>42199.32707175926</c:v>
                </c:pt>
                <c:pt idx="2695">
                  <c:v>42745.74461805555</c:v>
                </c:pt>
                <c:pt idx="2696">
                  <c:v>42452.57998842592</c:v>
                </c:pt>
                <c:pt idx="2697">
                  <c:v>42198.67665509258</c:v>
                </c:pt>
                <c:pt idx="2698">
                  <c:v>42333.59993055555</c:v>
                </c:pt>
                <c:pt idx="2699">
                  <c:v>42095.24070601852</c:v>
                </c:pt>
                <c:pt idx="2700">
                  <c:v>41351.54137731482</c:v>
                </c:pt>
                <c:pt idx="2701">
                  <c:v>41872.52571759259</c:v>
                </c:pt>
                <c:pt idx="2702">
                  <c:v>41389.80819444444</c:v>
                </c:pt>
                <c:pt idx="2703">
                  <c:v>42044.27284722222</c:v>
                </c:pt>
                <c:pt idx="2704">
                  <c:v>42626.66888888889</c:v>
                </c:pt>
                <c:pt idx="2705">
                  <c:v>41316.12094907407</c:v>
                </c:pt>
                <c:pt idx="2706">
                  <c:v>41722.66635416666</c:v>
                </c:pt>
                <c:pt idx="2707">
                  <c:v>41611.91767361111</c:v>
                </c:pt>
                <c:pt idx="2708">
                  <c:v>42620.14356481482</c:v>
                </c:pt>
                <c:pt idx="2709">
                  <c:v>41719.88792824074</c:v>
                </c:pt>
                <c:pt idx="2710">
                  <c:v>42045.03185185185</c:v>
                </c:pt>
                <c:pt idx="2711">
                  <c:v>41911.65743055556</c:v>
                </c:pt>
                <c:pt idx="2712">
                  <c:v>41030.71975694445</c:v>
                </c:pt>
                <c:pt idx="2713">
                  <c:v>42632.32878472222</c:v>
                </c:pt>
                <c:pt idx="2714">
                  <c:v>40938.06247685185</c:v>
                </c:pt>
                <c:pt idx="2715">
                  <c:v>41044.98805555555</c:v>
                </c:pt>
                <c:pt idx="2716">
                  <c:v>41850.78137731482</c:v>
                </c:pt>
                <c:pt idx="2717">
                  <c:v>41044.64811342592</c:v>
                </c:pt>
                <c:pt idx="2718">
                  <c:v>42585.7106712963</c:v>
                </c:pt>
                <c:pt idx="2719">
                  <c:v>42068.79903935185</c:v>
                </c:pt>
                <c:pt idx="2720">
                  <c:v>41078.89982638888</c:v>
                </c:pt>
                <c:pt idx="2721">
                  <c:v>41747.88706018519</c:v>
                </c:pt>
                <c:pt idx="2722">
                  <c:v>40855.76509259259</c:v>
                </c:pt>
                <c:pt idx="2723">
                  <c:v>41117.90072916666</c:v>
                </c:pt>
                <c:pt idx="2724">
                  <c:v>41863.63600694444</c:v>
                </c:pt>
                <c:pt idx="2725">
                  <c:v>42072.79082175926</c:v>
                </c:pt>
                <c:pt idx="2726">
                  <c:v>41620.90047453704</c:v>
                </c:pt>
                <c:pt idx="2727">
                  <c:v>42573.65662037037</c:v>
                </c:pt>
                <c:pt idx="2728">
                  <c:v>42639.44193287037</c:v>
                </c:pt>
                <c:pt idx="2729">
                  <c:v>42524.36650462963</c:v>
                </c:pt>
                <c:pt idx="2730">
                  <c:v>41415.46131944444</c:v>
                </c:pt>
                <c:pt idx="2731">
                  <c:v>41247.06357638888</c:v>
                </c:pt>
                <c:pt idx="2732">
                  <c:v>40927.03697916667</c:v>
                </c:pt>
                <c:pt idx="2733">
                  <c:v>41373.57967592592</c:v>
                </c:pt>
                <c:pt idx="2734">
                  <c:v>41030.29202546296</c:v>
                </c:pt>
                <c:pt idx="2735">
                  <c:v>41194.57902777778</c:v>
                </c:pt>
                <c:pt idx="2736">
                  <c:v>40736.6680324074</c:v>
                </c:pt>
                <c:pt idx="2737">
                  <c:v>42172.95891203703</c:v>
                </c:pt>
                <c:pt idx="2738">
                  <c:v>40967.61484953704</c:v>
                </c:pt>
                <c:pt idx="2739">
                  <c:v>41745.82627314814</c:v>
                </c:pt>
                <c:pt idx="2740">
                  <c:v>41686.70520833333</c:v>
                </c:pt>
                <c:pt idx="2741">
                  <c:v>41257.53171296296</c:v>
                </c:pt>
                <c:pt idx="2742">
                  <c:v>41537.86914351852</c:v>
                </c:pt>
                <c:pt idx="2743">
                  <c:v>42474.86482638888</c:v>
                </c:pt>
                <c:pt idx="2744">
                  <c:v>41311.12648148148</c:v>
                </c:pt>
                <c:pt idx="2745">
                  <c:v>40863.01335648148</c:v>
                </c:pt>
                <c:pt idx="2746">
                  <c:v>42136.29717592592</c:v>
                </c:pt>
                <c:pt idx="2747">
                  <c:v>42172.66902777777</c:v>
                </c:pt>
                <c:pt idx="2748">
                  <c:v>41846.9780787037</c:v>
                </c:pt>
                <c:pt idx="2749">
                  <c:v>42300.5858912037</c:v>
                </c:pt>
                <c:pt idx="2750">
                  <c:v>42774.44777777778</c:v>
                </c:pt>
                <c:pt idx="2751">
                  <c:v>42018.94159722222</c:v>
                </c:pt>
                <c:pt idx="2752">
                  <c:v>42026.92497685185</c:v>
                </c:pt>
                <c:pt idx="2753">
                  <c:v>42103.53525462963</c:v>
                </c:pt>
                <c:pt idx="2754">
                  <c:v>41920.78753472222</c:v>
                </c:pt>
                <c:pt idx="2755">
                  <c:v>42558.18943287037</c:v>
                </c:pt>
                <c:pt idx="2756">
                  <c:v>41815.56921296296</c:v>
                </c:pt>
                <c:pt idx="2757">
                  <c:v>41808.19851851852</c:v>
                </c:pt>
                <c:pt idx="2758">
                  <c:v>42550.70188657408</c:v>
                </c:pt>
                <c:pt idx="2759">
                  <c:v>42056.013125</c:v>
                </c:pt>
                <c:pt idx="2760">
                  <c:v>42016.93869212963</c:v>
                </c:pt>
                <c:pt idx="2761">
                  <c:v>42591.89998842592</c:v>
                </c:pt>
                <c:pt idx="2762">
                  <c:v>42183.23100694444</c:v>
                </c:pt>
                <c:pt idx="2763">
                  <c:v>42176.41903935185</c:v>
                </c:pt>
                <c:pt idx="2764">
                  <c:v>42416.6916550926</c:v>
                </c:pt>
                <c:pt idx="2765">
                  <c:v>41780.5259375</c:v>
                </c:pt>
                <c:pt idx="2766">
                  <c:v>41795.52810185185</c:v>
                </c:pt>
                <c:pt idx="2767">
                  <c:v>41798.94027777777</c:v>
                </c:pt>
                <c:pt idx="2768">
                  <c:v>42201.67501157407</c:v>
                </c:pt>
                <c:pt idx="2769">
                  <c:v>42507.26469907407</c:v>
                </c:pt>
                <c:pt idx="2770">
                  <c:v>41948.55284722222</c:v>
                </c:pt>
                <c:pt idx="2771">
                  <c:v>41900.24315972222</c:v>
                </c:pt>
                <c:pt idx="2772">
                  <c:v>42192.64707175926</c:v>
                </c:pt>
                <c:pt idx="2773">
                  <c:v>42158.06569444444</c:v>
                </c:pt>
                <c:pt idx="2774">
                  <c:v>41881.45358796296</c:v>
                </c:pt>
                <c:pt idx="2775">
                  <c:v>42213.50547453704</c:v>
                </c:pt>
                <c:pt idx="2776">
                  <c:v>42185.26724537037</c:v>
                </c:pt>
                <c:pt idx="2777">
                  <c:v>42154.873125</c:v>
                </c:pt>
                <c:pt idx="2778">
                  <c:v>42208.84646990741</c:v>
                </c:pt>
                <c:pt idx="2779">
                  <c:v>42451.49681712962</c:v>
                </c:pt>
                <c:pt idx="2780">
                  <c:v>41759.13962962963</c:v>
                </c:pt>
                <c:pt idx="2781">
                  <c:v>42028.4965625</c:v>
                </c:pt>
                <c:pt idx="2782">
                  <c:v>42054.74418981482</c:v>
                </c:pt>
                <c:pt idx="2783">
                  <c:v>42693.74260416667</c:v>
                </c:pt>
                <c:pt idx="2784">
                  <c:v>42103.39947916667</c:v>
                </c:pt>
                <c:pt idx="2785">
                  <c:v>42559.77672453703</c:v>
                </c:pt>
                <c:pt idx="2786">
                  <c:v>42188.4675</c:v>
                </c:pt>
                <c:pt idx="2787">
                  <c:v>42023.63497685185</c:v>
                </c:pt>
                <c:pt idx="2788">
                  <c:v>42250.59821759258</c:v>
                </c:pt>
                <c:pt idx="2789">
                  <c:v>42139.52556712963</c:v>
                </c:pt>
                <c:pt idx="2790">
                  <c:v>42401.61098379629</c:v>
                </c:pt>
                <c:pt idx="2791">
                  <c:v>41875.9228587963</c:v>
                </c:pt>
                <c:pt idx="2792">
                  <c:v>42060.68393518519</c:v>
                </c:pt>
                <c:pt idx="2793">
                  <c:v>42067.01164351852</c:v>
                </c:pt>
                <c:pt idx="2794">
                  <c:v>42136.27078703704</c:v>
                </c:pt>
                <c:pt idx="2795">
                  <c:v>42312.79266203703</c:v>
                </c:pt>
                <c:pt idx="2796">
                  <c:v>42171.03486111111</c:v>
                </c:pt>
                <c:pt idx="2797">
                  <c:v>42494.68363425926</c:v>
                </c:pt>
                <c:pt idx="2798">
                  <c:v>42254.2646875</c:v>
                </c:pt>
                <c:pt idx="2799">
                  <c:v>42495.43423611111</c:v>
                </c:pt>
                <c:pt idx="2800">
                  <c:v>41758.83967592592</c:v>
                </c:pt>
                <c:pt idx="2801">
                  <c:v>42171.82488425926</c:v>
                </c:pt>
                <c:pt idx="2802">
                  <c:v>41938.7094212963</c:v>
                </c:pt>
                <c:pt idx="2803">
                  <c:v>42268.12769675926</c:v>
                </c:pt>
                <c:pt idx="2804">
                  <c:v>42019.95983796296</c:v>
                </c:pt>
                <c:pt idx="2805">
                  <c:v>42313.70390046296</c:v>
                </c:pt>
                <c:pt idx="2806">
                  <c:v>42746.2617824074</c:v>
                </c:pt>
                <c:pt idx="2807">
                  <c:v>42307.90837962963</c:v>
                </c:pt>
                <c:pt idx="2808">
                  <c:v>41842.6075925926</c:v>
                </c:pt>
                <c:pt idx="2809">
                  <c:v>41853.24020833334</c:v>
                </c:pt>
                <c:pt idx="2810">
                  <c:v>42060.03563657407</c:v>
                </c:pt>
                <c:pt idx="2811">
                  <c:v>42291.73954861111</c:v>
                </c:pt>
                <c:pt idx="2812">
                  <c:v>41784.95248842592</c:v>
                </c:pt>
                <c:pt idx="2813">
                  <c:v>42492.73784722222</c:v>
                </c:pt>
                <c:pt idx="2814">
                  <c:v>42709.54606481481</c:v>
                </c:pt>
                <c:pt idx="2815">
                  <c:v>42103.01658564814</c:v>
                </c:pt>
                <c:pt idx="2816">
                  <c:v>42108.69206018518</c:v>
                </c:pt>
                <c:pt idx="2817">
                  <c:v>42453.80630787037</c:v>
                </c:pt>
                <c:pt idx="2818">
                  <c:v>42123.64883101851</c:v>
                </c:pt>
                <c:pt idx="2819">
                  <c:v>42453.42824074074</c:v>
                </c:pt>
                <c:pt idx="2820">
                  <c:v>41858.00707175926</c:v>
                </c:pt>
                <c:pt idx="2821">
                  <c:v>42390.00265046296</c:v>
                </c:pt>
                <c:pt idx="2822">
                  <c:v>41781.04517361111</c:v>
                </c:pt>
                <c:pt idx="2823">
                  <c:v>41836.1909375</c:v>
                </c:pt>
                <c:pt idx="2824">
                  <c:v>42111.7166550926</c:v>
                </c:pt>
                <c:pt idx="2825">
                  <c:v>42370.0077662037</c:v>
                </c:pt>
                <c:pt idx="2826">
                  <c:v>42165.03758101852</c:v>
                </c:pt>
                <c:pt idx="2827">
                  <c:v>42726.92008101852</c:v>
                </c:pt>
                <c:pt idx="2828">
                  <c:v>41954.54508101852</c:v>
                </c:pt>
                <c:pt idx="2829">
                  <c:v>42233.36231481482</c:v>
                </c:pt>
                <c:pt idx="2830">
                  <c:v>42480.80064814814</c:v>
                </c:pt>
                <c:pt idx="2831">
                  <c:v>42257.59083333334</c:v>
                </c:pt>
                <c:pt idx="2832">
                  <c:v>41784.7896875</c:v>
                </c:pt>
                <c:pt idx="2833">
                  <c:v>41831.67503472222</c:v>
                </c:pt>
                <c:pt idx="2834">
                  <c:v>42172.61350694444</c:v>
                </c:pt>
                <c:pt idx="2835">
                  <c:v>41950.1141087963</c:v>
                </c:pt>
                <c:pt idx="2836">
                  <c:v>42627.95510416666</c:v>
                </c:pt>
                <c:pt idx="2837">
                  <c:v>42531.19527777778</c:v>
                </c:pt>
                <c:pt idx="2838">
                  <c:v>42618.8270138889</c:v>
                </c:pt>
                <c:pt idx="2839">
                  <c:v>42540.5935300926</c:v>
                </c:pt>
                <c:pt idx="2840">
                  <c:v>41746.18940972222</c:v>
                </c:pt>
                <c:pt idx="2841">
                  <c:v>41974.73857638888</c:v>
                </c:pt>
                <c:pt idx="2842">
                  <c:v>42115.11618055555</c:v>
                </c:pt>
                <c:pt idx="2843">
                  <c:v>42002.81748842592</c:v>
                </c:pt>
                <c:pt idx="2844">
                  <c:v>42722.84474537037</c:v>
                </c:pt>
                <c:pt idx="2845">
                  <c:v>42465.1283912037</c:v>
                </c:pt>
                <c:pt idx="2846">
                  <c:v>42171.74396990741</c:v>
                </c:pt>
                <c:pt idx="2847">
                  <c:v>42672.95513888888</c:v>
                </c:pt>
                <c:pt idx="2848">
                  <c:v>42128.61568287037</c:v>
                </c:pt>
                <c:pt idx="2849">
                  <c:v>42359.72524305555</c:v>
                </c:pt>
                <c:pt idx="2850">
                  <c:v>42192.90569444444</c:v>
                </c:pt>
                <c:pt idx="2851">
                  <c:v>41916.59763888889</c:v>
                </c:pt>
                <c:pt idx="2852">
                  <c:v>42461.59627314814</c:v>
                </c:pt>
                <c:pt idx="2853">
                  <c:v>42370.90320601852</c:v>
                </c:pt>
                <c:pt idx="2854">
                  <c:v>41948.72725694445</c:v>
                </c:pt>
                <c:pt idx="2855">
                  <c:v>42047.07640046296</c:v>
                </c:pt>
                <c:pt idx="2856">
                  <c:v>42261.63291666667</c:v>
                </c:pt>
                <c:pt idx="2857">
                  <c:v>41985.42736111111</c:v>
                </c:pt>
                <c:pt idx="2858">
                  <c:v>41922.53518518519</c:v>
                </c:pt>
                <c:pt idx="2859">
                  <c:v>41850.86325231481</c:v>
                </c:pt>
                <c:pt idx="2860">
                  <c:v>41831.74296296296</c:v>
                </c:pt>
                <c:pt idx="2861">
                  <c:v>42415.88342592592</c:v>
                </c:pt>
                <c:pt idx="2862">
                  <c:v>41869.71416666666</c:v>
                </c:pt>
                <c:pt idx="2863">
                  <c:v>41953.77309027778</c:v>
                </c:pt>
                <c:pt idx="2864">
                  <c:v>42037.98628472222</c:v>
                </c:pt>
                <c:pt idx="2865">
                  <c:v>41811.55546296296</c:v>
                </c:pt>
                <c:pt idx="2866">
                  <c:v>42701.90880787037</c:v>
                </c:pt>
                <c:pt idx="2867">
                  <c:v>42258.64650462963</c:v>
                </c:pt>
                <c:pt idx="2868">
                  <c:v>42278.66496527778</c:v>
                </c:pt>
                <c:pt idx="2869">
                  <c:v>42515.0782175926</c:v>
                </c:pt>
                <c:pt idx="2870">
                  <c:v>41830.23416666667</c:v>
                </c:pt>
                <c:pt idx="2871">
                  <c:v>41982.90438657407</c:v>
                </c:pt>
                <c:pt idx="2872">
                  <c:v>42210.43976851852</c:v>
                </c:pt>
                <c:pt idx="2873">
                  <c:v>42196.166875</c:v>
                </c:pt>
                <c:pt idx="2874">
                  <c:v>41940.9679513889</c:v>
                </c:pt>
                <c:pt idx="2875">
                  <c:v>42606.05686342592</c:v>
                </c:pt>
                <c:pt idx="2876">
                  <c:v>42199.64891203704</c:v>
                </c:pt>
                <c:pt idx="2877">
                  <c:v>42444.87774305556</c:v>
                </c:pt>
                <c:pt idx="2878">
                  <c:v>42499.73170138889</c:v>
                </c:pt>
                <c:pt idx="2879">
                  <c:v>41929.26621527777</c:v>
                </c:pt>
                <c:pt idx="2880">
                  <c:v>42107.84128472222</c:v>
                </c:pt>
                <c:pt idx="2881">
                  <c:v>42142.76881944444</c:v>
                </c:pt>
                <c:pt idx="2882">
                  <c:v>42354.13164351852</c:v>
                </c:pt>
                <c:pt idx="2883">
                  <c:v>41828.9229050926</c:v>
                </c:pt>
                <c:pt idx="2884">
                  <c:v>42017.90733796296</c:v>
                </c:pt>
                <c:pt idx="2885">
                  <c:v>42415.3980324074</c:v>
                </c:pt>
                <c:pt idx="2886">
                  <c:v>41755.47672453704</c:v>
                </c:pt>
                <c:pt idx="2887">
                  <c:v>42245.23434027778</c:v>
                </c:pt>
                <c:pt idx="2888">
                  <c:v>42278.62971064815</c:v>
                </c:pt>
                <c:pt idx="2889">
                  <c:v>41826.61954861111</c:v>
                </c:pt>
                <c:pt idx="2890">
                  <c:v>42058.79247685185</c:v>
                </c:pt>
                <c:pt idx="2891">
                  <c:v>41877.88662037037</c:v>
                </c:pt>
                <c:pt idx="2892">
                  <c:v>42097.8741550926</c:v>
                </c:pt>
                <c:pt idx="2893">
                  <c:v>42013.15253472222</c:v>
                </c:pt>
                <c:pt idx="2894">
                  <c:v>42103.5568287037</c:v>
                </c:pt>
                <c:pt idx="2895">
                  <c:v>41863.58412037037</c:v>
                </c:pt>
                <c:pt idx="2896">
                  <c:v>42044.76596064815</c:v>
                </c:pt>
                <c:pt idx="2897">
                  <c:v>41806.66931712963</c:v>
                </c:pt>
                <c:pt idx="2898">
                  <c:v>42403.9982175926</c:v>
                </c:pt>
                <c:pt idx="2899">
                  <c:v>41754.5643287037</c:v>
                </c:pt>
                <c:pt idx="2900">
                  <c:v>42101.58407407407</c:v>
                </c:pt>
                <c:pt idx="2901">
                  <c:v>41872.29123842592</c:v>
                </c:pt>
                <c:pt idx="2902">
                  <c:v>42025.16478009259</c:v>
                </c:pt>
                <c:pt idx="2903">
                  <c:v>42495.95663194444</c:v>
                </c:pt>
                <c:pt idx="2904">
                  <c:v>41775.63615740741</c:v>
                </c:pt>
                <c:pt idx="2905">
                  <c:v>42553.58342592593</c:v>
                </c:pt>
                <c:pt idx="2906">
                  <c:v>41912.65072916666</c:v>
                </c:pt>
                <c:pt idx="2907">
                  <c:v>41803.45732638888</c:v>
                </c:pt>
                <c:pt idx="2908">
                  <c:v>42004.70386574074</c:v>
                </c:pt>
                <c:pt idx="2909">
                  <c:v>41845.80916666667</c:v>
                </c:pt>
                <c:pt idx="2910">
                  <c:v>41982.77335648148</c:v>
                </c:pt>
                <c:pt idx="2911">
                  <c:v>42034.96012731481</c:v>
                </c:pt>
                <c:pt idx="2912">
                  <c:v>42334.80392361111</c:v>
                </c:pt>
                <c:pt idx="2913">
                  <c:v>42077.12939814815</c:v>
                </c:pt>
                <c:pt idx="2914">
                  <c:v>42132.9143287037</c:v>
                </c:pt>
                <c:pt idx="2915">
                  <c:v>42118.13958333333</c:v>
                </c:pt>
                <c:pt idx="2916">
                  <c:v>42567.53115740741</c:v>
                </c:pt>
                <c:pt idx="2917">
                  <c:v>42649.56211805555</c:v>
                </c:pt>
                <c:pt idx="2918">
                  <c:v>42097.64922453704</c:v>
                </c:pt>
                <c:pt idx="2919">
                  <c:v>42297.82311342592</c:v>
                </c:pt>
                <c:pt idx="2920">
                  <c:v>42362.36518518518</c:v>
                </c:pt>
                <c:pt idx="2921">
                  <c:v>41872.80292824074</c:v>
                </c:pt>
                <c:pt idx="2922">
                  <c:v>42628.6902662037</c:v>
                </c:pt>
                <c:pt idx="2923">
                  <c:v>42255.79190972223</c:v>
                </c:pt>
                <c:pt idx="2924">
                  <c:v>42790.58336805556</c:v>
                </c:pt>
                <c:pt idx="2925">
                  <c:v>42141.74130787037</c:v>
                </c:pt>
                <c:pt idx="2926">
                  <c:v>42464.95891203703</c:v>
                </c:pt>
                <c:pt idx="2927">
                  <c:v>42031.01125</c:v>
                </c:pt>
                <c:pt idx="2928">
                  <c:v>42438.77913194444</c:v>
                </c:pt>
                <c:pt idx="2929">
                  <c:v>42498.0083912037</c:v>
                </c:pt>
                <c:pt idx="2930">
                  <c:v>41863.75721064814</c:v>
                </c:pt>
                <c:pt idx="2931">
                  <c:v>42061.21248842592</c:v>
                </c:pt>
                <c:pt idx="2932">
                  <c:v>42036.24428240741</c:v>
                </c:pt>
                <c:pt idx="2933">
                  <c:v>42157.47018518519</c:v>
                </c:pt>
                <c:pt idx="2934">
                  <c:v>41827.90994212963</c:v>
                </c:pt>
                <c:pt idx="2935">
                  <c:v>42162.72954861111</c:v>
                </c:pt>
                <c:pt idx="2936">
                  <c:v>42233.73856481481</c:v>
                </c:pt>
                <c:pt idx="2937">
                  <c:v>42042.19782407407</c:v>
                </c:pt>
                <c:pt idx="2938">
                  <c:v>42585.52384259259</c:v>
                </c:pt>
                <c:pt idx="2939">
                  <c:v>42097.78649305556</c:v>
                </c:pt>
                <c:pt idx="2940">
                  <c:v>41808.66957175926</c:v>
                </c:pt>
                <c:pt idx="2941">
                  <c:v>41852.65831018518</c:v>
                </c:pt>
                <c:pt idx="2942">
                  <c:v>42694.11018518519</c:v>
                </c:pt>
                <c:pt idx="2943">
                  <c:v>42341.81837962962</c:v>
                </c:pt>
                <c:pt idx="2944">
                  <c:v>41880.06100694444</c:v>
                </c:pt>
                <c:pt idx="2945">
                  <c:v>41941.68386574074</c:v>
                </c:pt>
                <c:pt idx="2946">
                  <c:v>42425.7306712963</c:v>
                </c:pt>
                <c:pt idx="2947">
                  <c:v>42026.88118055555</c:v>
                </c:pt>
                <c:pt idx="2948">
                  <c:v>41922.64059027777</c:v>
                </c:pt>
                <c:pt idx="2949">
                  <c:v>41993.82434027778</c:v>
                </c:pt>
                <c:pt idx="2950">
                  <c:v>42219.91585648147</c:v>
                </c:pt>
                <c:pt idx="2951">
                  <c:v>42225.55967592592</c:v>
                </c:pt>
                <c:pt idx="2952">
                  <c:v>42381.68684027777</c:v>
                </c:pt>
                <c:pt idx="2953">
                  <c:v>41894.63236111111</c:v>
                </c:pt>
                <c:pt idx="2954">
                  <c:v>42576.27871527777</c:v>
                </c:pt>
                <c:pt idx="2955">
                  <c:v>42654.9737037037</c:v>
                </c:pt>
                <c:pt idx="2956">
                  <c:v>42431.50006944444</c:v>
                </c:pt>
                <c:pt idx="2957">
                  <c:v>42627.30730324074</c:v>
                </c:pt>
                <c:pt idx="2958">
                  <c:v>42511.36204861111</c:v>
                </c:pt>
                <c:pt idx="2959">
                  <c:v>42337.02039351852</c:v>
                </c:pt>
                <c:pt idx="2960">
                  <c:v>42341.57430555556</c:v>
                </c:pt>
                <c:pt idx="2961">
                  <c:v>42740.83715277778</c:v>
                </c:pt>
                <c:pt idx="2962">
                  <c:v>42622.76747685186</c:v>
                </c:pt>
                <c:pt idx="2963">
                  <c:v>42390.83873842592</c:v>
                </c:pt>
                <c:pt idx="2964">
                  <c:v>41885.4788425926</c:v>
                </c:pt>
                <c:pt idx="2965">
                  <c:v>42724.66517361111</c:v>
                </c:pt>
                <c:pt idx="2966">
                  <c:v>42090.9125</c:v>
                </c:pt>
                <c:pt idx="2967">
                  <c:v>42775.73371527778</c:v>
                </c:pt>
                <c:pt idx="2968">
                  <c:v>41778.19362268518</c:v>
                </c:pt>
                <c:pt idx="2969">
                  <c:v>42780.74027777777</c:v>
                </c:pt>
                <c:pt idx="2970">
                  <c:v>42752.82719907407</c:v>
                </c:pt>
                <c:pt idx="2971">
                  <c:v>42534.895625</c:v>
                </c:pt>
                <c:pt idx="2972">
                  <c:v>41239.83625</c:v>
                </c:pt>
                <c:pt idx="2973">
                  <c:v>42398.84925925925</c:v>
                </c:pt>
                <c:pt idx="2974">
                  <c:v>41928.88106481481</c:v>
                </c:pt>
                <c:pt idx="2975">
                  <c:v>41888.67482638888</c:v>
                </c:pt>
                <c:pt idx="2976">
                  <c:v>41957.75684027777</c:v>
                </c:pt>
                <c:pt idx="2977">
                  <c:v>42098.21623842592</c:v>
                </c:pt>
                <c:pt idx="2978">
                  <c:v>42360.21202546296</c:v>
                </c:pt>
                <c:pt idx="2979">
                  <c:v>41939.56990740741</c:v>
                </c:pt>
                <c:pt idx="2980">
                  <c:v>41996.83239583333</c:v>
                </c:pt>
                <c:pt idx="2981">
                  <c:v>42334.46893518518</c:v>
                </c:pt>
                <c:pt idx="2982">
                  <c:v>42024.70289351852</c:v>
                </c:pt>
                <c:pt idx="2983">
                  <c:v>42146.83621527777</c:v>
                </c:pt>
                <c:pt idx="2984">
                  <c:v>41920.12361111111</c:v>
                </c:pt>
                <c:pt idx="2985">
                  <c:v>41785.72729166667</c:v>
                </c:pt>
                <c:pt idx="2986">
                  <c:v>41778.54805555555</c:v>
                </c:pt>
                <c:pt idx="2987">
                  <c:v>41841.85003472222</c:v>
                </c:pt>
                <c:pt idx="2988">
                  <c:v>42163.29833333333</c:v>
                </c:pt>
                <c:pt idx="2989">
                  <c:v>41758.83356481481</c:v>
                </c:pt>
                <c:pt idx="2990">
                  <c:v>42170.84644675926</c:v>
                </c:pt>
                <c:pt idx="2991">
                  <c:v>42660.61885416666</c:v>
                </c:pt>
                <c:pt idx="2992">
                  <c:v>42564.95380787037</c:v>
                </c:pt>
                <c:pt idx="2993">
                  <c:v>42121.67576388889</c:v>
                </c:pt>
                <c:pt idx="2994">
                  <c:v>41158.99392361111</c:v>
                </c:pt>
                <c:pt idx="2995">
                  <c:v>41761.50940972222</c:v>
                </c:pt>
                <c:pt idx="2996">
                  <c:v>42783.45939814814</c:v>
                </c:pt>
                <c:pt idx="2997">
                  <c:v>42053.70429398148</c:v>
                </c:pt>
                <c:pt idx="2998">
                  <c:v>42567.26417824074</c:v>
                </c:pt>
                <c:pt idx="2999">
                  <c:v>41932.70887731481</c:v>
                </c:pt>
                <c:pt idx="3000">
                  <c:v>42233.74734953704</c:v>
                </c:pt>
                <c:pt idx="3001">
                  <c:v>42597.88248842592</c:v>
                </c:pt>
                <c:pt idx="3002">
                  <c:v>42228.04466435185</c:v>
                </c:pt>
                <c:pt idx="3003">
                  <c:v>42570.11024305555</c:v>
                </c:pt>
                <c:pt idx="3004">
                  <c:v>42644.5353587963</c:v>
                </c:pt>
                <c:pt idx="3005">
                  <c:v>41368.56028935185</c:v>
                </c:pt>
                <c:pt idx="3006">
                  <c:v>41466.78523148148</c:v>
                </c:pt>
                <c:pt idx="3007">
                  <c:v>40378.89320601852</c:v>
                </c:pt>
                <c:pt idx="3008">
                  <c:v>42373.2522800926</c:v>
                </c:pt>
                <c:pt idx="3009">
                  <c:v>41610.7944212963</c:v>
                </c:pt>
                <c:pt idx="3010">
                  <c:v>42177.79190972223</c:v>
                </c:pt>
                <c:pt idx="3011">
                  <c:v>42359.86861111111</c:v>
                </c:pt>
                <c:pt idx="3012">
                  <c:v>42253.68804398148</c:v>
                </c:pt>
                <c:pt idx="3013">
                  <c:v>42083.07059027777</c:v>
                </c:pt>
                <c:pt idx="3014">
                  <c:v>42387.7268287037</c:v>
                </c:pt>
                <c:pt idx="3015">
                  <c:v>41843.15572916667</c:v>
                </c:pt>
                <c:pt idx="3016">
                  <c:v>41862.80307870371</c:v>
                </c:pt>
                <c:pt idx="3017">
                  <c:v>42443.98905092592</c:v>
                </c:pt>
                <c:pt idx="3018">
                  <c:v>41975.90118055556</c:v>
                </c:pt>
                <c:pt idx="3019">
                  <c:v>42139.01452546296</c:v>
                </c:pt>
                <c:pt idx="3020">
                  <c:v>42465.16851851852</c:v>
                </c:pt>
                <c:pt idx="3021">
                  <c:v>42744.4160300926</c:v>
                </c:pt>
                <c:pt idx="3022">
                  <c:v>42122.67006944444</c:v>
                </c:pt>
                <c:pt idx="3023">
                  <c:v>41862.76172453703</c:v>
                </c:pt>
                <c:pt idx="3024">
                  <c:v>42027.83280092592</c:v>
                </c:pt>
                <c:pt idx="3025">
                  <c:v>41953.95821759258</c:v>
                </c:pt>
                <c:pt idx="3026">
                  <c:v>41851.63638888889</c:v>
                </c:pt>
                <c:pt idx="3027">
                  <c:v>42433.65059027777</c:v>
                </c:pt>
                <c:pt idx="3028">
                  <c:v>42460.37430555555</c:v>
                </c:pt>
                <c:pt idx="3029">
                  <c:v>41829.9357175926</c:v>
                </c:pt>
                <c:pt idx="3030">
                  <c:v>42245.27469907407</c:v>
                </c:pt>
                <c:pt idx="3031">
                  <c:v>41834.78412037037</c:v>
                </c:pt>
                <c:pt idx="3032">
                  <c:v>42248.53578703704</c:v>
                </c:pt>
                <c:pt idx="3033">
                  <c:v>42630.92289351852</c:v>
                </c:pt>
                <c:pt idx="3034">
                  <c:v>42299.13016203704</c:v>
                </c:pt>
                <c:pt idx="3035">
                  <c:v>41825.05523148148</c:v>
                </c:pt>
                <c:pt idx="3036">
                  <c:v>42531.2284375</c:v>
                </c:pt>
                <c:pt idx="3037">
                  <c:v>42226.93841435185</c:v>
                </c:pt>
                <c:pt idx="3038">
                  <c:v>42263.69157407407</c:v>
                </c:pt>
                <c:pt idx="3039">
                  <c:v>41957.83372685185</c:v>
                </c:pt>
                <c:pt idx="3040">
                  <c:v>42690.7334375</c:v>
                </c:pt>
                <c:pt idx="3041">
                  <c:v>42097.73241898148</c:v>
                </c:pt>
                <c:pt idx="3042">
                  <c:v>42658.69053240741</c:v>
                </c:pt>
                <c:pt idx="3043">
                  <c:v>42111.68402777778</c:v>
                </c:pt>
                <c:pt idx="3044">
                  <c:v>42409.57128472222</c:v>
                </c:pt>
                <c:pt idx="3045">
                  <c:v>42551.10231481482</c:v>
                </c:pt>
                <c:pt idx="3046">
                  <c:v>42226.65188657407</c:v>
                </c:pt>
                <c:pt idx="3047">
                  <c:v>42766.9569212963</c:v>
                </c:pt>
                <c:pt idx="3048">
                  <c:v>42031.13883101852</c:v>
                </c:pt>
                <c:pt idx="3049">
                  <c:v>42055.71336805556</c:v>
                </c:pt>
                <c:pt idx="3050">
                  <c:v>41940.02828703704</c:v>
                </c:pt>
                <c:pt idx="3051">
                  <c:v>42237.18160879629</c:v>
                </c:pt>
                <c:pt idx="3052">
                  <c:v>42293.92298611111</c:v>
                </c:pt>
                <c:pt idx="3053">
                  <c:v>41853.56340277778</c:v>
                </c:pt>
                <c:pt idx="3054">
                  <c:v>42100.72373842593</c:v>
                </c:pt>
                <c:pt idx="3055">
                  <c:v>42246.88378472222</c:v>
                </c:pt>
                <c:pt idx="3056">
                  <c:v>42173.67082175926</c:v>
                </c:pt>
                <c:pt idx="3057">
                  <c:v>42665.15034722222</c:v>
                </c:pt>
                <c:pt idx="3058">
                  <c:v>41981.57230324074</c:v>
                </c:pt>
                <c:pt idx="3059">
                  <c:v>42528.54262731481</c:v>
                </c:pt>
                <c:pt idx="3060">
                  <c:v>42065.81880787036</c:v>
                </c:pt>
                <c:pt idx="3061">
                  <c:v>42566.94841435185</c:v>
                </c:pt>
                <c:pt idx="3062">
                  <c:v>42255.61935185185</c:v>
                </c:pt>
                <c:pt idx="3063">
                  <c:v>41760.90903935185</c:v>
                </c:pt>
                <c:pt idx="3064">
                  <c:v>42207.79578703704</c:v>
                </c:pt>
                <c:pt idx="3065">
                  <c:v>42523.02523148148</c:v>
                </c:pt>
                <c:pt idx="3066">
                  <c:v>42114.8255324074</c:v>
                </c:pt>
                <c:pt idx="3067">
                  <c:v>42629.5034837963</c:v>
                </c:pt>
                <c:pt idx="3068">
                  <c:v>42359.7922337963</c:v>
                </c:pt>
                <c:pt idx="3069">
                  <c:v>42382.18971064815</c:v>
                </c:pt>
                <c:pt idx="3070">
                  <c:v>41902.62239583334</c:v>
                </c:pt>
                <c:pt idx="3071">
                  <c:v>42171.3835300926</c:v>
                </c:pt>
                <c:pt idx="3072">
                  <c:v>42555.34048611111</c:v>
                </c:pt>
                <c:pt idx="3073">
                  <c:v>42107.15631944444</c:v>
                </c:pt>
                <c:pt idx="3074">
                  <c:v>42006.90869212963</c:v>
                </c:pt>
                <c:pt idx="3075">
                  <c:v>41876.71893518518</c:v>
                </c:pt>
                <c:pt idx="3076">
                  <c:v>42241.42912037037</c:v>
                </c:pt>
                <c:pt idx="3077">
                  <c:v>42128.81424768518</c:v>
                </c:pt>
                <c:pt idx="3078">
                  <c:v>42062.68048611111</c:v>
                </c:pt>
                <c:pt idx="3079">
                  <c:v>41844.12511574074</c:v>
                </c:pt>
                <c:pt idx="3080">
                  <c:v>42745.03146990741</c:v>
                </c:pt>
                <c:pt idx="3081">
                  <c:v>41885.59513888889</c:v>
                </c:pt>
                <c:pt idx="3082">
                  <c:v>42615.1219212963</c:v>
                </c:pt>
                <c:pt idx="3083">
                  <c:v>42081.73127314815</c:v>
                </c:pt>
                <c:pt idx="3084">
                  <c:v>41843.63252314814</c:v>
                </c:pt>
                <c:pt idx="3085">
                  <c:v>42496.44707175926</c:v>
                </c:pt>
                <c:pt idx="3086">
                  <c:v>42081.51533564814</c:v>
                </c:pt>
                <c:pt idx="3087">
                  <c:v>42509.37453703703</c:v>
                </c:pt>
                <c:pt idx="3088">
                  <c:v>42534.64957175926</c:v>
                </c:pt>
                <c:pt idx="3089">
                  <c:v>42060.04550925926</c:v>
                </c:pt>
                <c:pt idx="3090">
                  <c:v>42435.94208333334</c:v>
                </c:pt>
                <c:pt idx="3091">
                  <c:v>41848.67980324074</c:v>
                </c:pt>
                <c:pt idx="3092">
                  <c:v>42678.93208333333</c:v>
                </c:pt>
                <c:pt idx="3093">
                  <c:v>42530.99303240741</c:v>
                </c:pt>
                <c:pt idx="3094">
                  <c:v>41977.78010416667</c:v>
                </c:pt>
                <c:pt idx="3095">
                  <c:v>42346.20685185185</c:v>
                </c:pt>
                <c:pt idx="3096">
                  <c:v>42427.0180787037</c:v>
                </c:pt>
                <c:pt idx="3097">
                  <c:v>42034.85681712962</c:v>
                </c:pt>
                <c:pt idx="3098">
                  <c:v>41909.96938657408</c:v>
                </c:pt>
                <c:pt idx="3099">
                  <c:v>41891.66532407407</c:v>
                </c:pt>
                <c:pt idx="3100">
                  <c:v>41226.01736111111</c:v>
                </c:pt>
                <c:pt idx="3101">
                  <c:v>40478.26392361111</c:v>
                </c:pt>
                <c:pt idx="3102">
                  <c:v>41862.83997685185</c:v>
                </c:pt>
                <c:pt idx="3103">
                  <c:v>41550.86767361111</c:v>
                </c:pt>
                <c:pt idx="3104">
                  <c:v>40633.15436342592</c:v>
                </c:pt>
                <c:pt idx="3105">
                  <c:v>40970.8756712963</c:v>
                </c:pt>
                <c:pt idx="3106">
                  <c:v>41233.49913194445</c:v>
                </c:pt>
                <c:pt idx="3107">
                  <c:v>41026.95305555555</c:v>
                </c:pt>
                <c:pt idx="3108">
                  <c:v>41829.78825231481</c:v>
                </c:pt>
                <c:pt idx="3109">
                  <c:v>41447.83972222222</c:v>
                </c:pt>
                <c:pt idx="3110">
                  <c:v>40884.06667824074</c:v>
                </c:pt>
                <c:pt idx="3111">
                  <c:v>41841.26489583333</c:v>
                </c:pt>
                <c:pt idx="3112">
                  <c:v>41897.53613425926</c:v>
                </c:pt>
                <c:pt idx="3113">
                  <c:v>41799.68590277778</c:v>
                </c:pt>
                <c:pt idx="3114">
                  <c:v>41775.75376157407</c:v>
                </c:pt>
                <c:pt idx="3115">
                  <c:v>41766.80572916667</c:v>
                </c:pt>
                <c:pt idx="3116">
                  <c:v>40644.15925925925</c:v>
                </c:pt>
                <c:pt idx="3117">
                  <c:v>41940.69158564815</c:v>
                </c:pt>
                <c:pt idx="3118">
                  <c:v>41839.17570601852</c:v>
                </c:pt>
                <c:pt idx="3119">
                  <c:v>41772.1059375</c:v>
                </c:pt>
                <c:pt idx="3120">
                  <c:v>41591.73797453703</c:v>
                </c:pt>
                <c:pt idx="3121">
                  <c:v>41789.08037037037</c:v>
                </c:pt>
                <c:pt idx="3122">
                  <c:v>42466.60831018518</c:v>
                </c:pt>
                <c:pt idx="3123">
                  <c:v>40923.7299537037</c:v>
                </c:pt>
                <c:pt idx="3124">
                  <c:v>41878.87837962962</c:v>
                </c:pt>
                <c:pt idx="3125">
                  <c:v>41862.86467592592</c:v>
                </c:pt>
                <c:pt idx="3126">
                  <c:v>40531.88688657407</c:v>
                </c:pt>
                <c:pt idx="3127">
                  <c:v>41477.93091435185</c:v>
                </c:pt>
                <c:pt idx="3128">
                  <c:v>41781.66677083333</c:v>
                </c:pt>
                <c:pt idx="3129">
                  <c:v>41806.60503472222</c:v>
                </c:pt>
                <c:pt idx="3130">
                  <c:v>41375.70221064814</c:v>
                </c:pt>
                <c:pt idx="3131">
                  <c:v>41780.41260416667</c:v>
                </c:pt>
                <c:pt idx="3132">
                  <c:v>41779.31003472222</c:v>
                </c:pt>
                <c:pt idx="3133">
                  <c:v>40883.94931712962</c:v>
                </c:pt>
                <c:pt idx="3134">
                  <c:v>41491.79478009259</c:v>
                </c:pt>
                <c:pt idx="3135">
                  <c:v>41791.99341435185</c:v>
                </c:pt>
                <c:pt idx="3136">
                  <c:v>41829.97732638888</c:v>
                </c:pt>
                <c:pt idx="3137">
                  <c:v>41868.92405092592</c:v>
                </c:pt>
                <c:pt idx="3138">
                  <c:v>41835.66635416666</c:v>
                </c:pt>
                <c:pt idx="3139">
                  <c:v>42144.4155324074</c:v>
                </c:pt>
                <c:pt idx="3140">
                  <c:v>42118.34643518518</c:v>
                </c:pt>
                <c:pt idx="3141">
                  <c:v>42683.15133101852</c:v>
                </c:pt>
                <c:pt idx="3142">
                  <c:v>42538.75542824074</c:v>
                </c:pt>
                <c:pt idx="3143">
                  <c:v>42018.94049768519</c:v>
                </c:pt>
                <c:pt idx="3144">
                  <c:v>42010.96824074074</c:v>
                </c:pt>
                <c:pt idx="3145">
                  <c:v>42182.06247685185</c:v>
                </c:pt>
                <c:pt idx="3146">
                  <c:v>42017.59423611111</c:v>
                </c:pt>
                <c:pt idx="3147">
                  <c:v>42157.59809027778</c:v>
                </c:pt>
                <c:pt idx="3148">
                  <c:v>42009.49326388889</c:v>
                </c:pt>
                <c:pt idx="3149">
                  <c:v>42013.42450231482</c:v>
                </c:pt>
                <c:pt idx="3150">
                  <c:v>41858.7617824074</c:v>
                </c:pt>
                <c:pt idx="3151">
                  <c:v>42460.32061342592</c:v>
                </c:pt>
                <c:pt idx="3152">
                  <c:v>41861.76709490741</c:v>
                </c:pt>
                <c:pt idx="3153">
                  <c:v>42293.85354166666</c:v>
                </c:pt>
                <c:pt idx="3154">
                  <c:v>42242.98868055556</c:v>
                </c:pt>
                <c:pt idx="3155">
                  <c:v>42172.68609953704</c:v>
                </c:pt>
                <c:pt idx="3156">
                  <c:v>42095.37467592592</c:v>
                </c:pt>
                <c:pt idx="3157">
                  <c:v>42236.27605324074</c:v>
                </c:pt>
                <c:pt idx="3158">
                  <c:v>42057.2778587963</c:v>
                </c:pt>
                <c:pt idx="3159">
                  <c:v>41827.60505787037</c:v>
                </c:pt>
                <c:pt idx="3160">
                  <c:v>41778.63724537037</c:v>
                </c:pt>
                <c:pt idx="3161">
                  <c:v>41013.9365625</c:v>
                </c:pt>
                <c:pt idx="3162">
                  <c:v>41834.58657407407</c:v>
                </c:pt>
                <c:pt idx="3163">
                  <c:v>41829.79572916667</c:v>
                </c:pt>
                <c:pt idx="3164">
                  <c:v>42171.76341435185</c:v>
                </c:pt>
                <c:pt idx="3165">
                  <c:v>42337.79251157407</c:v>
                </c:pt>
                <c:pt idx="3166">
                  <c:v>42219.66517361111</c:v>
                </c:pt>
                <c:pt idx="3167">
                  <c:v>42165.46262731482</c:v>
                </c:pt>
                <c:pt idx="3168">
                  <c:v>42648.54611111111</c:v>
                </c:pt>
                <c:pt idx="3169">
                  <c:v>41971.00215277778</c:v>
                </c:pt>
                <c:pt idx="3170">
                  <c:v>42050.98318287037</c:v>
                </c:pt>
                <c:pt idx="3171">
                  <c:v>42772.83337962963</c:v>
                </c:pt>
                <c:pt idx="3172">
                  <c:v>42155.69679398148</c:v>
                </c:pt>
                <c:pt idx="3173">
                  <c:v>42270.5821412037</c:v>
                </c:pt>
                <c:pt idx="3174">
                  <c:v>42206.83537037037</c:v>
                </c:pt>
                <c:pt idx="3175">
                  <c:v>42697.8508449074</c:v>
                </c:pt>
                <c:pt idx="3176">
                  <c:v>42503.55946759259</c:v>
                </c:pt>
                <c:pt idx="3177">
                  <c:v>42277.58347222222</c:v>
                </c:pt>
                <c:pt idx="3178">
                  <c:v>42722.88236111111</c:v>
                </c:pt>
                <c:pt idx="3179">
                  <c:v>42323.70930555555</c:v>
                </c:pt>
                <c:pt idx="3180">
                  <c:v>41933.29164351852</c:v>
                </c:pt>
                <c:pt idx="3181">
                  <c:v>41898.168125</c:v>
                </c:pt>
                <c:pt idx="3182">
                  <c:v>42446.94383101852</c:v>
                </c:pt>
                <c:pt idx="3183">
                  <c:v>42463.81385416666</c:v>
                </c:pt>
                <c:pt idx="3184">
                  <c:v>42766.80503472222</c:v>
                </c:pt>
                <c:pt idx="3185">
                  <c:v>42734.78944444445</c:v>
                </c:pt>
                <c:pt idx="3186">
                  <c:v>42522.3478125</c:v>
                </c:pt>
                <c:pt idx="3187">
                  <c:v>42702.91704861111</c:v>
                </c:pt>
                <c:pt idx="3188">
                  <c:v>42252.47435185185</c:v>
                </c:pt>
                <c:pt idx="3189">
                  <c:v>42156.51039351852</c:v>
                </c:pt>
                <c:pt idx="3190">
                  <c:v>42278.08903935185</c:v>
                </c:pt>
                <c:pt idx="3191">
                  <c:v>42754.69384259259</c:v>
                </c:pt>
                <c:pt idx="3192">
                  <c:v>41893.32488425926</c:v>
                </c:pt>
                <c:pt idx="3193">
                  <c:v>41871.75569444444</c:v>
                </c:pt>
                <c:pt idx="3194">
                  <c:v>42262.09678240741</c:v>
                </c:pt>
                <c:pt idx="3195">
                  <c:v>42675.69423611111</c:v>
                </c:pt>
                <c:pt idx="3196">
                  <c:v>42135.60020833334</c:v>
                </c:pt>
                <c:pt idx="3197">
                  <c:v>42230.47222222222</c:v>
                </c:pt>
                <c:pt idx="3198">
                  <c:v>42167.43416666667</c:v>
                </c:pt>
                <c:pt idx="3199">
                  <c:v>42068.8883912037</c:v>
                </c:pt>
                <c:pt idx="3200">
                  <c:v>42145.74668981481</c:v>
                </c:pt>
                <c:pt idx="3201">
                  <c:v>41918.74217592592</c:v>
                </c:pt>
                <c:pt idx="3202">
                  <c:v>42146.73108796297</c:v>
                </c:pt>
                <c:pt idx="3203">
                  <c:v>42590.47268518519</c:v>
                </c:pt>
                <c:pt idx="3204">
                  <c:v>42602.57671296296</c:v>
                </c:pt>
                <c:pt idx="3205">
                  <c:v>42059.08575231482</c:v>
                </c:pt>
                <c:pt idx="3206">
                  <c:v>41889.76822916666</c:v>
                </c:pt>
                <c:pt idx="3207">
                  <c:v>42144.57380787037</c:v>
                </c:pt>
                <c:pt idx="3208">
                  <c:v>42758.55962962963</c:v>
                </c:pt>
                <c:pt idx="3209">
                  <c:v>41982.88728009258</c:v>
                </c:pt>
                <c:pt idx="3210">
                  <c:v>42614.7609375</c:v>
                </c:pt>
                <c:pt idx="3211">
                  <c:v>42303.67266203704</c:v>
                </c:pt>
                <c:pt idx="3212">
                  <c:v>42171.72541666667</c:v>
                </c:pt>
                <c:pt idx="3213">
                  <c:v>41964.3155324074</c:v>
                </c:pt>
                <c:pt idx="3214">
                  <c:v>42284.51606481482</c:v>
                </c:pt>
                <c:pt idx="3215">
                  <c:v>42016.80020833333</c:v>
                </c:pt>
                <c:pt idx="3216">
                  <c:v>42311.71197916667</c:v>
                </c:pt>
                <c:pt idx="3217">
                  <c:v>42136.53613425926</c:v>
                </c:pt>
                <c:pt idx="3218">
                  <c:v>42172.7576388889</c:v>
                </c:pt>
                <c:pt idx="3219">
                  <c:v>42590.90425925925</c:v>
                </c:pt>
                <c:pt idx="3220">
                  <c:v>42137.39579861111</c:v>
                </c:pt>
                <c:pt idx="3221">
                  <c:v>42167.53315972222</c:v>
                </c:pt>
                <c:pt idx="3222">
                  <c:v>41915.43721064814</c:v>
                </c:pt>
                <c:pt idx="3223">
                  <c:v>42284.50010416667</c:v>
                </c:pt>
                <c:pt idx="3224">
                  <c:v>42611.80141203704</c:v>
                </c:pt>
                <c:pt idx="3225">
                  <c:v>42400.70453703704</c:v>
                </c:pt>
                <c:pt idx="3226">
                  <c:v>42017.88045138888</c:v>
                </c:pt>
                <c:pt idx="3227">
                  <c:v>42426.94998842592</c:v>
                </c:pt>
                <c:pt idx="3228">
                  <c:v>41931.68293981482</c:v>
                </c:pt>
                <c:pt idx="3229">
                  <c:v>42124.84841435185</c:v>
                </c:pt>
                <c:pt idx="3230">
                  <c:v>42431.10253472222</c:v>
                </c:pt>
                <c:pt idx="3231">
                  <c:v>42121.7569212963</c:v>
                </c:pt>
                <c:pt idx="3232">
                  <c:v>42219.0197337963</c:v>
                </c:pt>
                <c:pt idx="3233">
                  <c:v>42445.19430555555</c:v>
                </c:pt>
                <c:pt idx="3234">
                  <c:v>42379.74418981482</c:v>
                </c:pt>
                <c:pt idx="3235">
                  <c:v>42380.88487268518</c:v>
                </c:pt>
                <c:pt idx="3236">
                  <c:v>42762.94243055556</c:v>
                </c:pt>
                <c:pt idx="3237">
                  <c:v>42567.84006944444</c:v>
                </c:pt>
                <c:pt idx="3238">
                  <c:v>42311.75032407407</c:v>
                </c:pt>
                <c:pt idx="3239">
                  <c:v>42505.77447916667</c:v>
                </c:pt>
                <c:pt idx="3240">
                  <c:v>42758.3680787037</c:v>
                </c:pt>
                <c:pt idx="3241">
                  <c:v>42775.51494212963</c:v>
                </c:pt>
                <c:pt idx="3242">
                  <c:v>42232.7025462963</c:v>
                </c:pt>
                <c:pt idx="3243">
                  <c:v>42282.77023148148</c:v>
                </c:pt>
                <c:pt idx="3244">
                  <c:v>42768.42537037037</c:v>
                </c:pt>
                <c:pt idx="3245">
                  <c:v>42141.54113425926</c:v>
                </c:pt>
                <c:pt idx="3246">
                  <c:v>42609.44246527777</c:v>
                </c:pt>
                <c:pt idx="3247">
                  <c:v>42309.75662037037</c:v>
                </c:pt>
                <c:pt idx="3248">
                  <c:v>42193.77148148148</c:v>
                </c:pt>
                <c:pt idx="3249">
                  <c:v>42239.95796296297</c:v>
                </c:pt>
                <c:pt idx="3250">
                  <c:v>42261.91739583333</c:v>
                </c:pt>
                <c:pt idx="3251">
                  <c:v>42102.74377314815</c:v>
                </c:pt>
                <c:pt idx="3252">
                  <c:v>42538.73583333333</c:v>
                </c:pt>
                <c:pt idx="3253">
                  <c:v>42681.35157407407</c:v>
                </c:pt>
                <c:pt idx="3254">
                  <c:v>42056.65143518519</c:v>
                </c:pt>
                <c:pt idx="3255">
                  <c:v>42696.62444444445</c:v>
                </c:pt>
                <c:pt idx="3256">
                  <c:v>42186.85587962962</c:v>
                </c:pt>
                <c:pt idx="3257">
                  <c:v>42493.21923611111</c:v>
                </c:pt>
                <c:pt idx="3258">
                  <c:v>42475.05716435185</c:v>
                </c:pt>
                <c:pt idx="3259">
                  <c:v>42452.87690972222</c:v>
                </c:pt>
                <c:pt idx="3260">
                  <c:v>42628.65020833333</c:v>
                </c:pt>
                <c:pt idx="3261">
                  <c:v>42253.9285300926</c:v>
                </c:pt>
                <c:pt idx="3262">
                  <c:v>42264.29178240741</c:v>
                </c:pt>
                <c:pt idx="3263">
                  <c:v>42664.80956018518</c:v>
                </c:pt>
                <c:pt idx="3264">
                  <c:v>42382.24440972223</c:v>
                </c:pt>
                <c:pt idx="3265">
                  <c:v>42105.26748842592</c:v>
                </c:pt>
                <c:pt idx="3266">
                  <c:v>42466.30371527777</c:v>
                </c:pt>
                <c:pt idx="3267">
                  <c:v>41826.87123842592</c:v>
                </c:pt>
                <c:pt idx="3268">
                  <c:v>42499.03962962963</c:v>
                </c:pt>
                <c:pt idx="3269">
                  <c:v>42431.30200231481</c:v>
                </c:pt>
                <c:pt idx="3270">
                  <c:v>41990.58548611111</c:v>
                </c:pt>
                <c:pt idx="3271">
                  <c:v>42513.04579861111</c:v>
                </c:pt>
                <c:pt idx="3272">
                  <c:v>41914.10028935185</c:v>
                </c:pt>
                <c:pt idx="3273">
                  <c:v>42521.01037037037</c:v>
                </c:pt>
                <c:pt idx="3274">
                  <c:v>42608.36583333334</c:v>
                </c:pt>
                <c:pt idx="3275">
                  <c:v>42512.58321759258</c:v>
                </c:pt>
                <c:pt idx="3276">
                  <c:v>42064.78561342592</c:v>
                </c:pt>
                <c:pt idx="3277">
                  <c:v>42041.71417824074</c:v>
                </c:pt>
                <c:pt idx="3278">
                  <c:v>42468.37460648148</c:v>
                </c:pt>
                <c:pt idx="3279">
                  <c:v>41822.57503472222</c:v>
                </c:pt>
                <c:pt idx="3280">
                  <c:v>41837.32300925926</c:v>
                </c:pt>
                <c:pt idx="3281">
                  <c:v>42065.88736111111</c:v>
                </c:pt>
                <c:pt idx="3282">
                  <c:v>42248.69775462963</c:v>
                </c:pt>
                <c:pt idx="3283">
                  <c:v>41809.86030092592</c:v>
                </c:pt>
                <c:pt idx="3284">
                  <c:v>42148.67685185185</c:v>
                </c:pt>
                <c:pt idx="3285">
                  <c:v>42185.52108796296</c:v>
                </c:pt>
                <c:pt idx="3286">
                  <c:v>41827.67414351852</c:v>
                </c:pt>
                <c:pt idx="3287">
                  <c:v>42437.39868055555</c:v>
                </c:pt>
                <c:pt idx="3288">
                  <c:v>41901.28202546296</c:v>
                </c:pt>
                <c:pt idx="3289">
                  <c:v>42769.575</c:v>
                </c:pt>
                <c:pt idx="3290">
                  <c:v>42549.66571759259</c:v>
                </c:pt>
                <c:pt idx="3291">
                  <c:v>42685.97400462963</c:v>
                </c:pt>
                <c:pt idx="3292">
                  <c:v>42510.79885416666</c:v>
                </c:pt>
                <c:pt idx="3293">
                  <c:v>42062.29641203704</c:v>
                </c:pt>
                <c:pt idx="3294">
                  <c:v>42452.91648148148</c:v>
                </c:pt>
                <c:pt idx="3295">
                  <c:v>41851.20015046297</c:v>
                </c:pt>
                <c:pt idx="3296">
                  <c:v>42053.10611111111</c:v>
                </c:pt>
                <c:pt idx="3297">
                  <c:v>42054.02442129629</c:v>
                </c:pt>
                <c:pt idx="3298">
                  <c:v>42484.55155092592</c:v>
                </c:pt>
                <c:pt idx="3299">
                  <c:v>42466.5587962963</c:v>
                </c:pt>
                <c:pt idx="3300">
                  <c:v>42513.11078703704</c:v>
                </c:pt>
                <c:pt idx="3301">
                  <c:v>42302.70151620371</c:v>
                </c:pt>
                <c:pt idx="3302">
                  <c:v>41806.39542824074</c:v>
                </c:pt>
                <c:pt idx="3303">
                  <c:v>42495.99280092592</c:v>
                </c:pt>
                <c:pt idx="3304">
                  <c:v>42479.43229166666</c:v>
                </c:pt>
                <c:pt idx="3305">
                  <c:v>42270.72692129629</c:v>
                </c:pt>
                <c:pt idx="3306">
                  <c:v>42489.61952546296</c:v>
                </c:pt>
                <c:pt idx="3307">
                  <c:v>42536.81564814814</c:v>
                </c:pt>
                <c:pt idx="3308">
                  <c:v>41822.41793981481</c:v>
                </c:pt>
                <c:pt idx="3309">
                  <c:v>41932.31109953704</c:v>
                </c:pt>
                <c:pt idx="3310">
                  <c:v>42746.05710648148</c:v>
                </c:pt>
                <c:pt idx="3311">
                  <c:v>42697.08267361111</c:v>
                </c:pt>
                <c:pt idx="3312">
                  <c:v>41866.02534722222</c:v>
                </c:pt>
                <c:pt idx="3313">
                  <c:v>42056.09163194444</c:v>
                </c:pt>
                <c:pt idx="3314">
                  <c:v>41851.77135416667</c:v>
                </c:pt>
                <c:pt idx="3315">
                  <c:v>42422.97741898148</c:v>
                </c:pt>
                <c:pt idx="3316">
                  <c:v>42321.10175925926</c:v>
                </c:pt>
                <c:pt idx="3317">
                  <c:v>42107.06755787037</c:v>
                </c:pt>
                <c:pt idx="3318">
                  <c:v>42192.93395833333</c:v>
                </c:pt>
                <c:pt idx="3319">
                  <c:v>41969.19975694444</c:v>
                </c:pt>
                <c:pt idx="3320">
                  <c:v>42690.04143518519</c:v>
                </c:pt>
                <c:pt idx="3321">
                  <c:v>42690.33431712962</c:v>
                </c:pt>
                <c:pt idx="3322">
                  <c:v>42312.8745949074</c:v>
                </c:pt>
                <c:pt idx="3323">
                  <c:v>41855.54810185185</c:v>
                </c:pt>
                <c:pt idx="3324">
                  <c:v>42179.85462962962</c:v>
                </c:pt>
                <c:pt idx="3325">
                  <c:v>42275.73166666667</c:v>
                </c:pt>
                <c:pt idx="3326">
                  <c:v>41765.61079861111</c:v>
                </c:pt>
                <c:pt idx="3327">
                  <c:v>42059.70131944444</c:v>
                </c:pt>
                <c:pt idx="3328">
                  <c:v>42053.73262731481</c:v>
                </c:pt>
                <c:pt idx="3329">
                  <c:v>41858.35539351852</c:v>
                </c:pt>
                <c:pt idx="3330">
                  <c:v>42225.5138888889</c:v>
                </c:pt>
                <c:pt idx="3331">
                  <c:v>41937.95344907407</c:v>
                </c:pt>
                <c:pt idx="3332">
                  <c:v>42044.18498842592</c:v>
                </c:pt>
                <c:pt idx="3333">
                  <c:v>42559.4312037037</c:v>
                </c:pt>
                <c:pt idx="3334">
                  <c:v>42524.78263888888</c:v>
                </c:pt>
                <c:pt idx="3335">
                  <c:v>42292.0875925926</c:v>
                </c:pt>
                <c:pt idx="3336">
                  <c:v>41953.8675</c:v>
                </c:pt>
                <c:pt idx="3337">
                  <c:v>41946.64474537037</c:v>
                </c:pt>
                <c:pt idx="3338">
                  <c:v>41947.76259259259</c:v>
                </c:pt>
                <c:pt idx="3339">
                  <c:v>42143.46112268518</c:v>
                </c:pt>
                <c:pt idx="3340">
                  <c:v>42494.56344907408</c:v>
                </c:pt>
                <c:pt idx="3341">
                  <c:v>41815.77482638888</c:v>
                </c:pt>
                <c:pt idx="3342">
                  <c:v>41830.54569444444</c:v>
                </c:pt>
                <c:pt idx="3343">
                  <c:v>42446.84554398148</c:v>
                </c:pt>
                <c:pt idx="3344">
                  <c:v>41923.92164351852</c:v>
                </c:pt>
                <c:pt idx="3345">
                  <c:v>41817.59542824074</c:v>
                </c:pt>
                <c:pt idx="3346">
                  <c:v>42140.71231481482</c:v>
                </c:pt>
                <c:pt idx="3347">
                  <c:v>41764.44663194444</c:v>
                </c:pt>
                <c:pt idx="3348">
                  <c:v>42378.47834490741</c:v>
                </c:pt>
                <c:pt idx="3349">
                  <c:v>41941.75203703704</c:v>
                </c:pt>
                <c:pt idx="3350">
                  <c:v>42026.92042824074</c:v>
                </c:pt>
                <c:pt idx="3351">
                  <c:v>41834.95386574074</c:v>
                </c:pt>
                <c:pt idx="3352">
                  <c:v>42193.72391203704</c:v>
                </c:pt>
                <c:pt idx="3353">
                  <c:v>42290.61855324073</c:v>
                </c:pt>
                <c:pt idx="3354">
                  <c:v>42150.46208333333</c:v>
                </c:pt>
                <c:pt idx="3355">
                  <c:v>42152.50349537037</c:v>
                </c:pt>
                <c:pt idx="3356">
                  <c:v>42410.01719907407</c:v>
                </c:pt>
                <c:pt idx="3357">
                  <c:v>41791.49277777778</c:v>
                </c:pt>
                <c:pt idx="3358">
                  <c:v>41796.42232638888</c:v>
                </c:pt>
                <c:pt idx="3359">
                  <c:v>41808.99194444445</c:v>
                </c:pt>
                <c:pt idx="3360">
                  <c:v>42544.8143287037</c:v>
                </c:pt>
                <c:pt idx="3361">
                  <c:v>42500.04155092592</c:v>
                </c:pt>
                <c:pt idx="3362">
                  <c:v>42265.02282407407</c:v>
                </c:pt>
                <c:pt idx="3363">
                  <c:v>41879.95905092592</c:v>
                </c:pt>
                <c:pt idx="3364">
                  <c:v>42053.73307870371</c:v>
                </c:pt>
                <c:pt idx="3365">
                  <c:v>42675.83246527778</c:v>
                </c:pt>
                <c:pt idx="3366">
                  <c:v>42467.14416666667</c:v>
                </c:pt>
                <c:pt idx="3367">
                  <c:v>42089.41255787036</c:v>
                </c:pt>
                <c:pt idx="3368">
                  <c:v>41894.91375</c:v>
                </c:pt>
                <c:pt idx="3369">
                  <c:v>41752.83457175926</c:v>
                </c:pt>
                <c:pt idx="3370">
                  <c:v>42448.82158564815</c:v>
                </c:pt>
                <c:pt idx="3371">
                  <c:v>42405.09030092593</c:v>
                </c:pt>
                <c:pt idx="3372">
                  <c:v>42037.79123842592</c:v>
                </c:pt>
                <c:pt idx="3373">
                  <c:v>42323.56222222222</c:v>
                </c:pt>
                <c:pt idx="3374">
                  <c:v>42088.91135416667</c:v>
                </c:pt>
                <c:pt idx="3375">
                  <c:v>42018.67689814815</c:v>
                </c:pt>
                <c:pt idx="3376">
                  <c:v>41884.61731481482</c:v>
                </c:pt>
                <c:pt idx="3377">
                  <c:v>41884.05674768519</c:v>
                </c:pt>
                <c:pt idx="3378">
                  <c:v>41792.64527777778</c:v>
                </c:pt>
                <c:pt idx="3379">
                  <c:v>42038.72045138889</c:v>
                </c:pt>
                <c:pt idx="3380">
                  <c:v>42662.02153935185</c:v>
                </c:pt>
                <c:pt idx="3381">
                  <c:v>41820.94561342592</c:v>
                </c:pt>
                <c:pt idx="3382">
                  <c:v>41839.7309375</c:v>
                </c:pt>
                <c:pt idx="3383">
                  <c:v>42380.58118055556</c:v>
                </c:pt>
                <c:pt idx="3384">
                  <c:v>41776.06313657408</c:v>
                </c:pt>
                <c:pt idx="3385">
                  <c:v>41800.38042824074</c:v>
                </c:pt>
                <c:pt idx="3386">
                  <c:v>42572.61681712963</c:v>
                </c:pt>
                <c:pt idx="3387">
                  <c:v>41851.54158564815</c:v>
                </c:pt>
                <c:pt idx="3388">
                  <c:v>42205.71087962963</c:v>
                </c:pt>
                <c:pt idx="3389">
                  <c:v>42100.9278587963</c:v>
                </c:pt>
                <c:pt idx="3390">
                  <c:v>42374.91122685185</c:v>
                </c:pt>
                <c:pt idx="3391">
                  <c:v>41809.12300925926</c:v>
                </c:pt>
                <c:pt idx="3392">
                  <c:v>42294.4296412037</c:v>
                </c:pt>
                <c:pt idx="3393">
                  <c:v>42124.84111111111</c:v>
                </c:pt>
                <c:pt idx="3394">
                  <c:v>41861.52483796296</c:v>
                </c:pt>
                <c:pt idx="3395">
                  <c:v>42521.29150462963</c:v>
                </c:pt>
                <c:pt idx="3396">
                  <c:v>42272.53050925926</c:v>
                </c:pt>
                <c:pt idx="3397">
                  <c:v>42016.83246527778</c:v>
                </c:pt>
                <c:pt idx="3398">
                  <c:v>42402.88902777777</c:v>
                </c:pt>
                <c:pt idx="3399">
                  <c:v>41960.11908564815</c:v>
                </c:pt>
                <c:pt idx="3400">
                  <c:v>42532.05252314815</c:v>
                </c:pt>
                <c:pt idx="3401">
                  <c:v>42036.70452546296</c:v>
                </c:pt>
                <c:pt idx="3402">
                  <c:v>42088.72369212963</c:v>
                </c:pt>
                <c:pt idx="3403">
                  <c:v>41820.63918981481</c:v>
                </c:pt>
                <c:pt idx="3404">
                  <c:v>42535.9786574074</c:v>
                </c:pt>
                <c:pt idx="3405">
                  <c:v>41821.69859953703</c:v>
                </c:pt>
                <c:pt idx="3406">
                  <c:v>42626.7503125</c:v>
                </c:pt>
                <c:pt idx="3407">
                  <c:v>41821.20563657407</c:v>
                </c:pt>
                <c:pt idx="3408">
                  <c:v>42016.70667824074</c:v>
                </c:pt>
                <c:pt idx="3409">
                  <c:v>42011.20258101852</c:v>
                </c:pt>
                <c:pt idx="3410">
                  <c:v>42480.47986111111</c:v>
                </c:pt>
                <c:pt idx="3411">
                  <c:v>41852.52722222222</c:v>
                </c:pt>
                <c:pt idx="3412">
                  <c:v>42643.6328587963</c:v>
                </c:pt>
                <c:pt idx="3413">
                  <c:v>42179.89847222222</c:v>
                </c:pt>
                <c:pt idx="3414">
                  <c:v>42612.91880787037</c:v>
                </c:pt>
                <c:pt idx="3415">
                  <c:v>42575.13005787037</c:v>
                </c:pt>
                <c:pt idx="3416">
                  <c:v>42200.62583333333</c:v>
                </c:pt>
                <c:pt idx="3417">
                  <c:v>42420.01909722222</c:v>
                </c:pt>
                <c:pt idx="3418">
                  <c:v>42053.67166666667</c:v>
                </c:pt>
                <c:pt idx="3419">
                  <c:v>42605.76538194445</c:v>
                </c:pt>
                <c:pt idx="3420">
                  <c:v>42458.64172453704</c:v>
                </c:pt>
                <c:pt idx="3421">
                  <c:v>42529.0220138889</c:v>
                </c:pt>
                <c:pt idx="3422">
                  <c:v>41841.82048611111</c:v>
                </c:pt>
                <c:pt idx="3423">
                  <c:v>41928.17049768518</c:v>
                </c:pt>
                <c:pt idx="3424">
                  <c:v>42062.83444444444</c:v>
                </c:pt>
                <c:pt idx="3425">
                  <c:v>42541.5015162037</c:v>
                </c:pt>
                <c:pt idx="3426">
                  <c:v>41918.88083333333</c:v>
                </c:pt>
                <c:pt idx="3427">
                  <c:v>41921.27997685185</c:v>
                </c:pt>
                <c:pt idx="3428">
                  <c:v>42128.73660879629</c:v>
                </c:pt>
                <c:pt idx="3429">
                  <c:v>42053.9169212963</c:v>
                </c:pt>
                <c:pt idx="3430">
                  <c:v>41781.8550925926</c:v>
                </c:pt>
                <c:pt idx="3431">
                  <c:v>42171.31744212963</c:v>
                </c:pt>
                <c:pt idx="3432">
                  <c:v>41989.2475462963</c:v>
                </c:pt>
                <c:pt idx="3433">
                  <c:v>41796.77159722222</c:v>
                </c:pt>
                <c:pt idx="3434">
                  <c:v>41793.66876157407</c:v>
                </c:pt>
                <c:pt idx="3435">
                  <c:v>42506.76040509259</c:v>
                </c:pt>
                <c:pt idx="3436">
                  <c:v>42372.69305555556</c:v>
                </c:pt>
                <c:pt idx="3437">
                  <c:v>42126.87501157407</c:v>
                </c:pt>
                <c:pt idx="3438">
                  <c:v>42149.94041666666</c:v>
                </c:pt>
                <c:pt idx="3439">
                  <c:v>42087.76805555556</c:v>
                </c:pt>
                <c:pt idx="3440">
                  <c:v>41753.63577546296</c:v>
                </c:pt>
                <c:pt idx="3441">
                  <c:v>42443.80236111111</c:v>
                </c:pt>
                <c:pt idx="3442">
                  <c:v>42121.24981481482</c:v>
                </c:pt>
                <c:pt idx="3443">
                  <c:v>42268.00922453704</c:v>
                </c:pt>
                <c:pt idx="3444">
                  <c:v>41848.8661574074</c:v>
                </c:pt>
                <c:pt idx="3445">
                  <c:v>42689.21498842592</c:v>
                </c:pt>
                <c:pt idx="3446">
                  <c:v>41915.76283564815</c:v>
                </c:pt>
                <c:pt idx="3447">
                  <c:v>42584.8468287037</c:v>
                </c:pt>
                <c:pt idx="3448">
                  <c:v>42511.74194444445</c:v>
                </c:pt>
                <c:pt idx="3449">
                  <c:v>42459.15861111111</c:v>
                </c:pt>
                <c:pt idx="3450">
                  <c:v>42132.03616898148</c:v>
                </c:pt>
                <c:pt idx="3451">
                  <c:v>42419.9194212963</c:v>
                </c:pt>
                <c:pt idx="3452">
                  <c:v>42233.76383101852</c:v>
                </c:pt>
                <c:pt idx="3453">
                  <c:v>42430.83939814814</c:v>
                </c:pt>
                <c:pt idx="3454">
                  <c:v>42545.47833333333</c:v>
                </c:pt>
                <c:pt idx="3455">
                  <c:v>42297.74873842592</c:v>
                </c:pt>
                <c:pt idx="3456">
                  <c:v>41760.93570601852</c:v>
                </c:pt>
                <c:pt idx="3457">
                  <c:v>41829.73425925926</c:v>
                </c:pt>
                <c:pt idx="3458">
                  <c:v>42491.92288194445</c:v>
                </c:pt>
                <c:pt idx="3459">
                  <c:v>42477.7297800926</c:v>
                </c:pt>
                <c:pt idx="3460">
                  <c:v>41950.85956018518</c:v>
                </c:pt>
                <c:pt idx="3461">
                  <c:v>41802.62090277778</c:v>
                </c:pt>
                <c:pt idx="3462">
                  <c:v>41927.87378472222</c:v>
                </c:pt>
                <c:pt idx="3463">
                  <c:v>42057.53694444444</c:v>
                </c:pt>
                <c:pt idx="3464">
                  <c:v>41781.0962037037</c:v>
                </c:pt>
                <c:pt idx="3465">
                  <c:v>42020.84666666666</c:v>
                </c:pt>
                <c:pt idx="3466">
                  <c:v>42125.7728125</c:v>
                </c:pt>
                <c:pt idx="3467">
                  <c:v>41856.01006944444</c:v>
                </c:pt>
                <c:pt idx="3468">
                  <c:v>41794.81752314815</c:v>
                </c:pt>
                <c:pt idx="3469">
                  <c:v>41893.78355324074</c:v>
                </c:pt>
                <c:pt idx="3470">
                  <c:v>42037.59895833334</c:v>
                </c:pt>
                <c:pt idx="3471">
                  <c:v>42227.82421296296</c:v>
                </c:pt>
                <c:pt idx="3472">
                  <c:v>41881.36134259259</c:v>
                </c:pt>
                <c:pt idx="3473">
                  <c:v>42234.78988425926</c:v>
                </c:pt>
                <c:pt idx="3474">
                  <c:v>42581.3975462963</c:v>
                </c:pt>
                <c:pt idx="3475">
                  <c:v>41880.7635763889</c:v>
                </c:pt>
                <c:pt idx="3476">
                  <c:v>42214.69567129629</c:v>
                </c:pt>
                <c:pt idx="3477">
                  <c:v>42460.3353125</c:v>
                </c:pt>
                <c:pt idx="3478">
                  <c:v>42167.02320601852</c:v>
                </c:pt>
                <c:pt idx="3479">
                  <c:v>42733.50136574074</c:v>
                </c:pt>
                <c:pt idx="3480">
                  <c:v>42177.7617824074</c:v>
                </c:pt>
                <c:pt idx="3481">
                  <c:v>42442.62334490741</c:v>
                </c:pt>
                <c:pt idx="3482">
                  <c:v>42521.65432870371</c:v>
                </c:pt>
                <c:pt idx="3483">
                  <c:v>41884.59984953704</c:v>
                </c:pt>
                <c:pt idx="3484">
                  <c:v>42289.76119212963</c:v>
                </c:pt>
                <c:pt idx="3485">
                  <c:v>42243.6252662037</c:v>
                </c:pt>
                <c:pt idx="3486">
                  <c:v>42248.64016203704</c:v>
                </c:pt>
                <c:pt idx="3487">
                  <c:v>42328.7271412037</c:v>
                </c:pt>
                <c:pt idx="3488">
                  <c:v>41923.35435185185</c:v>
                </c:pt>
                <c:pt idx="3489">
                  <c:v>42571.42060185185</c:v>
                </c:pt>
                <c:pt idx="3490">
                  <c:v>42600.75604166667</c:v>
                </c:pt>
                <c:pt idx="3491">
                  <c:v>42517.00336805556</c:v>
                </c:pt>
                <c:pt idx="3492">
                  <c:v>42222.73003472222</c:v>
                </c:pt>
                <c:pt idx="3493">
                  <c:v>41829.59979166667</c:v>
                </c:pt>
                <c:pt idx="3494">
                  <c:v>42150.7553125</c:v>
                </c:pt>
                <c:pt idx="3495">
                  <c:v>42040.83167824074</c:v>
                </c:pt>
                <c:pt idx="3496">
                  <c:v>42075.80739583333</c:v>
                </c:pt>
                <c:pt idx="3497">
                  <c:v>42073.66069444444</c:v>
                </c:pt>
                <c:pt idx="3498">
                  <c:v>42480.07871527777</c:v>
                </c:pt>
                <c:pt idx="3499">
                  <c:v>42411.94229166667</c:v>
                </c:pt>
                <c:pt idx="3500">
                  <c:v>42223.39436342592</c:v>
                </c:pt>
                <c:pt idx="3501">
                  <c:v>42462.89349537037</c:v>
                </c:pt>
                <c:pt idx="3502">
                  <c:v>41753.51585648148</c:v>
                </c:pt>
                <c:pt idx="3503">
                  <c:v>41788.58708333333</c:v>
                </c:pt>
                <c:pt idx="3504">
                  <c:v>42196.02870370371</c:v>
                </c:pt>
                <c:pt idx="3505">
                  <c:v>42016.05045138888</c:v>
                </c:pt>
                <c:pt idx="3506">
                  <c:v>42661.44206018518</c:v>
                </c:pt>
                <c:pt idx="3507">
                  <c:v>41808.64958333333</c:v>
                </c:pt>
                <c:pt idx="3508">
                  <c:v>41730.27674768519</c:v>
                </c:pt>
                <c:pt idx="3509">
                  <c:v>42139.81684027778</c:v>
                </c:pt>
                <c:pt idx="3510">
                  <c:v>42194.09615740741</c:v>
                </c:pt>
                <c:pt idx="3511">
                  <c:v>42115.88965277777</c:v>
                </c:pt>
                <c:pt idx="3512">
                  <c:v>42203.68030092592</c:v>
                </c:pt>
                <c:pt idx="3513">
                  <c:v>42433.76188657407</c:v>
                </c:pt>
                <c:pt idx="3514">
                  <c:v>42555.67194444445</c:v>
                </c:pt>
                <c:pt idx="3515">
                  <c:v>42236.62325231481</c:v>
                </c:pt>
                <c:pt idx="3516">
                  <c:v>41974.74314814815</c:v>
                </c:pt>
                <c:pt idx="3517">
                  <c:v>41997.5079050926</c:v>
                </c:pt>
                <c:pt idx="3518">
                  <c:v>42135.81069444444</c:v>
                </c:pt>
                <c:pt idx="3519">
                  <c:v>41869.7406712963</c:v>
                </c:pt>
                <c:pt idx="3520">
                  <c:v>41982.68861111111</c:v>
                </c:pt>
                <c:pt idx="3521">
                  <c:v>41976.33197916667</c:v>
                </c:pt>
                <c:pt idx="3522">
                  <c:v>41912.85894675926</c:v>
                </c:pt>
                <c:pt idx="3523">
                  <c:v>42146.57039351852</c:v>
                </c:pt>
                <c:pt idx="3524">
                  <c:v>41921.3755324074</c:v>
                </c:pt>
                <c:pt idx="3525">
                  <c:v>41926.94268518518</c:v>
                </c:pt>
                <c:pt idx="3526">
                  <c:v>42561.78387731482</c:v>
                </c:pt>
                <c:pt idx="3527">
                  <c:v>42649.54923611111</c:v>
                </c:pt>
                <c:pt idx="3528">
                  <c:v>42093.78684027777</c:v>
                </c:pt>
                <c:pt idx="3529">
                  <c:v>42460.7335300926</c:v>
                </c:pt>
                <c:pt idx="3530">
                  <c:v>42430.76222222222</c:v>
                </c:pt>
                <c:pt idx="3531">
                  <c:v>42026.17618055556</c:v>
                </c:pt>
                <c:pt idx="3532">
                  <c:v>41836.47118055556</c:v>
                </c:pt>
                <c:pt idx="3533">
                  <c:v>42451.09585648148</c:v>
                </c:pt>
                <c:pt idx="3534">
                  <c:v>42418.4259837963</c:v>
                </c:pt>
                <c:pt idx="3535">
                  <c:v>42168.31648148148</c:v>
                </c:pt>
                <c:pt idx="3536">
                  <c:v>41964.71631944444</c:v>
                </c:pt>
                <c:pt idx="3537">
                  <c:v>42576.69756944444</c:v>
                </c:pt>
                <c:pt idx="3538">
                  <c:v>42503.53997685185</c:v>
                </c:pt>
                <c:pt idx="3539">
                  <c:v>42101.82881944444</c:v>
                </c:pt>
                <c:pt idx="3540">
                  <c:v>42125.64753472222</c:v>
                </c:pt>
                <c:pt idx="3541">
                  <c:v>41902.33372685185</c:v>
                </c:pt>
                <c:pt idx="3542">
                  <c:v>42003.94842592592</c:v>
                </c:pt>
                <c:pt idx="3543">
                  <c:v>41988.82994212963</c:v>
                </c:pt>
                <c:pt idx="3544">
                  <c:v>41974.89859953704</c:v>
                </c:pt>
                <c:pt idx="3545">
                  <c:v>42592.0669212963</c:v>
                </c:pt>
                <c:pt idx="3546">
                  <c:v>42050.00836805555</c:v>
                </c:pt>
                <c:pt idx="3547">
                  <c:v>41856.71506944444</c:v>
                </c:pt>
                <c:pt idx="3548">
                  <c:v>42417.5855324074</c:v>
                </c:pt>
                <c:pt idx="3549">
                  <c:v>41866.79886574074</c:v>
                </c:pt>
                <c:pt idx="3550">
                  <c:v>42220.79487268518</c:v>
                </c:pt>
                <c:pt idx="3551">
                  <c:v>42628.84912037037</c:v>
                </c:pt>
                <c:pt idx="3552">
                  <c:v>41990.99863425926</c:v>
                </c:pt>
                <c:pt idx="3553">
                  <c:v>42447.89443287037</c:v>
                </c:pt>
                <c:pt idx="3554">
                  <c:v>42283.86435185185</c:v>
                </c:pt>
                <c:pt idx="3555">
                  <c:v>42483.01569444444</c:v>
                </c:pt>
                <c:pt idx="3556">
                  <c:v>42383.793125</c:v>
                </c:pt>
                <c:pt idx="3557">
                  <c:v>42566.60482638888</c:v>
                </c:pt>
                <c:pt idx="3558">
                  <c:v>42338.96391203703</c:v>
                </c:pt>
                <c:pt idx="3559">
                  <c:v>42506.709375</c:v>
                </c:pt>
                <c:pt idx="3560">
                  <c:v>42429.99172453704</c:v>
                </c:pt>
                <c:pt idx="3561">
                  <c:v>42203.43212962963</c:v>
                </c:pt>
                <c:pt idx="3562">
                  <c:v>42072.37038194444</c:v>
                </c:pt>
                <c:pt idx="3563">
                  <c:v>41789.72697916667</c:v>
                </c:pt>
                <c:pt idx="3564">
                  <c:v>41788.58997685185</c:v>
                </c:pt>
                <c:pt idx="3565">
                  <c:v>42144.04185185185</c:v>
                </c:pt>
                <c:pt idx="3566">
                  <c:v>42318.5937037037</c:v>
                </c:pt>
                <c:pt idx="3567">
                  <c:v>42052.94981481481</c:v>
                </c:pt>
                <c:pt idx="3568">
                  <c:v>42779.61028935185</c:v>
                </c:pt>
                <c:pt idx="3569">
                  <c:v>42128.62789351852</c:v>
                </c:pt>
                <c:pt idx="3570">
                  <c:v>42661.13224537037</c:v>
                </c:pt>
                <c:pt idx="3571">
                  <c:v>42037.93820601851</c:v>
                </c:pt>
                <c:pt idx="3572">
                  <c:v>42619.93569444444</c:v>
                </c:pt>
                <c:pt idx="3573">
                  <c:v>41877.22188657407</c:v>
                </c:pt>
                <c:pt idx="3574">
                  <c:v>41828.73692129629</c:v>
                </c:pt>
                <c:pt idx="3575">
                  <c:v>42545.77418981482</c:v>
                </c:pt>
                <c:pt idx="3576">
                  <c:v>42157.65251157407</c:v>
                </c:pt>
                <c:pt idx="3577">
                  <c:v>41846.66732638889</c:v>
                </c:pt>
                <c:pt idx="3578">
                  <c:v>42460.74174768518</c:v>
                </c:pt>
                <c:pt idx="3579">
                  <c:v>42291.83328703704</c:v>
                </c:pt>
                <c:pt idx="3580">
                  <c:v>42437.09449074074</c:v>
                </c:pt>
                <c:pt idx="3581">
                  <c:v>41942.84710648148</c:v>
                </c:pt>
                <c:pt idx="3582">
                  <c:v>41880.7534375</c:v>
                </c:pt>
                <c:pt idx="3583">
                  <c:v>41946.93690972222</c:v>
                </c:pt>
                <c:pt idx="3584">
                  <c:v>42649.62346064814</c:v>
                </c:pt>
                <c:pt idx="3585">
                  <c:v>42701.16636574074</c:v>
                </c:pt>
                <c:pt idx="3586">
                  <c:v>42450.88282407407</c:v>
                </c:pt>
                <c:pt idx="3587">
                  <c:v>42226.69478009259</c:v>
                </c:pt>
                <c:pt idx="3588">
                  <c:v>41975.70063657407</c:v>
                </c:pt>
                <c:pt idx="3589">
                  <c:v>42053.67282407407</c:v>
                </c:pt>
                <c:pt idx="3590">
                  <c:v>42590.67715277777</c:v>
                </c:pt>
                <c:pt idx="3591">
                  <c:v>42104.78159722222</c:v>
                </c:pt>
                <c:pt idx="3592">
                  <c:v>41899.62707175926</c:v>
                </c:pt>
                <c:pt idx="3593">
                  <c:v>42297.81628472222</c:v>
                </c:pt>
                <c:pt idx="3594">
                  <c:v>42285.14396990741</c:v>
                </c:pt>
                <c:pt idx="3595">
                  <c:v>42409.24174768518</c:v>
                </c:pt>
                <c:pt idx="3596">
                  <c:v>42665.97034722222</c:v>
                </c:pt>
                <c:pt idx="3597">
                  <c:v>42140.42131944444</c:v>
                </c:pt>
                <c:pt idx="3598">
                  <c:v>42598.7491550926</c:v>
                </c:pt>
                <c:pt idx="3599">
                  <c:v>41887.2921875</c:v>
                </c:pt>
                <c:pt idx="3600">
                  <c:v>41780.71289351852</c:v>
                </c:pt>
                <c:pt idx="3601">
                  <c:v>42381.47898148148</c:v>
                </c:pt>
                <c:pt idx="3602">
                  <c:v>41828.64631944444</c:v>
                </c:pt>
                <c:pt idx="3603">
                  <c:v>42596.64469907407</c:v>
                </c:pt>
                <c:pt idx="3604">
                  <c:v>42191.36350694444</c:v>
                </c:pt>
                <c:pt idx="3605">
                  <c:v>42440.41650462963</c:v>
                </c:pt>
                <c:pt idx="3606">
                  <c:v>42173.8032175926</c:v>
                </c:pt>
                <c:pt idx="3607">
                  <c:v>42737.91013888888</c:v>
                </c:pt>
                <c:pt idx="3608">
                  <c:v>42499.62984953704</c:v>
                </c:pt>
                <c:pt idx="3609">
                  <c:v>41775.85856481481</c:v>
                </c:pt>
                <c:pt idx="3610">
                  <c:v>42055.27719907407</c:v>
                </c:pt>
                <c:pt idx="3611">
                  <c:v>41971.8810763889</c:v>
                </c:pt>
                <c:pt idx="3612">
                  <c:v>42447.89666666667</c:v>
                </c:pt>
                <c:pt idx="3613">
                  <c:v>42064.22006944445</c:v>
                </c:pt>
                <c:pt idx="3614">
                  <c:v>42665.45173611111</c:v>
                </c:pt>
                <c:pt idx="3615">
                  <c:v>42523.24871527777</c:v>
                </c:pt>
                <c:pt idx="3616">
                  <c:v>42294.808125</c:v>
                </c:pt>
                <c:pt idx="3617">
                  <c:v>41822.90488425926</c:v>
                </c:pt>
                <c:pt idx="3618">
                  <c:v>42173.97012731482</c:v>
                </c:pt>
                <c:pt idx="3619">
                  <c:v>42185.5561574074</c:v>
                </c:pt>
                <c:pt idx="3620">
                  <c:v>42136.67519675926</c:v>
                </c:pt>
                <c:pt idx="3621">
                  <c:v>42142.5140162037</c:v>
                </c:pt>
                <c:pt idx="3622">
                  <c:v>41820.62809027778</c:v>
                </c:pt>
                <c:pt idx="3623">
                  <c:v>41878.94657407407</c:v>
                </c:pt>
                <c:pt idx="3624">
                  <c:v>41914.29510416667</c:v>
                </c:pt>
                <c:pt idx="3625">
                  <c:v>42556.87302083334</c:v>
                </c:pt>
                <c:pt idx="3626">
                  <c:v>42493.59701388889</c:v>
                </c:pt>
                <c:pt idx="3627">
                  <c:v>41876.81578703703</c:v>
                </c:pt>
                <c:pt idx="3628">
                  <c:v>41802.5742824074</c:v>
                </c:pt>
                <c:pt idx="3629">
                  <c:v>42120.53122685185</c:v>
                </c:pt>
                <c:pt idx="3630">
                  <c:v>41786.76135416667</c:v>
                </c:pt>
                <c:pt idx="3631">
                  <c:v>42627.45409722222</c:v>
                </c:pt>
                <c:pt idx="3632">
                  <c:v>42374.65150462963</c:v>
                </c:pt>
                <c:pt idx="3633">
                  <c:v>41772.68539351852</c:v>
                </c:pt>
                <c:pt idx="3634">
                  <c:v>42633.11685185185</c:v>
                </c:pt>
                <c:pt idx="3635">
                  <c:v>42219.18039351852</c:v>
                </c:pt>
                <c:pt idx="3636">
                  <c:v>41753.59327546296</c:v>
                </c:pt>
                <c:pt idx="3637">
                  <c:v>42230.66273148148</c:v>
                </c:pt>
                <c:pt idx="3638">
                  <c:v>41787.21822916667</c:v>
                </c:pt>
                <c:pt idx="3639">
                  <c:v>41829.78708333334</c:v>
                </c:pt>
                <c:pt idx="3640">
                  <c:v>42147.82684027777</c:v>
                </c:pt>
                <c:pt idx="3641">
                  <c:v>41940.59818287037</c:v>
                </c:pt>
                <c:pt idx="3642">
                  <c:v>42020.70056712963</c:v>
                </c:pt>
                <c:pt idx="3643">
                  <c:v>41891.96503472222</c:v>
                </c:pt>
                <c:pt idx="3644">
                  <c:v>42309.19130787037</c:v>
                </c:pt>
                <c:pt idx="3645">
                  <c:v>42490.13387731482</c:v>
                </c:pt>
                <c:pt idx="3646">
                  <c:v>41995.87048611111</c:v>
                </c:pt>
                <c:pt idx="3647">
                  <c:v>41988.61708333333</c:v>
                </c:pt>
                <c:pt idx="3648">
                  <c:v>42479.46583333334</c:v>
                </c:pt>
                <c:pt idx="3649">
                  <c:v>42401.8065625</c:v>
                </c:pt>
                <c:pt idx="3650">
                  <c:v>41897.60203703704</c:v>
                </c:pt>
                <c:pt idx="3651">
                  <c:v>41882.58564814814</c:v>
                </c:pt>
                <c:pt idx="3652">
                  <c:v>42129.54158564815</c:v>
                </c:pt>
                <c:pt idx="3653">
                  <c:v>42524.53800925926</c:v>
                </c:pt>
                <c:pt idx="3654">
                  <c:v>42556.50449074074</c:v>
                </c:pt>
                <c:pt idx="3655">
                  <c:v>42461.68974537037</c:v>
                </c:pt>
                <c:pt idx="3656">
                  <c:v>41792.54298611111</c:v>
                </c:pt>
                <c:pt idx="3657">
                  <c:v>41879.91376157408</c:v>
                </c:pt>
                <c:pt idx="3658">
                  <c:v>42552.04835648147</c:v>
                </c:pt>
                <c:pt idx="3659">
                  <c:v>41810.14219907407</c:v>
                </c:pt>
                <c:pt idx="3660">
                  <c:v>41785.70770833334</c:v>
                </c:pt>
                <c:pt idx="3661">
                  <c:v>42072.57625</c:v>
                </c:pt>
                <c:pt idx="3662">
                  <c:v>41779.72422453704</c:v>
                </c:pt>
                <c:pt idx="3663">
                  <c:v>42134.17207175926</c:v>
                </c:pt>
                <c:pt idx="3664">
                  <c:v>42505.7380324074</c:v>
                </c:pt>
                <c:pt idx="3665">
                  <c:v>42118.55633101851</c:v>
                </c:pt>
                <c:pt idx="3666">
                  <c:v>42036.99559027778</c:v>
                </c:pt>
                <c:pt idx="3667">
                  <c:v>42360.88783564815</c:v>
                </c:pt>
                <c:pt idx="3668">
                  <c:v>42102.86630787037</c:v>
                </c:pt>
                <c:pt idx="3669">
                  <c:v>42032.71614583334</c:v>
                </c:pt>
                <c:pt idx="3670">
                  <c:v>42147.72993055556</c:v>
                </c:pt>
                <c:pt idx="3671">
                  <c:v>42165.993125</c:v>
                </c:pt>
                <c:pt idx="3672">
                  <c:v>41927.9361574074</c:v>
                </c:pt>
                <c:pt idx="3673">
                  <c:v>42381.67184027778</c:v>
                </c:pt>
                <c:pt idx="3674">
                  <c:v>41943.75303240741</c:v>
                </c:pt>
                <c:pt idx="3675">
                  <c:v>42465.49143518518</c:v>
                </c:pt>
                <c:pt idx="3676">
                  <c:v>42401.9452199074</c:v>
                </c:pt>
                <c:pt idx="3677">
                  <c:v>42462.14086805555</c:v>
                </c:pt>
                <c:pt idx="3678">
                  <c:v>42632.34831018518</c:v>
                </c:pt>
                <c:pt idx="3679">
                  <c:v>42205.17101851852</c:v>
                </c:pt>
                <c:pt idx="3680">
                  <c:v>42041.205</c:v>
                </c:pt>
                <c:pt idx="3681">
                  <c:v>42203.67776620371</c:v>
                </c:pt>
                <c:pt idx="3682">
                  <c:v>41983.75284722222</c:v>
                </c:pt>
                <c:pt idx="3683">
                  <c:v>41968.67746527777</c:v>
                </c:pt>
                <c:pt idx="3684">
                  <c:v>42103.02439814814</c:v>
                </c:pt>
                <c:pt idx="3685">
                  <c:v>42089.90157407407</c:v>
                </c:pt>
                <c:pt idx="3686">
                  <c:v>42122.69315972222</c:v>
                </c:pt>
                <c:pt idx="3687">
                  <c:v>42048.71172453704</c:v>
                </c:pt>
                <c:pt idx="3688">
                  <c:v>42297.69100694444</c:v>
                </c:pt>
                <c:pt idx="3689">
                  <c:v>41813.93871527777</c:v>
                </c:pt>
                <c:pt idx="3690">
                  <c:v>42548.44986111111</c:v>
                </c:pt>
                <c:pt idx="3691">
                  <c:v>41833.08975694444</c:v>
                </c:pt>
                <c:pt idx="3692">
                  <c:v>42325.9207175926</c:v>
                </c:pt>
                <c:pt idx="3693">
                  <c:v>41858.21462962963</c:v>
                </c:pt>
                <c:pt idx="3694">
                  <c:v>41793.71023148148</c:v>
                </c:pt>
                <c:pt idx="3695">
                  <c:v>41793.81425925925</c:v>
                </c:pt>
                <c:pt idx="3696">
                  <c:v>41831.69793981482</c:v>
                </c:pt>
                <c:pt idx="3697">
                  <c:v>42621.38934027777</c:v>
                </c:pt>
                <c:pt idx="3698">
                  <c:v>42164.29972222223</c:v>
                </c:pt>
                <c:pt idx="3699">
                  <c:v>42395.70643518519</c:v>
                </c:pt>
                <c:pt idx="3700">
                  <c:v>42458.12717592593</c:v>
                </c:pt>
                <c:pt idx="3701">
                  <c:v>42016.98157407407</c:v>
                </c:pt>
                <c:pt idx="3702">
                  <c:v>42403.03556712963</c:v>
                </c:pt>
                <c:pt idx="3703">
                  <c:v>42619.80248842592</c:v>
                </c:pt>
                <c:pt idx="3704">
                  <c:v>42128.82407407407</c:v>
                </c:pt>
                <c:pt idx="3705">
                  <c:v>41808.88121527777</c:v>
                </c:pt>
                <c:pt idx="3706">
                  <c:v>42445.86697916667</c:v>
                </c:pt>
                <c:pt idx="3707">
                  <c:v>41771.81479166666</c:v>
                </c:pt>
                <c:pt idx="3708">
                  <c:v>41954.85086805555</c:v>
                </c:pt>
                <c:pt idx="3709">
                  <c:v>41747.47150462963</c:v>
                </c:pt>
                <c:pt idx="3710">
                  <c:v>42182.10825231481</c:v>
                </c:pt>
                <c:pt idx="3711">
                  <c:v>41739.52530092592</c:v>
                </c:pt>
                <c:pt idx="3712">
                  <c:v>42173.46686342592</c:v>
                </c:pt>
                <c:pt idx="3713">
                  <c:v>42193.8135300926</c:v>
                </c:pt>
                <c:pt idx="3714">
                  <c:v>42065.75030092592</c:v>
                </c:pt>
                <c:pt idx="3715">
                  <c:v>42499.84296296296</c:v>
                </c:pt>
                <c:pt idx="3716">
                  <c:v>41820.77641203703</c:v>
                </c:pt>
                <c:pt idx="3717">
                  <c:v>41788.1671875</c:v>
                </c:pt>
                <c:pt idx="3718">
                  <c:v>42050.0196412037</c:v>
                </c:pt>
                <c:pt idx="3719">
                  <c:v>41772.72789351852</c:v>
                </c:pt>
                <c:pt idx="3720">
                  <c:v>42445.59813657407</c:v>
                </c:pt>
                <c:pt idx="3721">
                  <c:v>42138.9306712963</c:v>
                </c:pt>
                <c:pt idx="3722">
                  <c:v>42493.85708333334</c:v>
                </c:pt>
                <c:pt idx="3723">
                  <c:v>42682.6169675926</c:v>
                </c:pt>
                <c:pt idx="3724">
                  <c:v>42656.00517361111</c:v>
                </c:pt>
                <c:pt idx="3725">
                  <c:v>42087.79230324074</c:v>
                </c:pt>
                <c:pt idx="3726">
                  <c:v>42075.94262731481</c:v>
                </c:pt>
                <c:pt idx="3727">
                  <c:v>41814.36780092592</c:v>
                </c:pt>
                <c:pt idx="3728">
                  <c:v>41887.11135416666</c:v>
                </c:pt>
                <c:pt idx="3729">
                  <c:v>41989.81921296296</c:v>
                </c:pt>
                <c:pt idx="3730">
                  <c:v>42425.73541666667</c:v>
                </c:pt>
                <c:pt idx="3731">
                  <c:v>42166.21973379629</c:v>
                </c:pt>
                <c:pt idx="3732">
                  <c:v>41865.88292824073</c:v>
                </c:pt>
                <c:pt idx="3733">
                  <c:v>42546.8622337963</c:v>
                </c:pt>
                <c:pt idx="3734">
                  <c:v>42420.14027777777</c:v>
                </c:pt>
                <c:pt idx="3735">
                  <c:v>42531.98069444444</c:v>
                </c:pt>
                <c:pt idx="3736">
                  <c:v>42548.6385300926</c:v>
                </c:pt>
                <c:pt idx="3737">
                  <c:v>42487.0379050926</c:v>
                </c:pt>
                <c:pt idx="3738">
                  <c:v>42167.53479166667</c:v>
                </c:pt>
                <c:pt idx="3739">
                  <c:v>42333.69582175926</c:v>
                </c:pt>
                <c:pt idx="3740">
                  <c:v>42138.79881944444</c:v>
                </c:pt>
                <c:pt idx="3741">
                  <c:v>42666.66693287037</c:v>
                </c:pt>
                <c:pt idx="3742">
                  <c:v>41766.69203703704</c:v>
                </c:pt>
                <c:pt idx="3743">
                  <c:v>42170.44701388888</c:v>
                </c:pt>
                <c:pt idx="3744">
                  <c:v>41968.93899305555</c:v>
                </c:pt>
                <c:pt idx="3745">
                  <c:v>42132.58048611111</c:v>
                </c:pt>
                <c:pt idx="3746">
                  <c:v>42201.43622685185</c:v>
                </c:pt>
                <c:pt idx="3747">
                  <c:v>42689.02958333334</c:v>
                </c:pt>
                <c:pt idx="3748">
                  <c:v>42084.88153935185</c:v>
                </c:pt>
                <c:pt idx="3749">
                  <c:v>41831.72277777778</c:v>
                </c:pt>
                <c:pt idx="3750">
                  <c:v>42410.93105324074</c:v>
                </c:pt>
                <c:pt idx="3751">
                  <c:v>41982.73707175926</c:v>
                </c:pt>
                <c:pt idx="3752">
                  <c:v>41975.67611111111</c:v>
                </c:pt>
                <c:pt idx="3753">
                  <c:v>42269.12622685185</c:v>
                </c:pt>
                <c:pt idx="3754">
                  <c:v>42403.97185185185</c:v>
                </c:pt>
                <c:pt idx="3755">
                  <c:v>42527.00953703704</c:v>
                </c:pt>
                <c:pt idx="3756">
                  <c:v>41849.88703703703</c:v>
                </c:pt>
                <c:pt idx="3757">
                  <c:v>41799.25903935185</c:v>
                </c:pt>
                <c:pt idx="3758">
                  <c:v>42090.9090162037</c:v>
                </c:pt>
                <c:pt idx="3759">
                  <c:v>42059.45392361111</c:v>
                </c:pt>
                <c:pt idx="3760">
                  <c:v>41800.52670138889</c:v>
                </c:pt>
                <c:pt idx="3761">
                  <c:v>42054.84905092592</c:v>
                </c:pt>
                <c:pt idx="3762">
                  <c:v>42487.62700231482</c:v>
                </c:pt>
                <c:pt idx="3763">
                  <c:v>42109.75125</c:v>
                </c:pt>
                <c:pt idx="3764">
                  <c:v>42497.27570601852</c:v>
                </c:pt>
                <c:pt idx="3765">
                  <c:v>42058.90407407407</c:v>
                </c:pt>
                <c:pt idx="3766">
                  <c:v>42207.25991898148</c:v>
                </c:pt>
                <c:pt idx="3767">
                  <c:v>41807.69008101852</c:v>
                </c:pt>
                <c:pt idx="3768">
                  <c:v>42284.69694444445</c:v>
                </c:pt>
                <c:pt idx="3769">
                  <c:v>42045.84238425926</c:v>
                </c:pt>
                <c:pt idx="3770">
                  <c:v>42184.20953703704</c:v>
                </c:pt>
                <c:pt idx="3771">
                  <c:v>42160.65181712962</c:v>
                </c:pt>
                <c:pt idx="3772">
                  <c:v>42341.18063657407</c:v>
                </c:pt>
                <c:pt idx="3773">
                  <c:v>42329.83815972222</c:v>
                </c:pt>
                <c:pt idx="3774">
                  <c:v>42170.91023148148</c:v>
                </c:pt>
                <c:pt idx="3775">
                  <c:v>42571.62619212963</c:v>
                </c:pt>
                <c:pt idx="3776">
                  <c:v>42151.06960648148</c:v>
                </c:pt>
                <c:pt idx="3777">
                  <c:v>42101.42354166666</c:v>
                </c:pt>
                <c:pt idx="3778">
                  <c:v>42034.92825231481</c:v>
                </c:pt>
                <c:pt idx="3779">
                  <c:v>41944.52762731481</c:v>
                </c:pt>
                <c:pt idx="3780">
                  <c:v>42593.8654050926</c:v>
                </c:pt>
                <c:pt idx="3781">
                  <c:v>42503.74086805555</c:v>
                </c:pt>
                <c:pt idx="3782">
                  <c:v>41927.84890046296</c:v>
                </c:pt>
                <c:pt idx="3783">
                  <c:v>42375.11498842592</c:v>
                </c:pt>
                <c:pt idx="3784">
                  <c:v>41963.87236111111</c:v>
                </c:pt>
                <c:pt idx="3785">
                  <c:v>42143.4452199074</c:v>
                </c:pt>
                <c:pt idx="3786">
                  <c:v>42460.94222222222</c:v>
                </c:pt>
                <c:pt idx="3787">
                  <c:v>42553.92652777778</c:v>
                </c:pt>
                <c:pt idx="3788">
                  <c:v>42152.76571759259</c:v>
                </c:pt>
                <c:pt idx="3789">
                  <c:v>42116.71075231482</c:v>
                </c:pt>
                <c:pt idx="3790">
                  <c:v>42155.14263888888</c:v>
                </c:pt>
                <c:pt idx="3791">
                  <c:v>42432.70172453704</c:v>
                </c:pt>
                <c:pt idx="3792">
                  <c:v>41780.78572916667</c:v>
                </c:pt>
                <c:pt idx="3793">
                  <c:v>41740.49365740741</c:v>
                </c:pt>
                <c:pt idx="3794">
                  <c:v>41766.0725</c:v>
                </c:pt>
                <c:pt idx="3795">
                  <c:v>41766.61729166667</c:v>
                </c:pt>
                <c:pt idx="3796">
                  <c:v>42248.62701388889</c:v>
                </c:pt>
                <c:pt idx="3797">
                  <c:v>41885.22155092593</c:v>
                </c:pt>
                <c:pt idx="3798">
                  <c:v>42159.22443287037</c:v>
                </c:pt>
                <c:pt idx="3799">
                  <c:v>42265.81700231481</c:v>
                </c:pt>
                <c:pt idx="3800">
                  <c:v>42136.76717592592</c:v>
                </c:pt>
                <c:pt idx="3801">
                  <c:v>41975.12434027778</c:v>
                </c:pt>
                <c:pt idx="3802">
                  <c:v>42172.43957175926</c:v>
                </c:pt>
                <c:pt idx="3803">
                  <c:v>42065.19069444444</c:v>
                </c:pt>
                <c:pt idx="3804">
                  <c:v>41848.84002314815</c:v>
                </c:pt>
                <c:pt idx="3805">
                  <c:v>42103.88493055555</c:v>
                </c:pt>
                <c:pt idx="3806">
                  <c:v>42059.97072916666</c:v>
                </c:pt>
                <c:pt idx="3807">
                  <c:v>42041.74309027778</c:v>
                </c:pt>
                <c:pt idx="3808">
                  <c:v>41829.73715277778</c:v>
                </c:pt>
                <c:pt idx="3809">
                  <c:v>42128.43106481482</c:v>
                </c:pt>
                <c:pt idx="3810">
                  <c:v>41789.89359953703</c:v>
                </c:pt>
                <c:pt idx="3811">
                  <c:v>41833.66099537037</c:v>
                </c:pt>
                <c:pt idx="3812">
                  <c:v>41914.59001157407</c:v>
                </c:pt>
                <c:pt idx="3813">
                  <c:v>42611.26106481482</c:v>
                </c:pt>
                <c:pt idx="3814">
                  <c:v>42253.63315972222</c:v>
                </c:pt>
                <c:pt idx="3815">
                  <c:v>42295.8918287037</c:v>
                </c:pt>
                <c:pt idx="3816">
                  <c:v>41841.65159722222</c:v>
                </c:pt>
                <c:pt idx="3817">
                  <c:v>42402.94700231482</c:v>
                </c:pt>
                <c:pt idx="3818">
                  <c:v>42509.8141087963</c:v>
                </c:pt>
                <c:pt idx="3819">
                  <c:v>41865.6597800926</c:v>
                </c:pt>
                <c:pt idx="3820">
                  <c:v>42047.72444444444</c:v>
                </c:pt>
                <c:pt idx="3821">
                  <c:v>41793.17219907407</c:v>
                </c:pt>
                <c:pt idx="3822">
                  <c:v>42763.7806712963</c:v>
                </c:pt>
                <c:pt idx="3823">
                  <c:v>42180.14578703704</c:v>
                </c:pt>
                <c:pt idx="3824">
                  <c:v>42255.69600694445</c:v>
                </c:pt>
                <c:pt idx="3825">
                  <c:v>42007.01645833333</c:v>
                </c:pt>
                <c:pt idx="3826">
                  <c:v>42615.34681712962</c:v>
                </c:pt>
                <c:pt idx="3827">
                  <c:v>42372.62416666667</c:v>
                </c:pt>
                <c:pt idx="3828">
                  <c:v>42682.67768518518</c:v>
                </c:pt>
                <c:pt idx="3829">
                  <c:v>42154.81881944444</c:v>
                </c:pt>
                <c:pt idx="3830">
                  <c:v>41999.86106481482</c:v>
                </c:pt>
                <c:pt idx="3831">
                  <c:v>41815.8150462963</c:v>
                </c:pt>
                <c:pt idx="3832">
                  <c:v>42756.01850694444</c:v>
                </c:pt>
                <c:pt idx="3833">
                  <c:v>42373.98344907407</c:v>
                </c:pt>
                <c:pt idx="3834">
                  <c:v>41854.60265046296</c:v>
                </c:pt>
                <c:pt idx="3835">
                  <c:v>42065.79157407407</c:v>
                </c:pt>
                <c:pt idx="3836">
                  <c:v>42469.95128472222</c:v>
                </c:pt>
                <c:pt idx="3837">
                  <c:v>41954.22803240741</c:v>
                </c:pt>
                <c:pt idx="3838">
                  <c:v>42079.85797453704</c:v>
                </c:pt>
                <c:pt idx="3839">
                  <c:v>42762.54581018518</c:v>
                </c:pt>
                <c:pt idx="3840">
                  <c:v>41977.00497685185</c:v>
                </c:pt>
                <c:pt idx="3841">
                  <c:v>42171.75861111111</c:v>
                </c:pt>
                <c:pt idx="3842">
                  <c:v>42056.13245370371</c:v>
                </c:pt>
                <c:pt idx="3843">
                  <c:v>41867.6522800926</c:v>
                </c:pt>
                <c:pt idx="3844">
                  <c:v>41779.65787037037</c:v>
                </c:pt>
                <c:pt idx="3845">
                  <c:v>42679.95847222222</c:v>
                </c:pt>
                <c:pt idx="3846">
                  <c:v>42032.25020833333</c:v>
                </c:pt>
                <c:pt idx="3847">
                  <c:v>41793.191875</c:v>
                </c:pt>
                <c:pt idx="3848">
                  <c:v>41982.87364583334</c:v>
                </c:pt>
                <c:pt idx="3849">
                  <c:v>42193.48229166667</c:v>
                </c:pt>
                <c:pt idx="3850">
                  <c:v>41843.77501157407</c:v>
                </c:pt>
                <c:pt idx="3851">
                  <c:v>42136.09248842593</c:v>
                </c:pt>
                <c:pt idx="3852">
                  <c:v>42317.82637731481</c:v>
                </c:pt>
                <c:pt idx="3853">
                  <c:v>42663.46807870371</c:v>
                </c:pt>
                <c:pt idx="3854">
                  <c:v>42186.01116898148</c:v>
                </c:pt>
                <c:pt idx="3855">
                  <c:v>42095.22916666666</c:v>
                </c:pt>
                <c:pt idx="3856">
                  <c:v>42124.62387731481</c:v>
                </c:pt>
                <c:pt idx="3857">
                  <c:v>42143.91774305556</c:v>
                </c:pt>
                <c:pt idx="3858">
                  <c:v>41906.8195138889</c:v>
                </c:pt>
                <c:pt idx="3859">
                  <c:v>41834.13537037037</c:v>
                </c:pt>
                <c:pt idx="3860">
                  <c:v>41863.3592824074</c:v>
                </c:pt>
                <c:pt idx="3861">
                  <c:v>42224.75690972222</c:v>
                </c:pt>
                <c:pt idx="3862">
                  <c:v>41939.8122337963</c:v>
                </c:pt>
                <c:pt idx="3863">
                  <c:v>42059.27002314815</c:v>
                </c:pt>
                <c:pt idx="3864">
                  <c:v>42308.21121527777</c:v>
                </c:pt>
                <c:pt idx="3865">
                  <c:v>42114.81893518518</c:v>
                </c:pt>
                <c:pt idx="3866">
                  <c:v>42492.98505787037</c:v>
                </c:pt>
                <c:pt idx="3867">
                  <c:v>42494.47166666666</c:v>
                </c:pt>
                <c:pt idx="3868">
                  <c:v>41863.52732638889</c:v>
                </c:pt>
                <c:pt idx="3869">
                  <c:v>41843.66461805555</c:v>
                </c:pt>
                <c:pt idx="3870">
                  <c:v>42358.68487268518</c:v>
                </c:pt>
                <c:pt idx="3871">
                  <c:v>42657.38726851852</c:v>
                </c:pt>
                <c:pt idx="3872">
                  <c:v>41926.54230324074</c:v>
                </c:pt>
                <c:pt idx="3873">
                  <c:v>42020.76863425926</c:v>
                </c:pt>
                <c:pt idx="3874">
                  <c:v>42075.97998842592</c:v>
                </c:pt>
                <c:pt idx="3875">
                  <c:v>41786.95974537037</c:v>
                </c:pt>
                <c:pt idx="3876">
                  <c:v>41820.87082175926</c:v>
                </c:pt>
                <c:pt idx="3877">
                  <c:v>41970.0850462963</c:v>
                </c:pt>
                <c:pt idx="3878">
                  <c:v>41830.26740740741</c:v>
                </c:pt>
                <c:pt idx="3879">
                  <c:v>42265.68318287037</c:v>
                </c:pt>
                <c:pt idx="3880">
                  <c:v>42601.82714120371</c:v>
                </c:pt>
                <c:pt idx="3881">
                  <c:v>42433.33875</c:v>
                </c:pt>
                <c:pt idx="3882">
                  <c:v>42228.15170138889</c:v>
                </c:pt>
                <c:pt idx="3883">
                  <c:v>42415.16856481481</c:v>
                </c:pt>
                <c:pt idx="3884">
                  <c:v>42538.96831018518</c:v>
                </c:pt>
                <c:pt idx="3885">
                  <c:v>42233.67174768518</c:v>
                </c:pt>
                <c:pt idx="3886">
                  <c:v>42221.65678240741</c:v>
                </c:pt>
                <c:pt idx="3887">
                  <c:v>42675.26296296297</c:v>
                </c:pt>
                <c:pt idx="3888">
                  <c:v>42534.63148148148</c:v>
                </c:pt>
                <c:pt idx="3889">
                  <c:v>42151.9057175926</c:v>
                </c:pt>
                <c:pt idx="3890">
                  <c:v>41915.4002199074</c:v>
                </c:pt>
                <c:pt idx="3891">
                  <c:v>41961.49248842592</c:v>
                </c:pt>
                <c:pt idx="3892">
                  <c:v>41940.5872337963</c:v>
                </c:pt>
                <c:pt idx="3893">
                  <c:v>42111.90409722222</c:v>
                </c:pt>
                <c:pt idx="3894">
                  <c:v>42279.77856481481</c:v>
                </c:pt>
                <c:pt idx="3895">
                  <c:v>42213.6629050926</c:v>
                </c:pt>
                <c:pt idx="3896">
                  <c:v>42109.80171296297</c:v>
                </c:pt>
                <c:pt idx="3897">
                  <c:v>42031.83358796296</c:v>
                </c:pt>
                <c:pt idx="3898">
                  <c:v>42615.14287037037</c:v>
                </c:pt>
                <c:pt idx="3899">
                  <c:v>41829.32549768518</c:v>
                </c:pt>
                <c:pt idx="3900">
                  <c:v>42016.12061342592</c:v>
                </c:pt>
                <c:pt idx="3901">
                  <c:v>42439.70231481481</c:v>
                </c:pt>
                <c:pt idx="3902">
                  <c:v>42433.8257175926</c:v>
                </c:pt>
                <c:pt idx="3903">
                  <c:v>42243.79039351852</c:v>
                </c:pt>
                <c:pt idx="3904">
                  <c:v>42550.04844907407</c:v>
                </c:pt>
                <c:pt idx="3905">
                  <c:v>41774.6512037037</c:v>
                </c:pt>
                <c:pt idx="3906">
                  <c:v>42306.84885416666</c:v>
                </c:pt>
                <c:pt idx="3907">
                  <c:v>42457.93202546296</c:v>
                </c:pt>
                <c:pt idx="3908">
                  <c:v>42513.97631944444</c:v>
                </c:pt>
                <c:pt idx="3909">
                  <c:v>41816.95037037037</c:v>
                </c:pt>
                <c:pt idx="3910">
                  <c:v>41880.7888425926</c:v>
                </c:pt>
                <c:pt idx="3911">
                  <c:v>42342.84555555555</c:v>
                </c:pt>
                <c:pt idx="3912">
                  <c:v>41745.89131944444</c:v>
                </c:pt>
                <c:pt idx="3913">
                  <c:v>42311.62145833333</c:v>
                </c:pt>
                <c:pt idx="3914">
                  <c:v>42296.15413194444</c:v>
                </c:pt>
                <c:pt idx="3915">
                  <c:v>42053.72206018519</c:v>
                </c:pt>
                <c:pt idx="3916">
                  <c:v>42414.23587962963</c:v>
                </c:pt>
                <c:pt idx="3917">
                  <c:v>41801.71155092592</c:v>
                </c:pt>
                <c:pt idx="3918">
                  <c:v>42770.29059027778</c:v>
                </c:pt>
                <c:pt idx="3919">
                  <c:v>42452.81565972222</c:v>
                </c:pt>
                <c:pt idx="3920">
                  <c:v>42601.85469907407</c:v>
                </c:pt>
                <c:pt idx="3921">
                  <c:v>42447.86355324074</c:v>
                </c:pt>
                <c:pt idx="3922">
                  <c:v>41811.53618055556</c:v>
                </c:pt>
                <c:pt idx="3923">
                  <c:v>41981.06752314815</c:v>
                </c:pt>
                <c:pt idx="3924">
                  <c:v>42469.68414351852</c:v>
                </c:pt>
                <c:pt idx="3925">
                  <c:v>42493.54685185185</c:v>
                </c:pt>
                <c:pt idx="3926">
                  <c:v>42534.866875</c:v>
                </c:pt>
                <c:pt idx="3927">
                  <c:v>41830.8583449074</c:v>
                </c:pt>
                <c:pt idx="3928">
                  <c:v>42543.78856481481</c:v>
                </c:pt>
                <c:pt idx="3929">
                  <c:v>41975.64297453704</c:v>
                </c:pt>
                <c:pt idx="3930">
                  <c:v>42069.9034375</c:v>
                </c:pt>
                <c:pt idx="3931">
                  <c:v>41795.59892361111</c:v>
                </c:pt>
                <c:pt idx="3932">
                  <c:v>42508.17996527778</c:v>
                </c:pt>
                <c:pt idx="3933">
                  <c:v>42132.80995370371</c:v>
                </c:pt>
                <c:pt idx="3934">
                  <c:v>41747.86986111111</c:v>
                </c:pt>
                <c:pt idx="3935">
                  <c:v>41920.96347222223</c:v>
                </c:pt>
                <c:pt idx="3936">
                  <c:v>42399.7074074074</c:v>
                </c:pt>
                <c:pt idx="3937">
                  <c:v>42467.54854166666</c:v>
                </c:pt>
                <c:pt idx="3938">
                  <c:v>41765.92465277778</c:v>
                </c:pt>
                <c:pt idx="3939">
                  <c:v>42230.08116898148</c:v>
                </c:pt>
                <c:pt idx="3940">
                  <c:v>42286.74978009259</c:v>
                </c:pt>
                <c:pt idx="3941">
                  <c:v>42401.67237268519</c:v>
                </c:pt>
                <c:pt idx="3942">
                  <c:v>42125.6444675926</c:v>
                </c:pt>
                <c:pt idx="3943">
                  <c:v>42289.94049768519</c:v>
                </c:pt>
                <c:pt idx="3944">
                  <c:v>42107.86472222222</c:v>
                </c:pt>
                <c:pt idx="3945">
                  <c:v>41809.38993055555</c:v>
                </c:pt>
                <c:pt idx="3946">
                  <c:v>42019.68376157407</c:v>
                </c:pt>
                <c:pt idx="3947">
                  <c:v>41950.26694444445</c:v>
                </c:pt>
                <c:pt idx="3948">
                  <c:v>42069.39144675926</c:v>
                </c:pt>
                <c:pt idx="3949">
                  <c:v>42061.96326388889</c:v>
                </c:pt>
                <c:pt idx="3950">
                  <c:v>41842.82868055555</c:v>
                </c:pt>
                <c:pt idx="3951">
                  <c:v>42437.64534722222</c:v>
                </c:pt>
                <c:pt idx="3952">
                  <c:v>42775.96421296296</c:v>
                </c:pt>
                <c:pt idx="3953">
                  <c:v>41879.04353009258</c:v>
                </c:pt>
                <c:pt idx="3954">
                  <c:v>42020.58734953704</c:v>
                </c:pt>
                <c:pt idx="3955">
                  <c:v>41890.16269675926</c:v>
                </c:pt>
                <c:pt idx="3956">
                  <c:v>41872.80769675926</c:v>
                </c:pt>
                <c:pt idx="3957">
                  <c:v>42391.77299768518</c:v>
                </c:pt>
                <c:pt idx="3958">
                  <c:v>41848.77292824074</c:v>
                </c:pt>
                <c:pt idx="3959">
                  <c:v>42177.96420138888</c:v>
                </c:pt>
                <c:pt idx="3960">
                  <c:v>41851.70092592593</c:v>
                </c:pt>
                <c:pt idx="3961">
                  <c:v>41921.77043981481</c:v>
                </c:pt>
                <c:pt idx="3962">
                  <c:v>42002.54488425926</c:v>
                </c:pt>
                <c:pt idx="3963">
                  <c:v>42096.54454861111</c:v>
                </c:pt>
                <c:pt idx="3964">
                  <c:v>42021.30119212963</c:v>
                </c:pt>
                <c:pt idx="3965">
                  <c:v>42419.24616898148</c:v>
                </c:pt>
                <c:pt idx="3966">
                  <c:v>42174.78082175926</c:v>
                </c:pt>
                <c:pt idx="3967">
                  <c:v>41869.87268518518</c:v>
                </c:pt>
                <c:pt idx="3968">
                  <c:v>41856.67215277778</c:v>
                </c:pt>
                <c:pt idx="3969">
                  <c:v>42620.91097222222</c:v>
                </c:pt>
                <c:pt idx="3970">
                  <c:v>42417.67587962963</c:v>
                </c:pt>
                <c:pt idx="3971">
                  <c:v>42057.19096064815</c:v>
                </c:pt>
                <c:pt idx="3972">
                  <c:v>41878.91155092592</c:v>
                </c:pt>
                <c:pt idx="3973">
                  <c:v>41990.5841087963</c:v>
                </c:pt>
                <c:pt idx="3974">
                  <c:v>42408.99957175926</c:v>
                </c:pt>
                <c:pt idx="3975">
                  <c:v>42217.67010416667</c:v>
                </c:pt>
                <c:pt idx="3976">
                  <c:v>42151.23768518519</c:v>
                </c:pt>
                <c:pt idx="3977">
                  <c:v>42282.65554398148</c:v>
                </c:pt>
                <c:pt idx="3978">
                  <c:v>42768.97084490741</c:v>
                </c:pt>
                <c:pt idx="3979">
                  <c:v>41765.9386574074</c:v>
                </c:pt>
                <c:pt idx="3980">
                  <c:v>42322.02511574074</c:v>
                </c:pt>
                <c:pt idx="3981">
                  <c:v>42374.65508101852</c:v>
                </c:pt>
                <c:pt idx="3982">
                  <c:v>41941.58523148148</c:v>
                </c:pt>
                <c:pt idx="3983">
                  <c:v>42293.80921296296</c:v>
                </c:pt>
                <c:pt idx="3984">
                  <c:v>42614.2687962963</c:v>
                </c:pt>
                <c:pt idx="3985">
                  <c:v>42067.94733796296</c:v>
                </c:pt>
                <c:pt idx="3986">
                  <c:v>41903.8829513889</c:v>
                </c:pt>
                <c:pt idx="3987">
                  <c:v>41804.93708333333</c:v>
                </c:pt>
                <c:pt idx="3988">
                  <c:v>42497.07077546296</c:v>
                </c:pt>
                <c:pt idx="3989">
                  <c:v>41869.79872685186</c:v>
                </c:pt>
                <c:pt idx="3990">
                  <c:v>42305.67091435185</c:v>
                </c:pt>
                <c:pt idx="3991">
                  <c:v>42144.23152777777</c:v>
                </c:pt>
                <c:pt idx="3992">
                  <c:v>42559.47400462963</c:v>
                </c:pt>
                <c:pt idx="3993">
                  <c:v>41995.08407407407</c:v>
                </c:pt>
                <c:pt idx="3994">
                  <c:v>41948.95746527778</c:v>
                </c:pt>
                <c:pt idx="3995">
                  <c:v>42074.21969907407</c:v>
                </c:pt>
                <c:pt idx="3996">
                  <c:v>41842.20126157408</c:v>
                </c:pt>
                <c:pt idx="3997">
                  <c:v>41904.6505787037</c:v>
                </c:pt>
                <c:pt idx="3998">
                  <c:v>41991.02248842592</c:v>
                </c:pt>
                <c:pt idx="3999">
                  <c:v>42436.50910879629</c:v>
                </c:pt>
                <c:pt idx="4000">
                  <c:v>42169.95850694444</c:v>
                </c:pt>
                <c:pt idx="4001">
                  <c:v>41905.6364699074</c:v>
                </c:pt>
                <c:pt idx="4002">
                  <c:v>41761.81015046295</c:v>
                </c:pt>
                <c:pt idx="4003">
                  <c:v>41865.8786574074</c:v>
                </c:pt>
                <c:pt idx="4004">
                  <c:v>41928.69013888889</c:v>
                </c:pt>
                <c:pt idx="4005">
                  <c:v>42613.84126157407</c:v>
                </c:pt>
                <c:pt idx="4006">
                  <c:v>41779.64850694444</c:v>
                </c:pt>
                <c:pt idx="4007">
                  <c:v>42534.93332175926</c:v>
                </c:pt>
                <c:pt idx="4008">
                  <c:v>42310.96851851851</c:v>
                </c:pt>
                <c:pt idx="4009">
                  <c:v>42446.06069444444</c:v>
                </c:pt>
                <c:pt idx="4010">
                  <c:v>41866.64064814814</c:v>
                </c:pt>
                <c:pt idx="4011">
                  <c:v>41779.69509259259</c:v>
                </c:pt>
                <c:pt idx="4012">
                  <c:v>42421.14146990741</c:v>
                </c:pt>
                <c:pt idx="4013">
                  <c:v>42523.73921296297</c:v>
                </c:pt>
                <c:pt idx="4014">
                  <c:v>41787.68152777778</c:v>
                </c:pt>
                <c:pt idx="4015">
                  <c:v>42093.58826388888</c:v>
                </c:pt>
                <c:pt idx="4016">
                  <c:v>41833.9515162037</c:v>
                </c:pt>
                <c:pt idx="4017">
                  <c:v>42479.03921296296</c:v>
                </c:pt>
                <c:pt idx="4018">
                  <c:v>42235.11747685185</c:v>
                </c:pt>
                <c:pt idx="4019">
                  <c:v>42718.96359953703</c:v>
                </c:pt>
                <c:pt idx="4020">
                  <c:v>42022.66152777777</c:v>
                </c:pt>
                <c:pt idx="4021">
                  <c:v>42031.66689814814</c:v>
                </c:pt>
                <c:pt idx="4022">
                  <c:v>42700.80475694444</c:v>
                </c:pt>
                <c:pt idx="4023">
                  <c:v>41812.77443287037</c:v>
                </c:pt>
                <c:pt idx="4024">
                  <c:v>42078.34520833333</c:v>
                </c:pt>
                <c:pt idx="4025">
                  <c:v>42283.5529513889</c:v>
                </c:pt>
                <c:pt idx="4026">
                  <c:v>41779.0459375</c:v>
                </c:pt>
                <c:pt idx="4027">
                  <c:v>41905.79570601852</c:v>
                </c:pt>
                <c:pt idx="4028">
                  <c:v>42695.71057870371</c:v>
                </c:pt>
                <c:pt idx="4029">
                  <c:v>42732.78752314814</c:v>
                </c:pt>
                <c:pt idx="4030">
                  <c:v>42510.93890046296</c:v>
                </c:pt>
                <c:pt idx="4031">
                  <c:v>42511.69810185185</c:v>
                </c:pt>
                <c:pt idx="4032">
                  <c:v>42041.58130787037</c:v>
                </c:pt>
                <c:pt idx="4033">
                  <c:v>42307.18927083333</c:v>
                </c:pt>
                <c:pt idx="4034">
                  <c:v>42353.76175925926</c:v>
                </c:pt>
                <c:pt idx="4035">
                  <c:v>42622.43641203704</c:v>
                </c:pt>
                <c:pt idx="4036">
                  <c:v>42058.60387731482</c:v>
                </c:pt>
                <c:pt idx="4037">
                  <c:v>42304.94096064815</c:v>
                </c:pt>
                <c:pt idx="4038">
                  <c:v>42538.74289351852</c:v>
                </c:pt>
                <c:pt idx="4039">
                  <c:v>41990.6125462963</c:v>
                </c:pt>
                <c:pt idx="4040">
                  <c:v>42122.7325</c:v>
                </c:pt>
                <c:pt idx="4041">
                  <c:v>42209.67288194445</c:v>
                </c:pt>
                <c:pt idx="4042">
                  <c:v>41990.50637731481</c:v>
                </c:pt>
                <c:pt idx="4043">
                  <c:v>42039.19498842592</c:v>
                </c:pt>
                <c:pt idx="4044">
                  <c:v>42178.8158912037</c:v>
                </c:pt>
                <c:pt idx="4045">
                  <c:v>41890.08680555555</c:v>
                </c:pt>
                <c:pt idx="4046">
                  <c:v>42693.0318287037</c:v>
                </c:pt>
                <c:pt idx="4047">
                  <c:v>42750.5303125</c:v>
                </c:pt>
                <c:pt idx="4048">
                  <c:v>42344.82450231481</c:v>
                </c:pt>
                <c:pt idx="4049">
                  <c:v>42495.7221875</c:v>
                </c:pt>
                <c:pt idx="4050">
                  <c:v>42570.85038194444</c:v>
                </c:pt>
                <c:pt idx="4051">
                  <c:v>41927.12488425926</c:v>
                </c:pt>
                <c:pt idx="4052">
                  <c:v>42730.90372685185</c:v>
                </c:pt>
                <c:pt idx="4053">
                  <c:v>42475.84806712962</c:v>
                </c:pt>
                <c:pt idx="4054">
                  <c:v>42188.83293981481</c:v>
                </c:pt>
                <c:pt idx="4055">
                  <c:v>42640.2781712963</c:v>
                </c:pt>
                <c:pt idx="4056">
                  <c:v>42697.01052083333</c:v>
                </c:pt>
                <c:pt idx="4057">
                  <c:v>42053.049375</c:v>
                </c:pt>
                <c:pt idx="4058">
                  <c:v>41883.91667824074</c:v>
                </c:pt>
                <c:pt idx="4059">
                  <c:v>42767.03167824074</c:v>
                </c:pt>
                <c:pt idx="4060">
                  <c:v>42307.53939814814</c:v>
                </c:pt>
                <c:pt idx="4061">
                  <c:v>42512.62674768519</c:v>
                </c:pt>
                <c:pt idx="4062">
                  <c:v>42029.13587962963</c:v>
                </c:pt>
                <c:pt idx="4063">
                  <c:v>42358.57318287037</c:v>
                </c:pt>
              </c:numCache>
            </c:numRef>
          </c:cat>
          <c:val>
            <c:numRef>
              <c:f>'PT based on Date'!$C$6:$C$4069</c:f>
              <c:numCache>
                <c:formatCode>General</c:formatCode>
                <c:ptCount val="4064"/>
                <c:pt idx="0">
                  <c:v>1.0</c:v>
                </c:pt>
                <c:pt idx="161">
                  <c:v>1.0</c:v>
                </c:pt>
                <c:pt idx="162">
                  <c:v>1.0</c:v>
                </c:pt>
                <c:pt idx="163">
                  <c:v>1.0</c:v>
                </c:pt>
                <c:pt idx="164">
                  <c:v>1.0</c:v>
                </c:pt>
                <c:pt idx="165">
                  <c:v>1.0</c:v>
                </c:pt>
                <c:pt idx="166">
                  <c:v>1.0</c:v>
                </c:pt>
                <c:pt idx="167">
                  <c:v>1.0</c:v>
                </c:pt>
                <c:pt idx="168">
                  <c:v>1.0</c:v>
                </c:pt>
                <c:pt idx="169">
                  <c:v>1.0</c:v>
                </c:pt>
                <c:pt idx="170">
                  <c:v>1.0</c:v>
                </c:pt>
                <c:pt idx="171">
                  <c:v>1.0</c:v>
                </c:pt>
                <c:pt idx="172">
                  <c:v>1.0</c:v>
                </c:pt>
                <c:pt idx="173">
                  <c:v>1.0</c:v>
                </c:pt>
                <c:pt idx="174">
                  <c:v>1.0</c:v>
                </c:pt>
                <c:pt idx="175">
                  <c:v>1.0</c:v>
                </c:pt>
                <c:pt idx="176">
                  <c:v>1.0</c:v>
                </c:pt>
                <c:pt idx="177">
                  <c:v>1.0</c:v>
                </c:pt>
                <c:pt idx="178">
                  <c:v>1.0</c:v>
                </c:pt>
                <c:pt idx="179">
                  <c:v>1.0</c:v>
                </c:pt>
                <c:pt idx="180">
                  <c:v>1.0</c:v>
                </c:pt>
                <c:pt idx="181">
                  <c:v>1.0</c:v>
                </c:pt>
                <c:pt idx="182">
                  <c:v>1.0</c:v>
                </c:pt>
                <c:pt idx="183">
                  <c:v>1.0</c:v>
                </c:pt>
                <c:pt idx="184">
                  <c:v>1.0</c:v>
                </c:pt>
                <c:pt idx="185">
                  <c:v>1.0</c:v>
                </c:pt>
                <c:pt idx="186">
                  <c:v>1.0</c:v>
                </c:pt>
                <c:pt idx="187">
                  <c:v>1.0</c:v>
                </c:pt>
                <c:pt idx="188">
                  <c:v>1.0</c:v>
                </c:pt>
                <c:pt idx="189">
                  <c:v>1.0</c:v>
                </c:pt>
                <c:pt idx="190">
                  <c:v>1.0</c:v>
                </c:pt>
                <c:pt idx="191">
                  <c:v>1.0</c:v>
                </c:pt>
                <c:pt idx="192">
                  <c:v>1.0</c:v>
                </c:pt>
                <c:pt idx="193">
                  <c:v>1.0</c:v>
                </c:pt>
                <c:pt idx="194">
                  <c:v>1.0</c:v>
                </c:pt>
                <c:pt idx="195">
                  <c:v>1.0</c:v>
                </c:pt>
                <c:pt idx="196">
                  <c:v>1.0</c:v>
                </c:pt>
                <c:pt idx="197">
                  <c:v>1.0</c:v>
                </c:pt>
                <c:pt idx="198">
                  <c:v>1.0</c:v>
                </c:pt>
                <c:pt idx="199">
                  <c:v>1.0</c:v>
                </c:pt>
                <c:pt idx="200">
                  <c:v>1.0</c:v>
                </c:pt>
                <c:pt idx="201">
                  <c:v>1.0</c:v>
                </c:pt>
                <c:pt idx="202">
                  <c:v>1.0</c:v>
                </c:pt>
                <c:pt idx="203">
                  <c:v>1.0</c:v>
                </c:pt>
                <c:pt idx="204">
                  <c:v>1.0</c:v>
                </c:pt>
                <c:pt idx="205">
                  <c:v>1.0</c:v>
                </c:pt>
                <c:pt idx="206">
                  <c:v>1.0</c:v>
                </c:pt>
                <c:pt idx="207">
                  <c:v>1.0</c:v>
                </c:pt>
                <c:pt idx="208">
                  <c:v>1.0</c:v>
                </c:pt>
                <c:pt idx="209">
                  <c:v>1.0</c:v>
                </c:pt>
                <c:pt idx="210">
                  <c:v>1.0</c:v>
                </c:pt>
                <c:pt idx="211">
                  <c:v>1.0</c:v>
                </c:pt>
                <c:pt idx="212">
                  <c:v>1.0</c:v>
                </c:pt>
                <c:pt idx="213">
                  <c:v>1.0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421">
                  <c:v>1.0</c:v>
                </c:pt>
                <c:pt idx="422">
                  <c:v>1.0</c:v>
                </c:pt>
                <c:pt idx="423">
                  <c:v>1.0</c:v>
                </c:pt>
                <c:pt idx="424">
                  <c:v>1.0</c:v>
                </c:pt>
                <c:pt idx="425">
                  <c:v>1.0</c:v>
                </c:pt>
                <c:pt idx="426">
                  <c:v>1.0</c:v>
                </c:pt>
                <c:pt idx="427">
                  <c:v>1.0</c:v>
                </c:pt>
                <c:pt idx="428">
                  <c:v>1.0</c:v>
                </c:pt>
                <c:pt idx="429">
                  <c:v>1.0</c:v>
                </c:pt>
                <c:pt idx="430">
                  <c:v>1.0</c:v>
                </c:pt>
                <c:pt idx="431">
                  <c:v>1.0</c:v>
                </c:pt>
                <c:pt idx="432">
                  <c:v>1.0</c:v>
                </c:pt>
                <c:pt idx="433">
                  <c:v>1.0</c:v>
                </c:pt>
                <c:pt idx="434">
                  <c:v>1.0</c:v>
                </c:pt>
                <c:pt idx="435">
                  <c:v>1.0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1.0</c:v>
                </c:pt>
                <c:pt idx="441">
                  <c:v>1.0</c:v>
                </c:pt>
                <c:pt idx="442">
                  <c:v>1.0</c:v>
                </c:pt>
                <c:pt idx="443">
                  <c:v>1.0</c:v>
                </c:pt>
                <c:pt idx="444">
                  <c:v>1.0</c:v>
                </c:pt>
                <c:pt idx="445">
                  <c:v>1.0</c:v>
                </c:pt>
                <c:pt idx="446">
                  <c:v>1.0</c:v>
                </c:pt>
                <c:pt idx="447">
                  <c:v>1.0</c:v>
                </c:pt>
                <c:pt idx="448">
                  <c:v>1.0</c:v>
                </c:pt>
                <c:pt idx="449">
                  <c:v>1.0</c:v>
                </c:pt>
                <c:pt idx="450">
                  <c:v>1.0</c:v>
                </c:pt>
                <c:pt idx="451">
                  <c:v>1.0</c:v>
                </c:pt>
                <c:pt idx="452">
                  <c:v>1.0</c:v>
                </c:pt>
                <c:pt idx="453">
                  <c:v>1.0</c:v>
                </c:pt>
                <c:pt idx="454">
                  <c:v>1.0</c:v>
                </c:pt>
                <c:pt idx="455">
                  <c:v>1.0</c:v>
                </c:pt>
                <c:pt idx="456">
                  <c:v>1.0</c:v>
                </c:pt>
                <c:pt idx="457">
                  <c:v>1.0</c:v>
                </c:pt>
                <c:pt idx="458">
                  <c:v>1.0</c:v>
                </c:pt>
                <c:pt idx="459">
                  <c:v>1.0</c:v>
                </c:pt>
                <c:pt idx="460">
                  <c:v>1.0</c:v>
                </c:pt>
                <c:pt idx="461">
                  <c:v>1.0</c:v>
                </c:pt>
                <c:pt idx="462">
                  <c:v>1.0</c:v>
                </c:pt>
                <c:pt idx="463">
                  <c:v>1.0</c:v>
                </c:pt>
                <c:pt idx="464">
                  <c:v>1.0</c:v>
                </c:pt>
                <c:pt idx="465">
                  <c:v>1.0</c:v>
                </c:pt>
                <c:pt idx="466">
                  <c:v>1.0</c:v>
                </c:pt>
                <c:pt idx="467">
                  <c:v>1.0</c:v>
                </c:pt>
                <c:pt idx="468">
                  <c:v>1.0</c:v>
                </c:pt>
                <c:pt idx="469">
                  <c:v>1.0</c:v>
                </c:pt>
                <c:pt idx="470">
                  <c:v>1.0</c:v>
                </c:pt>
                <c:pt idx="471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1.0</c:v>
                </c:pt>
                <c:pt idx="475">
                  <c:v>1.0</c:v>
                </c:pt>
                <c:pt idx="476">
                  <c:v>1.0</c:v>
                </c:pt>
                <c:pt idx="477">
                  <c:v>1.0</c:v>
                </c:pt>
                <c:pt idx="478">
                  <c:v>1.0</c:v>
                </c:pt>
                <c:pt idx="479">
                  <c:v>1.0</c:v>
                </c:pt>
                <c:pt idx="480">
                  <c:v>1.0</c:v>
                </c:pt>
                <c:pt idx="481">
                  <c:v>1.0</c:v>
                </c:pt>
                <c:pt idx="482">
                  <c:v>1.0</c:v>
                </c:pt>
                <c:pt idx="483">
                  <c:v>1.0</c:v>
                </c:pt>
                <c:pt idx="484">
                  <c:v>1.0</c:v>
                </c:pt>
                <c:pt idx="485">
                  <c:v>1.0</c:v>
                </c:pt>
                <c:pt idx="486">
                  <c:v>1.0</c:v>
                </c:pt>
                <c:pt idx="487">
                  <c:v>1.0</c:v>
                </c:pt>
                <c:pt idx="488">
                  <c:v>1.0</c:v>
                </c:pt>
                <c:pt idx="489">
                  <c:v>1.0</c:v>
                </c:pt>
                <c:pt idx="490">
                  <c:v>1.0</c:v>
                </c:pt>
                <c:pt idx="491">
                  <c:v>1.0</c:v>
                </c:pt>
                <c:pt idx="492">
                  <c:v>1.0</c:v>
                </c:pt>
                <c:pt idx="493">
                  <c:v>1.0</c:v>
                </c:pt>
                <c:pt idx="494">
                  <c:v>1.0</c:v>
                </c:pt>
                <c:pt idx="495">
                  <c:v>1.0</c:v>
                </c:pt>
                <c:pt idx="496">
                  <c:v>1.0</c:v>
                </c:pt>
                <c:pt idx="497">
                  <c:v>1.0</c:v>
                </c:pt>
                <c:pt idx="498">
                  <c:v>1.0</c:v>
                </c:pt>
                <c:pt idx="499">
                  <c:v>1.0</c:v>
                </c:pt>
                <c:pt idx="500">
                  <c:v>1.0</c:v>
                </c:pt>
                <c:pt idx="501">
                  <c:v>1.0</c:v>
                </c:pt>
                <c:pt idx="502">
                  <c:v>1.0</c:v>
                </c:pt>
                <c:pt idx="503">
                  <c:v>1.0</c:v>
                </c:pt>
                <c:pt idx="504">
                  <c:v>1.0</c:v>
                </c:pt>
                <c:pt idx="505">
                  <c:v>1.0</c:v>
                </c:pt>
                <c:pt idx="506">
                  <c:v>1.0</c:v>
                </c:pt>
                <c:pt idx="507">
                  <c:v>1.0</c:v>
                </c:pt>
                <c:pt idx="508">
                  <c:v>1.0</c:v>
                </c:pt>
                <c:pt idx="509">
                  <c:v>1.0</c:v>
                </c:pt>
                <c:pt idx="510">
                  <c:v>1.0</c:v>
                </c:pt>
                <c:pt idx="511">
                  <c:v>1.0</c:v>
                </c:pt>
                <c:pt idx="512">
                  <c:v>1.0</c:v>
                </c:pt>
                <c:pt idx="513">
                  <c:v>1.0</c:v>
                </c:pt>
                <c:pt idx="514">
                  <c:v>1.0</c:v>
                </c:pt>
                <c:pt idx="515">
                  <c:v>1.0</c:v>
                </c:pt>
                <c:pt idx="516">
                  <c:v>1.0</c:v>
                </c:pt>
                <c:pt idx="517">
                  <c:v>1.0</c:v>
                </c:pt>
                <c:pt idx="518">
                  <c:v>1.0</c:v>
                </c:pt>
                <c:pt idx="519">
                  <c:v>1.0</c:v>
                </c:pt>
                <c:pt idx="520">
                  <c:v>1.0</c:v>
                </c:pt>
                <c:pt idx="541">
                  <c:v>1.0</c:v>
                </c:pt>
                <c:pt idx="542">
                  <c:v>1.0</c:v>
                </c:pt>
                <c:pt idx="543">
                  <c:v>1.0</c:v>
                </c:pt>
                <c:pt idx="544">
                  <c:v>1.0</c:v>
                </c:pt>
                <c:pt idx="545">
                  <c:v>1.0</c:v>
                </c:pt>
                <c:pt idx="546">
                  <c:v>1.0</c:v>
                </c:pt>
                <c:pt idx="547">
                  <c:v>1.0</c:v>
                </c:pt>
                <c:pt idx="548">
                  <c:v>1.0</c:v>
                </c:pt>
                <c:pt idx="549">
                  <c:v>1.0</c:v>
                </c:pt>
                <c:pt idx="550">
                  <c:v>1.0</c:v>
                </c:pt>
                <c:pt idx="551">
                  <c:v>1.0</c:v>
                </c:pt>
                <c:pt idx="552">
                  <c:v>1.0</c:v>
                </c:pt>
                <c:pt idx="553">
                  <c:v>1.0</c:v>
                </c:pt>
                <c:pt idx="554">
                  <c:v>1.0</c:v>
                </c:pt>
                <c:pt idx="555">
                  <c:v>1.0</c:v>
                </c:pt>
                <c:pt idx="556">
                  <c:v>1.0</c:v>
                </c:pt>
                <c:pt idx="557">
                  <c:v>1.0</c:v>
                </c:pt>
                <c:pt idx="558">
                  <c:v>1.0</c:v>
                </c:pt>
                <c:pt idx="559">
                  <c:v>1.0</c:v>
                </c:pt>
                <c:pt idx="560">
                  <c:v>1.0</c:v>
                </c:pt>
                <c:pt idx="561">
                  <c:v>1.0</c:v>
                </c:pt>
                <c:pt idx="562">
                  <c:v>1.0</c:v>
                </c:pt>
                <c:pt idx="563">
                  <c:v>1.0</c:v>
                </c:pt>
                <c:pt idx="564">
                  <c:v>1.0</c:v>
                </c:pt>
                <c:pt idx="565">
                  <c:v>1.0</c:v>
                </c:pt>
                <c:pt idx="566">
                  <c:v>1.0</c:v>
                </c:pt>
                <c:pt idx="567">
                  <c:v>1.0</c:v>
                </c:pt>
                <c:pt idx="568">
                  <c:v>1.0</c:v>
                </c:pt>
                <c:pt idx="569">
                  <c:v>1.0</c:v>
                </c:pt>
                <c:pt idx="570">
                  <c:v>1.0</c:v>
                </c:pt>
                <c:pt idx="571">
                  <c:v>1.0</c:v>
                </c:pt>
                <c:pt idx="572">
                  <c:v>1.0</c:v>
                </c:pt>
                <c:pt idx="573">
                  <c:v>1.0</c:v>
                </c:pt>
                <c:pt idx="574">
                  <c:v>1.0</c:v>
                </c:pt>
                <c:pt idx="575">
                  <c:v>1.0</c:v>
                </c:pt>
                <c:pt idx="576">
                  <c:v>1.0</c:v>
                </c:pt>
                <c:pt idx="577">
                  <c:v>1.0</c:v>
                </c:pt>
                <c:pt idx="578">
                  <c:v>1.0</c:v>
                </c:pt>
                <c:pt idx="579">
                  <c:v>1.0</c:v>
                </c:pt>
                <c:pt idx="580">
                  <c:v>1.0</c:v>
                </c:pt>
                <c:pt idx="581">
                  <c:v>1.0</c:v>
                </c:pt>
                <c:pt idx="582">
                  <c:v>1.0</c:v>
                </c:pt>
                <c:pt idx="583">
                  <c:v>1.0</c:v>
                </c:pt>
                <c:pt idx="584">
                  <c:v>1.0</c:v>
                </c:pt>
                <c:pt idx="585">
                  <c:v>1.0</c:v>
                </c:pt>
                <c:pt idx="586">
                  <c:v>1.0</c:v>
                </c:pt>
                <c:pt idx="587">
                  <c:v>1.0</c:v>
                </c:pt>
                <c:pt idx="588">
                  <c:v>1.0</c:v>
                </c:pt>
                <c:pt idx="589">
                  <c:v>1.0</c:v>
                </c:pt>
                <c:pt idx="590">
                  <c:v>1.0</c:v>
                </c:pt>
                <c:pt idx="591">
                  <c:v>1.0</c:v>
                </c:pt>
                <c:pt idx="592">
                  <c:v>1.0</c:v>
                </c:pt>
                <c:pt idx="593">
                  <c:v>1.0</c:v>
                </c:pt>
                <c:pt idx="594">
                  <c:v>1.0</c:v>
                </c:pt>
                <c:pt idx="595">
                  <c:v>1.0</c:v>
                </c:pt>
                <c:pt idx="596">
                  <c:v>1.0</c:v>
                </c:pt>
                <c:pt idx="597">
                  <c:v>1.0</c:v>
                </c:pt>
                <c:pt idx="598">
                  <c:v>1.0</c:v>
                </c:pt>
                <c:pt idx="599">
                  <c:v>1.0</c:v>
                </c:pt>
                <c:pt idx="600">
                  <c:v>1.0</c:v>
                </c:pt>
                <c:pt idx="661">
                  <c:v>1.0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1.0</c:v>
                </c:pt>
                <c:pt idx="677">
                  <c:v>1.0</c:v>
                </c:pt>
                <c:pt idx="678">
                  <c:v>1.0</c:v>
                </c:pt>
                <c:pt idx="679">
                  <c:v>1.0</c:v>
                </c:pt>
                <c:pt idx="680">
                  <c:v>1.0</c:v>
                </c:pt>
                <c:pt idx="681">
                  <c:v>1.0</c:v>
                </c:pt>
                <c:pt idx="682">
                  <c:v>1.0</c:v>
                </c:pt>
                <c:pt idx="683">
                  <c:v>1.0</c:v>
                </c:pt>
                <c:pt idx="684">
                  <c:v>1.0</c:v>
                </c:pt>
                <c:pt idx="685">
                  <c:v>1.0</c:v>
                </c:pt>
                <c:pt idx="686">
                  <c:v>1.0</c:v>
                </c:pt>
                <c:pt idx="687">
                  <c:v>1.0</c:v>
                </c:pt>
                <c:pt idx="688">
                  <c:v>1.0</c:v>
                </c:pt>
                <c:pt idx="689">
                  <c:v>1.0</c:v>
                </c:pt>
                <c:pt idx="690">
                  <c:v>1.0</c:v>
                </c:pt>
                <c:pt idx="691">
                  <c:v>1.0</c:v>
                </c:pt>
                <c:pt idx="692">
                  <c:v>1.0</c:v>
                </c:pt>
                <c:pt idx="693">
                  <c:v>1.0</c:v>
                </c:pt>
                <c:pt idx="694">
                  <c:v>1.0</c:v>
                </c:pt>
                <c:pt idx="695">
                  <c:v>1.0</c:v>
                </c:pt>
                <c:pt idx="696">
                  <c:v>1.0</c:v>
                </c:pt>
                <c:pt idx="697">
                  <c:v>1.0</c:v>
                </c:pt>
                <c:pt idx="698">
                  <c:v>1.0</c:v>
                </c:pt>
                <c:pt idx="699">
                  <c:v>1.0</c:v>
                </c:pt>
                <c:pt idx="700">
                  <c:v>1.0</c:v>
                </c:pt>
                <c:pt idx="701">
                  <c:v>1.0</c:v>
                </c:pt>
                <c:pt idx="702">
                  <c:v>1.0</c:v>
                </c:pt>
                <c:pt idx="703">
                  <c:v>1.0</c:v>
                </c:pt>
                <c:pt idx="704">
                  <c:v>1.0</c:v>
                </c:pt>
                <c:pt idx="705">
                  <c:v>1.0</c:v>
                </c:pt>
                <c:pt idx="706">
                  <c:v>1.0</c:v>
                </c:pt>
                <c:pt idx="707">
                  <c:v>1.0</c:v>
                </c:pt>
                <c:pt idx="708">
                  <c:v>1.0</c:v>
                </c:pt>
                <c:pt idx="709">
                  <c:v>1.0</c:v>
                </c:pt>
                <c:pt idx="710">
                  <c:v>1.0</c:v>
                </c:pt>
                <c:pt idx="711">
                  <c:v>1.0</c:v>
                </c:pt>
                <c:pt idx="712">
                  <c:v>1.0</c:v>
                </c:pt>
                <c:pt idx="713">
                  <c:v>1.0</c:v>
                </c:pt>
                <c:pt idx="714">
                  <c:v>1.0</c:v>
                </c:pt>
                <c:pt idx="715">
                  <c:v>1.0</c:v>
                </c:pt>
                <c:pt idx="716">
                  <c:v>1.0</c:v>
                </c:pt>
                <c:pt idx="717">
                  <c:v>1.0</c:v>
                </c:pt>
                <c:pt idx="718">
                  <c:v>1.0</c:v>
                </c:pt>
                <c:pt idx="719">
                  <c:v>1.0</c:v>
                </c:pt>
                <c:pt idx="72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861">
                  <c:v>1.0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1.0</c:v>
                </c:pt>
                <c:pt idx="868">
                  <c:v>1.0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1.0</c:v>
                </c:pt>
                <c:pt idx="873">
                  <c:v>1.0</c:v>
                </c:pt>
                <c:pt idx="874">
                  <c:v>1.0</c:v>
                </c:pt>
                <c:pt idx="875">
                  <c:v>1.0</c:v>
                </c:pt>
                <c:pt idx="876">
                  <c:v>1.0</c:v>
                </c:pt>
                <c:pt idx="877">
                  <c:v>1.0</c:v>
                </c:pt>
                <c:pt idx="878">
                  <c:v>1.0</c:v>
                </c:pt>
                <c:pt idx="879">
                  <c:v>1.0</c:v>
                </c:pt>
                <c:pt idx="880">
                  <c:v>1.0</c:v>
                </c:pt>
                <c:pt idx="881">
                  <c:v>1.0</c:v>
                </c:pt>
                <c:pt idx="882">
                  <c:v>1.0</c:v>
                </c:pt>
                <c:pt idx="883">
                  <c:v>1.0</c:v>
                </c:pt>
                <c:pt idx="884">
                  <c:v>1.0</c:v>
                </c:pt>
                <c:pt idx="885">
                  <c:v>1.0</c:v>
                </c:pt>
                <c:pt idx="886">
                  <c:v>1.0</c:v>
                </c:pt>
                <c:pt idx="887">
                  <c:v>1.0</c:v>
                </c:pt>
                <c:pt idx="888">
                  <c:v>1.0</c:v>
                </c:pt>
                <c:pt idx="889">
                  <c:v>1.0</c:v>
                </c:pt>
                <c:pt idx="890">
                  <c:v>1.0</c:v>
                </c:pt>
                <c:pt idx="891">
                  <c:v>1.0</c:v>
                </c:pt>
                <c:pt idx="892">
                  <c:v>1.0</c:v>
                </c:pt>
                <c:pt idx="893">
                  <c:v>1.0</c:v>
                </c:pt>
                <c:pt idx="894">
                  <c:v>1.0</c:v>
                </c:pt>
                <c:pt idx="895">
                  <c:v>1.0</c:v>
                </c:pt>
                <c:pt idx="896">
                  <c:v>1.0</c:v>
                </c:pt>
                <c:pt idx="897">
                  <c:v>1.0</c:v>
                </c:pt>
                <c:pt idx="898">
                  <c:v>1.0</c:v>
                </c:pt>
                <c:pt idx="899">
                  <c:v>1.0</c:v>
                </c:pt>
                <c:pt idx="900">
                  <c:v>1.0</c:v>
                </c:pt>
                <c:pt idx="901">
                  <c:v>1.0</c:v>
                </c:pt>
                <c:pt idx="902">
                  <c:v>1.0</c:v>
                </c:pt>
                <c:pt idx="903">
                  <c:v>1.0</c:v>
                </c:pt>
                <c:pt idx="904">
                  <c:v>1.0</c:v>
                </c:pt>
                <c:pt idx="905">
                  <c:v>1.0</c:v>
                </c:pt>
                <c:pt idx="906">
                  <c:v>1.0</c:v>
                </c:pt>
                <c:pt idx="907">
                  <c:v>1.0</c:v>
                </c:pt>
                <c:pt idx="908">
                  <c:v>1.0</c:v>
                </c:pt>
                <c:pt idx="909">
                  <c:v>1.0</c:v>
                </c:pt>
                <c:pt idx="910">
                  <c:v>1.0</c:v>
                </c:pt>
                <c:pt idx="911">
                  <c:v>1.0</c:v>
                </c:pt>
                <c:pt idx="912">
                  <c:v>1.0</c:v>
                </c:pt>
                <c:pt idx="913">
                  <c:v>1.0</c:v>
                </c:pt>
                <c:pt idx="914">
                  <c:v>1.0</c:v>
                </c:pt>
                <c:pt idx="915">
                  <c:v>1.0</c:v>
                </c:pt>
                <c:pt idx="916">
                  <c:v>1.0</c:v>
                </c:pt>
                <c:pt idx="917">
                  <c:v>1.0</c:v>
                </c:pt>
                <c:pt idx="918">
                  <c:v>1.0</c:v>
                </c:pt>
                <c:pt idx="919">
                  <c:v>1.0</c:v>
                </c:pt>
                <c:pt idx="920">
                  <c:v>1.0</c:v>
                </c:pt>
                <c:pt idx="921">
                  <c:v>1.0</c:v>
                </c:pt>
                <c:pt idx="922">
                  <c:v>1.0</c:v>
                </c:pt>
                <c:pt idx="923">
                  <c:v>1.0</c:v>
                </c:pt>
                <c:pt idx="924">
                  <c:v>1.0</c:v>
                </c:pt>
                <c:pt idx="925">
                  <c:v>1.0</c:v>
                </c:pt>
                <c:pt idx="926">
                  <c:v>1.0</c:v>
                </c:pt>
                <c:pt idx="927">
                  <c:v>1.0</c:v>
                </c:pt>
                <c:pt idx="928">
                  <c:v>1.0</c:v>
                </c:pt>
                <c:pt idx="929">
                  <c:v>1.0</c:v>
                </c:pt>
                <c:pt idx="930">
                  <c:v>1.0</c:v>
                </c:pt>
                <c:pt idx="931">
                  <c:v>1.0</c:v>
                </c:pt>
                <c:pt idx="932">
                  <c:v>1.0</c:v>
                </c:pt>
                <c:pt idx="933">
                  <c:v>1.0</c:v>
                </c:pt>
                <c:pt idx="934">
                  <c:v>1.0</c:v>
                </c:pt>
                <c:pt idx="935">
                  <c:v>1.0</c:v>
                </c:pt>
                <c:pt idx="936">
                  <c:v>1.0</c:v>
                </c:pt>
                <c:pt idx="937">
                  <c:v>1.0</c:v>
                </c:pt>
                <c:pt idx="938">
                  <c:v>1.0</c:v>
                </c:pt>
                <c:pt idx="939">
                  <c:v>1.0</c:v>
                </c:pt>
                <c:pt idx="940">
                  <c:v>1.0</c:v>
                </c:pt>
                <c:pt idx="941">
                  <c:v>1.0</c:v>
                </c:pt>
                <c:pt idx="942">
                  <c:v>1.0</c:v>
                </c:pt>
                <c:pt idx="943">
                  <c:v>1.0</c:v>
                </c:pt>
                <c:pt idx="944">
                  <c:v>1.0</c:v>
                </c:pt>
                <c:pt idx="945">
                  <c:v>1.0</c:v>
                </c:pt>
                <c:pt idx="946">
                  <c:v>1.0</c:v>
                </c:pt>
                <c:pt idx="947">
                  <c:v>1.0</c:v>
                </c:pt>
                <c:pt idx="948">
                  <c:v>1.0</c:v>
                </c:pt>
                <c:pt idx="949">
                  <c:v>1.0</c:v>
                </c:pt>
                <c:pt idx="950">
                  <c:v>1.0</c:v>
                </c:pt>
                <c:pt idx="951">
                  <c:v>1.0</c:v>
                </c:pt>
                <c:pt idx="952">
                  <c:v>1.0</c:v>
                </c:pt>
                <c:pt idx="953">
                  <c:v>1.0</c:v>
                </c:pt>
                <c:pt idx="954">
                  <c:v>1.0</c:v>
                </c:pt>
                <c:pt idx="955">
                  <c:v>1.0</c:v>
                </c:pt>
                <c:pt idx="956">
                  <c:v>1.0</c:v>
                </c:pt>
                <c:pt idx="957">
                  <c:v>1.0</c:v>
                </c:pt>
                <c:pt idx="958">
                  <c:v>1.0</c:v>
                </c:pt>
                <c:pt idx="959">
                  <c:v>1.0</c:v>
                </c:pt>
                <c:pt idx="960">
                  <c:v>1.0</c:v>
                </c:pt>
                <c:pt idx="961">
                  <c:v>1.0</c:v>
                </c:pt>
                <c:pt idx="962">
                  <c:v>1.0</c:v>
                </c:pt>
                <c:pt idx="963">
                  <c:v>1.0</c:v>
                </c:pt>
                <c:pt idx="964">
                  <c:v>1.0</c:v>
                </c:pt>
                <c:pt idx="965">
                  <c:v>1.0</c:v>
                </c:pt>
                <c:pt idx="966">
                  <c:v>1.0</c:v>
                </c:pt>
                <c:pt idx="967">
                  <c:v>1.0</c:v>
                </c:pt>
                <c:pt idx="968">
                  <c:v>1.0</c:v>
                </c:pt>
                <c:pt idx="969">
                  <c:v>1.0</c:v>
                </c:pt>
                <c:pt idx="970">
                  <c:v>1.0</c:v>
                </c:pt>
                <c:pt idx="971">
                  <c:v>1.0</c:v>
                </c:pt>
                <c:pt idx="972">
                  <c:v>1.0</c:v>
                </c:pt>
                <c:pt idx="973">
                  <c:v>1.0</c:v>
                </c:pt>
                <c:pt idx="974">
                  <c:v>1.0</c:v>
                </c:pt>
                <c:pt idx="975">
                  <c:v>1.0</c:v>
                </c:pt>
                <c:pt idx="976">
                  <c:v>1.0</c:v>
                </c:pt>
                <c:pt idx="977">
                  <c:v>1.0</c:v>
                </c:pt>
                <c:pt idx="978">
                  <c:v>1.0</c:v>
                </c:pt>
                <c:pt idx="979">
                  <c:v>1.0</c:v>
                </c:pt>
                <c:pt idx="980">
                  <c:v>1.0</c:v>
                </c:pt>
                <c:pt idx="981">
                  <c:v>1.0</c:v>
                </c:pt>
                <c:pt idx="982">
                  <c:v>1.0</c:v>
                </c:pt>
                <c:pt idx="983">
                  <c:v>1.0</c:v>
                </c:pt>
                <c:pt idx="984">
                  <c:v>1.0</c:v>
                </c:pt>
                <c:pt idx="985">
                  <c:v>1.0</c:v>
                </c:pt>
                <c:pt idx="986">
                  <c:v>1.0</c:v>
                </c:pt>
                <c:pt idx="987">
                  <c:v>1.0</c:v>
                </c:pt>
                <c:pt idx="988">
                  <c:v>1.0</c:v>
                </c:pt>
                <c:pt idx="989">
                  <c:v>1.0</c:v>
                </c:pt>
                <c:pt idx="990">
                  <c:v>1.0</c:v>
                </c:pt>
                <c:pt idx="991">
                  <c:v>1.0</c:v>
                </c:pt>
                <c:pt idx="992">
                  <c:v>1.0</c:v>
                </c:pt>
                <c:pt idx="993">
                  <c:v>1.0</c:v>
                </c:pt>
                <c:pt idx="994">
                  <c:v>1.0</c:v>
                </c:pt>
                <c:pt idx="995">
                  <c:v>1.0</c:v>
                </c:pt>
                <c:pt idx="996">
                  <c:v>1.0</c:v>
                </c:pt>
                <c:pt idx="997">
                  <c:v>1.0</c:v>
                </c:pt>
                <c:pt idx="998">
                  <c:v>1.0</c:v>
                </c:pt>
                <c:pt idx="999">
                  <c:v>1.0</c:v>
                </c:pt>
                <c:pt idx="1000">
                  <c:v>1.0</c:v>
                </c:pt>
                <c:pt idx="1065">
                  <c:v>1.0</c:v>
                </c:pt>
                <c:pt idx="1066">
                  <c:v>1.0</c:v>
                </c:pt>
                <c:pt idx="1067">
                  <c:v>1.0</c:v>
                </c:pt>
                <c:pt idx="1068">
                  <c:v>1.0</c:v>
                </c:pt>
                <c:pt idx="1069">
                  <c:v>1.0</c:v>
                </c:pt>
                <c:pt idx="1070">
                  <c:v>1.0</c:v>
                </c:pt>
                <c:pt idx="1071">
                  <c:v>1.0</c:v>
                </c:pt>
                <c:pt idx="1072">
                  <c:v>1.0</c:v>
                </c:pt>
                <c:pt idx="1073">
                  <c:v>1.0</c:v>
                </c:pt>
                <c:pt idx="1074">
                  <c:v>1.0</c:v>
                </c:pt>
                <c:pt idx="1075">
                  <c:v>1.0</c:v>
                </c:pt>
                <c:pt idx="1076">
                  <c:v>1.0</c:v>
                </c:pt>
                <c:pt idx="1077">
                  <c:v>1.0</c:v>
                </c:pt>
                <c:pt idx="1078">
                  <c:v>1.0</c:v>
                </c:pt>
                <c:pt idx="1079">
                  <c:v>1.0</c:v>
                </c:pt>
                <c:pt idx="1080">
                  <c:v>1.0</c:v>
                </c:pt>
                <c:pt idx="1081">
                  <c:v>1.0</c:v>
                </c:pt>
                <c:pt idx="1082">
                  <c:v>1.0</c:v>
                </c:pt>
                <c:pt idx="1083">
                  <c:v>1.0</c:v>
                </c:pt>
                <c:pt idx="1084">
                  <c:v>1.0</c:v>
                </c:pt>
                <c:pt idx="1085">
                  <c:v>1.0</c:v>
                </c:pt>
                <c:pt idx="1086">
                  <c:v>1.0</c:v>
                </c:pt>
                <c:pt idx="1087">
                  <c:v>1.0</c:v>
                </c:pt>
                <c:pt idx="1088">
                  <c:v>1.0</c:v>
                </c:pt>
                <c:pt idx="1089">
                  <c:v>1.0</c:v>
                </c:pt>
                <c:pt idx="1090">
                  <c:v>1.0</c:v>
                </c:pt>
                <c:pt idx="1091">
                  <c:v>1.0</c:v>
                </c:pt>
                <c:pt idx="1092">
                  <c:v>1.0</c:v>
                </c:pt>
                <c:pt idx="1093">
                  <c:v>1.0</c:v>
                </c:pt>
                <c:pt idx="1094">
                  <c:v>1.0</c:v>
                </c:pt>
                <c:pt idx="1095">
                  <c:v>1.0</c:v>
                </c:pt>
                <c:pt idx="1096">
                  <c:v>1.0</c:v>
                </c:pt>
                <c:pt idx="1097">
                  <c:v>1.0</c:v>
                </c:pt>
                <c:pt idx="1098">
                  <c:v>1.0</c:v>
                </c:pt>
                <c:pt idx="1099">
                  <c:v>1.0</c:v>
                </c:pt>
                <c:pt idx="1100">
                  <c:v>1.0</c:v>
                </c:pt>
                <c:pt idx="1101">
                  <c:v>1.0</c:v>
                </c:pt>
                <c:pt idx="1102">
                  <c:v>1.0</c:v>
                </c:pt>
                <c:pt idx="1103">
                  <c:v>1.0</c:v>
                </c:pt>
                <c:pt idx="1104">
                  <c:v>1.0</c:v>
                </c:pt>
                <c:pt idx="1105">
                  <c:v>1.0</c:v>
                </c:pt>
                <c:pt idx="1106">
                  <c:v>1.0</c:v>
                </c:pt>
                <c:pt idx="1107">
                  <c:v>1.0</c:v>
                </c:pt>
                <c:pt idx="1108">
                  <c:v>1.0</c:v>
                </c:pt>
                <c:pt idx="1109">
                  <c:v>1.0</c:v>
                </c:pt>
                <c:pt idx="1110">
                  <c:v>1.0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1.0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1.0</c:v>
                </c:pt>
                <c:pt idx="1119">
                  <c:v>1.0</c:v>
                </c:pt>
                <c:pt idx="1120">
                  <c:v>1.0</c:v>
                </c:pt>
                <c:pt idx="1121">
                  <c:v>1.0</c:v>
                </c:pt>
                <c:pt idx="1122">
                  <c:v>1.0</c:v>
                </c:pt>
                <c:pt idx="1123">
                  <c:v>1.0</c:v>
                </c:pt>
                <c:pt idx="1124">
                  <c:v>1.0</c:v>
                </c:pt>
                <c:pt idx="1125">
                  <c:v>1.0</c:v>
                </c:pt>
                <c:pt idx="1126">
                  <c:v>1.0</c:v>
                </c:pt>
                <c:pt idx="1127">
                  <c:v>1.0</c:v>
                </c:pt>
                <c:pt idx="1128">
                  <c:v>1.0</c:v>
                </c:pt>
                <c:pt idx="1129">
                  <c:v>1.0</c:v>
                </c:pt>
                <c:pt idx="1130">
                  <c:v>1.0</c:v>
                </c:pt>
                <c:pt idx="1131">
                  <c:v>1.0</c:v>
                </c:pt>
                <c:pt idx="1132">
                  <c:v>1.0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</c:v>
                </c:pt>
                <c:pt idx="1138">
                  <c:v>1.0</c:v>
                </c:pt>
                <c:pt idx="1139">
                  <c:v>1.0</c:v>
                </c:pt>
                <c:pt idx="1140">
                  <c:v>1.0</c:v>
                </c:pt>
                <c:pt idx="1141">
                  <c:v>1.0</c:v>
                </c:pt>
                <c:pt idx="1142">
                  <c:v>1.0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1.0</c:v>
                </c:pt>
                <c:pt idx="1150">
                  <c:v>1.0</c:v>
                </c:pt>
                <c:pt idx="1151">
                  <c:v>1.0</c:v>
                </c:pt>
                <c:pt idx="1152">
                  <c:v>1.0</c:v>
                </c:pt>
                <c:pt idx="1153">
                  <c:v>1.0</c:v>
                </c:pt>
                <c:pt idx="1154">
                  <c:v>1.0</c:v>
                </c:pt>
                <c:pt idx="1155">
                  <c:v>1.0</c:v>
                </c:pt>
                <c:pt idx="1156">
                  <c:v>1.0</c:v>
                </c:pt>
                <c:pt idx="1157">
                  <c:v>1.0</c:v>
                </c:pt>
                <c:pt idx="1158">
                  <c:v>1.0</c:v>
                </c:pt>
                <c:pt idx="1159">
                  <c:v>1.0</c:v>
                </c:pt>
                <c:pt idx="1160">
                  <c:v>1.0</c:v>
                </c:pt>
                <c:pt idx="1161">
                  <c:v>1.0</c:v>
                </c:pt>
                <c:pt idx="1162">
                  <c:v>1.0</c:v>
                </c:pt>
                <c:pt idx="1163">
                  <c:v>1.0</c:v>
                </c:pt>
                <c:pt idx="1164">
                  <c:v>1.0</c:v>
                </c:pt>
                <c:pt idx="1165">
                  <c:v>1.0</c:v>
                </c:pt>
                <c:pt idx="1166">
                  <c:v>1.0</c:v>
                </c:pt>
                <c:pt idx="1167">
                  <c:v>1.0</c:v>
                </c:pt>
                <c:pt idx="1168">
                  <c:v>1.0</c:v>
                </c:pt>
                <c:pt idx="1169">
                  <c:v>1.0</c:v>
                </c:pt>
                <c:pt idx="1170">
                  <c:v>1.0</c:v>
                </c:pt>
                <c:pt idx="1171">
                  <c:v>1.0</c:v>
                </c:pt>
                <c:pt idx="1172">
                  <c:v>1.0</c:v>
                </c:pt>
                <c:pt idx="1173">
                  <c:v>1.0</c:v>
                </c:pt>
                <c:pt idx="1174">
                  <c:v>1.0</c:v>
                </c:pt>
                <c:pt idx="1175">
                  <c:v>1.0</c:v>
                </c:pt>
                <c:pt idx="1176">
                  <c:v>1.0</c:v>
                </c:pt>
                <c:pt idx="1177">
                  <c:v>1.0</c:v>
                </c:pt>
                <c:pt idx="1178">
                  <c:v>1.0</c:v>
                </c:pt>
                <c:pt idx="1179">
                  <c:v>1.0</c:v>
                </c:pt>
                <c:pt idx="1180">
                  <c:v>1.0</c:v>
                </c:pt>
                <c:pt idx="1181">
                  <c:v>1.0</c:v>
                </c:pt>
                <c:pt idx="1182">
                  <c:v>1.0</c:v>
                </c:pt>
                <c:pt idx="1183">
                  <c:v>1.0</c:v>
                </c:pt>
                <c:pt idx="1184">
                  <c:v>1.0</c:v>
                </c:pt>
                <c:pt idx="1405">
                  <c:v>1.0</c:v>
                </c:pt>
                <c:pt idx="1406">
                  <c:v>1.0</c:v>
                </c:pt>
                <c:pt idx="1407">
                  <c:v>1.0</c:v>
                </c:pt>
                <c:pt idx="1408">
                  <c:v>1.0</c:v>
                </c:pt>
                <c:pt idx="1409">
                  <c:v>1.0</c:v>
                </c:pt>
                <c:pt idx="1410">
                  <c:v>1.0</c:v>
                </c:pt>
                <c:pt idx="1411">
                  <c:v>1.0</c:v>
                </c:pt>
                <c:pt idx="1412">
                  <c:v>1.0</c:v>
                </c:pt>
                <c:pt idx="1413">
                  <c:v>1.0</c:v>
                </c:pt>
                <c:pt idx="1414">
                  <c:v>1.0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1.0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1.0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1.0</c:v>
                </c:pt>
                <c:pt idx="1433">
                  <c:v>1.0</c:v>
                </c:pt>
                <c:pt idx="1434">
                  <c:v>1.0</c:v>
                </c:pt>
                <c:pt idx="1435">
                  <c:v>1.0</c:v>
                </c:pt>
                <c:pt idx="1436">
                  <c:v>1.0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1.0</c:v>
                </c:pt>
                <c:pt idx="1444">
                  <c:v>1.0</c:v>
                </c:pt>
                <c:pt idx="1445">
                  <c:v>1.0</c:v>
                </c:pt>
                <c:pt idx="1446">
                  <c:v>1.0</c:v>
                </c:pt>
                <c:pt idx="1447">
                  <c:v>1.0</c:v>
                </c:pt>
                <c:pt idx="1448">
                  <c:v>1.0</c:v>
                </c:pt>
                <c:pt idx="1449">
                  <c:v>1.0</c:v>
                </c:pt>
                <c:pt idx="1450">
                  <c:v>1.0</c:v>
                </c:pt>
                <c:pt idx="1451">
                  <c:v>1.0</c:v>
                </c:pt>
                <c:pt idx="1482">
                  <c:v>1.0</c:v>
                </c:pt>
                <c:pt idx="1483">
                  <c:v>1.0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1.0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1.0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1.0</c:v>
                </c:pt>
                <c:pt idx="1501">
                  <c:v>1.0</c:v>
                </c:pt>
                <c:pt idx="1542">
                  <c:v>1.0</c:v>
                </c:pt>
                <c:pt idx="1543">
                  <c:v>1.0</c:v>
                </c:pt>
                <c:pt idx="1544">
                  <c:v>1.0</c:v>
                </c:pt>
                <c:pt idx="1545">
                  <c:v>1.0</c:v>
                </c:pt>
                <c:pt idx="1546">
                  <c:v>1.0</c:v>
                </c:pt>
                <c:pt idx="1547">
                  <c:v>1.0</c:v>
                </c:pt>
                <c:pt idx="1548">
                  <c:v>1.0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1.0</c:v>
                </c:pt>
                <c:pt idx="1553">
                  <c:v>1.0</c:v>
                </c:pt>
                <c:pt idx="1554">
                  <c:v>1.0</c:v>
                </c:pt>
                <c:pt idx="1555">
                  <c:v>1.0</c:v>
                </c:pt>
                <c:pt idx="1556">
                  <c:v>1.0</c:v>
                </c:pt>
                <c:pt idx="1557">
                  <c:v>1.0</c:v>
                </c:pt>
                <c:pt idx="1558">
                  <c:v>1.0</c:v>
                </c:pt>
                <c:pt idx="1559">
                  <c:v>1.0</c:v>
                </c:pt>
                <c:pt idx="1560">
                  <c:v>1.0</c:v>
                </c:pt>
                <c:pt idx="1561">
                  <c:v>1.0</c:v>
                </c:pt>
                <c:pt idx="1582">
                  <c:v>1.0</c:v>
                </c:pt>
                <c:pt idx="1583">
                  <c:v>1.0</c:v>
                </c:pt>
                <c:pt idx="1584">
                  <c:v>1.0</c:v>
                </c:pt>
                <c:pt idx="1585">
                  <c:v>1.0</c:v>
                </c:pt>
                <c:pt idx="1586">
                  <c:v>1.0</c:v>
                </c:pt>
                <c:pt idx="1587">
                  <c:v>1.0</c:v>
                </c:pt>
                <c:pt idx="1588">
                  <c:v>1.0</c:v>
                </c:pt>
                <c:pt idx="1589">
                  <c:v>1.0</c:v>
                </c:pt>
                <c:pt idx="1590">
                  <c:v>1.0</c:v>
                </c:pt>
                <c:pt idx="1591">
                  <c:v>1.0</c:v>
                </c:pt>
                <c:pt idx="1592">
                  <c:v>1.0</c:v>
                </c:pt>
                <c:pt idx="1593">
                  <c:v>1.0</c:v>
                </c:pt>
                <c:pt idx="1594">
                  <c:v>1.0</c:v>
                </c:pt>
                <c:pt idx="1595">
                  <c:v>1.0</c:v>
                </c:pt>
                <c:pt idx="1596">
                  <c:v>1.0</c:v>
                </c:pt>
                <c:pt idx="1597">
                  <c:v>1.0</c:v>
                </c:pt>
                <c:pt idx="1598">
                  <c:v>1.0</c:v>
                </c:pt>
                <c:pt idx="1599">
                  <c:v>1.0</c:v>
                </c:pt>
                <c:pt idx="1600">
                  <c:v>1.0</c:v>
                </c:pt>
                <c:pt idx="1601">
                  <c:v>1.0</c:v>
                </c:pt>
                <c:pt idx="1682">
                  <c:v>1.0</c:v>
                </c:pt>
                <c:pt idx="1683">
                  <c:v>1.0</c:v>
                </c:pt>
                <c:pt idx="1684">
                  <c:v>1.0</c:v>
                </c:pt>
                <c:pt idx="1685">
                  <c:v>1.0</c:v>
                </c:pt>
                <c:pt idx="1686">
                  <c:v>1.0</c:v>
                </c:pt>
                <c:pt idx="1687">
                  <c:v>1.0</c:v>
                </c:pt>
                <c:pt idx="1688">
                  <c:v>1.0</c:v>
                </c:pt>
                <c:pt idx="1689">
                  <c:v>1.0</c:v>
                </c:pt>
                <c:pt idx="1690">
                  <c:v>1.0</c:v>
                </c:pt>
                <c:pt idx="1691">
                  <c:v>1.0</c:v>
                </c:pt>
                <c:pt idx="1692">
                  <c:v>1.0</c:v>
                </c:pt>
                <c:pt idx="1693">
                  <c:v>1.0</c:v>
                </c:pt>
                <c:pt idx="1694">
                  <c:v>1.0</c:v>
                </c:pt>
                <c:pt idx="1695">
                  <c:v>1.0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1.0</c:v>
                </c:pt>
                <c:pt idx="1703">
                  <c:v>1.0</c:v>
                </c:pt>
                <c:pt idx="1704">
                  <c:v>1.0</c:v>
                </c:pt>
                <c:pt idx="1705">
                  <c:v>1.0</c:v>
                </c:pt>
                <c:pt idx="1706">
                  <c:v>1.0</c:v>
                </c:pt>
                <c:pt idx="1707">
                  <c:v>1.0</c:v>
                </c:pt>
                <c:pt idx="1708">
                  <c:v>1.0</c:v>
                </c:pt>
                <c:pt idx="1709">
                  <c:v>1.0</c:v>
                </c:pt>
                <c:pt idx="1710">
                  <c:v>1.0</c:v>
                </c:pt>
                <c:pt idx="1711">
                  <c:v>1.0</c:v>
                </c:pt>
                <c:pt idx="1712">
                  <c:v>1.0</c:v>
                </c:pt>
                <c:pt idx="1713">
                  <c:v>1.0</c:v>
                </c:pt>
                <c:pt idx="1714">
                  <c:v>1.0</c:v>
                </c:pt>
                <c:pt idx="1715">
                  <c:v>1.0</c:v>
                </c:pt>
                <c:pt idx="1716">
                  <c:v>1.0</c:v>
                </c:pt>
                <c:pt idx="1717">
                  <c:v>1.0</c:v>
                </c:pt>
                <c:pt idx="1718">
                  <c:v>1.0</c:v>
                </c:pt>
                <c:pt idx="1719">
                  <c:v>1.0</c:v>
                </c:pt>
                <c:pt idx="1720">
                  <c:v>1.0</c:v>
                </c:pt>
                <c:pt idx="1721">
                  <c:v>1.0</c:v>
                </c:pt>
                <c:pt idx="1745">
                  <c:v>1.0</c:v>
                </c:pt>
                <c:pt idx="1746">
                  <c:v>1.0</c:v>
                </c:pt>
                <c:pt idx="1747">
                  <c:v>1.0</c:v>
                </c:pt>
                <c:pt idx="1748">
                  <c:v>1.0</c:v>
                </c:pt>
                <c:pt idx="1749">
                  <c:v>1.0</c:v>
                </c:pt>
                <c:pt idx="1750">
                  <c:v>1.0</c:v>
                </c:pt>
                <c:pt idx="1751">
                  <c:v>1.0</c:v>
                </c:pt>
                <c:pt idx="1752">
                  <c:v>1.0</c:v>
                </c:pt>
                <c:pt idx="1753">
                  <c:v>1.0</c:v>
                </c:pt>
                <c:pt idx="1754">
                  <c:v>1.0</c:v>
                </c:pt>
                <c:pt idx="1755">
                  <c:v>1.0</c:v>
                </c:pt>
                <c:pt idx="1756">
                  <c:v>1.0</c:v>
                </c:pt>
                <c:pt idx="1757">
                  <c:v>1.0</c:v>
                </c:pt>
                <c:pt idx="1758">
                  <c:v>1.0</c:v>
                </c:pt>
                <c:pt idx="1759">
                  <c:v>1.0</c:v>
                </c:pt>
                <c:pt idx="1760">
                  <c:v>1.0</c:v>
                </c:pt>
                <c:pt idx="1761">
                  <c:v>1.0</c:v>
                </c:pt>
                <c:pt idx="1762">
                  <c:v>1.0</c:v>
                </c:pt>
                <c:pt idx="1763">
                  <c:v>1.0</c:v>
                </c:pt>
                <c:pt idx="1764">
                  <c:v>1.0</c:v>
                </c:pt>
                <c:pt idx="1765">
                  <c:v>1.0</c:v>
                </c:pt>
                <c:pt idx="1766">
                  <c:v>1.0</c:v>
                </c:pt>
                <c:pt idx="1767">
                  <c:v>1.0</c:v>
                </c:pt>
                <c:pt idx="1768">
                  <c:v>1.0</c:v>
                </c:pt>
                <c:pt idx="1769">
                  <c:v>1.0</c:v>
                </c:pt>
                <c:pt idx="1770">
                  <c:v>1.0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1.0</c:v>
                </c:pt>
                <c:pt idx="1777">
                  <c:v>1.0</c:v>
                </c:pt>
                <c:pt idx="1778">
                  <c:v>1.0</c:v>
                </c:pt>
                <c:pt idx="1779">
                  <c:v>1.0</c:v>
                </c:pt>
                <c:pt idx="1780">
                  <c:v>1.0</c:v>
                </c:pt>
                <c:pt idx="1781">
                  <c:v>1.0</c:v>
                </c:pt>
                <c:pt idx="1782">
                  <c:v>1.0</c:v>
                </c:pt>
                <c:pt idx="1783">
                  <c:v>1.0</c:v>
                </c:pt>
                <c:pt idx="1784">
                  <c:v>1.0</c:v>
                </c:pt>
                <c:pt idx="1785">
                  <c:v>1.0</c:v>
                </c:pt>
                <c:pt idx="1786">
                  <c:v>1.0</c:v>
                </c:pt>
                <c:pt idx="1787">
                  <c:v>1.0</c:v>
                </c:pt>
                <c:pt idx="1788">
                  <c:v>1.0</c:v>
                </c:pt>
                <c:pt idx="1789">
                  <c:v>1.0</c:v>
                </c:pt>
                <c:pt idx="1790">
                  <c:v>1.0</c:v>
                </c:pt>
                <c:pt idx="1791">
                  <c:v>1.0</c:v>
                </c:pt>
                <c:pt idx="1792">
                  <c:v>1.0</c:v>
                </c:pt>
                <c:pt idx="1793">
                  <c:v>1.0</c:v>
                </c:pt>
                <c:pt idx="1794">
                  <c:v>1.0</c:v>
                </c:pt>
                <c:pt idx="1795">
                  <c:v>1.0</c:v>
                </c:pt>
                <c:pt idx="1796">
                  <c:v>1.0</c:v>
                </c:pt>
                <c:pt idx="1797">
                  <c:v>1.0</c:v>
                </c:pt>
                <c:pt idx="1798">
                  <c:v>1.0</c:v>
                </c:pt>
                <c:pt idx="1799">
                  <c:v>1.0</c:v>
                </c:pt>
                <c:pt idx="1800">
                  <c:v>1.0</c:v>
                </c:pt>
                <c:pt idx="1801">
                  <c:v>1.0</c:v>
                </c:pt>
                <c:pt idx="1842">
                  <c:v>1.0</c:v>
                </c:pt>
                <c:pt idx="1843">
                  <c:v>1.0</c:v>
                </c:pt>
                <c:pt idx="1844">
                  <c:v>1.0</c:v>
                </c:pt>
                <c:pt idx="1845">
                  <c:v>1.0</c:v>
                </c:pt>
                <c:pt idx="1846">
                  <c:v>1.0</c:v>
                </c:pt>
                <c:pt idx="1847">
                  <c:v>1.0</c:v>
                </c:pt>
                <c:pt idx="1848">
                  <c:v>1.0</c:v>
                </c:pt>
                <c:pt idx="1849">
                  <c:v>1.0</c:v>
                </c:pt>
                <c:pt idx="1850">
                  <c:v>1.0</c:v>
                </c:pt>
                <c:pt idx="1851">
                  <c:v>1.0</c:v>
                </c:pt>
                <c:pt idx="1852">
                  <c:v>1.0</c:v>
                </c:pt>
                <c:pt idx="1853">
                  <c:v>1.0</c:v>
                </c:pt>
                <c:pt idx="1854">
                  <c:v>1.0</c:v>
                </c:pt>
                <c:pt idx="1855">
                  <c:v>1.0</c:v>
                </c:pt>
                <c:pt idx="1856">
                  <c:v>1.0</c:v>
                </c:pt>
                <c:pt idx="1857">
                  <c:v>1.0</c:v>
                </c:pt>
                <c:pt idx="1858">
                  <c:v>1.0</c:v>
                </c:pt>
                <c:pt idx="1859">
                  <c:v>1.0</c:v>
                </c:pt>
                <c:pt idx="1860">
                  <c:v>1.0</c:v>
                </c:pt>
                <c:pt idx="1861">
                  <c:v>1.0</c:v>
                </c:pt>
                <c:pt idx="1882">
                  <c:v>1.0</c:v>
                </c:pt>
                <c:pt idx="1883">
                  <c:v>1.0</c:v>
                </c:pt>
                <c:pt idx="1884">
                  <c:v>1.0</c:v>
                </c:pt>
                <c:pt idx="1885">
                  <c:v>1.0</c:v>
                </c:pt>
                <c:pt idx="1886">
                  <c:v>1.0</c:v>
                </c:pt>
                <c:pt idx="1887">
                  <c:v>1.0</c:v>
                </c:pt>
                <c:pt idx="1888">
                  <c:v>1.0</c:v>
                </c:pt>
                <c:pt idx="1889">
                  <c:v>1.0</c:v>
                </c:pt>
                <c:pt idx="1890">
                  <c:v>1.0</c:v>
                </c:pt>
                <c:pt idx="1891">
                  <c:v>1.0</c:v>
                </c:pt>
                <c:pt idx="1892">
                  <c:v>1.0</c:v>
                </c:pt>
                <c:pt idx="1893">
                  <c:v>1.0</c:v>
                </c:pt>
                <c:pt idx="1894">
                  <c:v>1.0</c:v>
                </c:pt>
                <c:pt idx="1895">
                  <c:v>1.0</c:v>
                </c:pt>
                <c:pt idx="1896">
                  <c:v>1.0</c:v>
                </c:pt>
                <c:pt idx="1897">
                  <c:v>1.0</c:v>
                </c:pt>
                <c:pt idx="1898">
                  <c:v>1.0</c:v>
                </c:pt>
                <c:pt idx="1899">
                  <c:v>1.0</c:v>
                </c:pt>
                <c:pt idx="1900">
                  <c:v>1.0</c:v>
                </c:pt>
                <c:pt idx="190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1.0</c:v>
                </c:pt>
                <c:pt idx="1968">
                  <c:v>1.0</c:v>
                </c:pt>
                <c:pt idx="1969">
                  <c:v>1.0</c:v>
                </c:pt>
                <c:pt idx="1970">
                  <c:v>1.0</c:v>
                </c:pt>
                <c:pt idx="1971">
                  <c:v>1.0</c:v>
                </c:pt>
                <c:pt idx="1972">
                  <c:v>1.0</c:v>
                </c:pt>
                <c:pt idx="1973">
                  <c:v>1.0</c:v>
                </c:pt>
                <c:pt idx="1974">
                  <c:v>1.0</c:v>
                </c:pt>
                <c:pt idx="1975">
                  <c:v>1.0</c:v>
                </c:pt>
                <c:pt idx="1976">
                  <c:v>1.0</c:v>
                </c:pt>
                <c:pt idx="1977">
                  <c:v>1.0</c:v>
                </c:pt>
                <c:pt idx="1978">
                  <c:v>1.0</c:v>
                </c:pt>
                <c:pt idx="1979">
                  <c:v>1.0</c:v>
                </c:pt>
                <c:pt idx="1980">
                  <c:v>1.0</c:v>
                </c:pt>
                <c:pt idx="1981">
                  <c:v>1.0</c:v>
                </c:pt>
                <c:pt idx="2102">
                  <c:v>1.0</c:v>
                </c:pt>
                <c:pt idx="2103">
                  <c:v>1.0</c:v>
                </c:pt>
                <c:pt idx="2104">
                  <c:v>1.0</c:v>
                </c:pt>
                <c:pt idx="2105">
                  <c:v>1.0</c:v>
                </c:pt>
                <c:pt idx="2106">
                  <c:v>1.0</c:v>
                </c:pt>
                <c:pt idx="2107">
                  <c:v>1.0</c:v>
                </c:pt>
                <c:pt idx="2108">
                  <c:v>1.0</c:v>
                </c:pt>
                <c:pt idx="2109">
                  <c:v>1.0</c:v>
                </c:pt>
                <c:pt idx="2110">
                  <c:v>1.0</c:v>
                </c:pt>
                <c:pt idx="2111">
                  <c:v>1.0</c:v>
                </c:pt>
                <c:pt idx="2112">
                  <c:v>1.0</c:v>
                </c:pt>
                <c:pt idx="2113">
                  <c:v>1.0</c:v>
                </c:pt>
                <c:pt idx="2114">
                  <c:v>1.0</c:v>
                </c:pt>
                <c:pt idx="2115">
                  <c:v>1.0</c:v>
                </c:pt>
                <c:pt idx="2116">
                  <c:v>1.0</c:v>
                </c:pt>
                <c:pt idx="2117">
                  <c:v>1.0</c:v>
                </c:pt>
                <c:pt idx="2118">
                  <c:v>1.0</c:v>
                </c:pt>
                <c:pt idx="2119">
                  <c:v>1.0</c:v>
                </c:pt>
                <c:pt idx="2120">
                  <c:v>1.0</c:v>
                </c:pt>
                <c:pt idx="2121">
                  <c:v>1.0</c:v>
                </c:pt>
                <c:pt idx="2122">
                  <c:v>1.0</c:v>
                </c:pt>
                <c:pt idx="2123">
                  <c:v>1.0</c:v>
                </c:pt>
                <c:pt idx="2124">
                  <c:v>1.0</c:v>
                </c:pt>
                <c:pt idx="2125">
                  <c:v>1.0</c:v>
                </c:pt>
                <c:pt idx="2126">
                  <c:v>1.0</c:v>
                </c:pt>
                <c:pt idx="2127">
                  <c:v>1.0</c:v>
                </c:pt>
                <c:pt idx="2128">
                  <c:v>1.0</c:v>
                </c:pt>
                <c:pt idx="2129">
                  <c:v>1.0</c:v>
                </c:pt>
                <c:pt idx="2130">
                  <c:v>1.0</c:v>
                </c:pt>
                <c:pt idx="2131">
                  <c:v>1.0</c:v>
                </c:pt>
                <c:pt idx="2132">
                  <c:v>1.0</c:v>
                </c:pt>
                <c:pt idx="2133">
                  <c:v>1.0</c:v>
                </c:pt>
                <c:pt idx="2134">
                  <c:v>1.0</c:v>
                </c:pt>
                <c:pt idx="2135">
                  <c:v>1.0</c:v>
                </c:pt>
                <c:pt idx="2136">
                  <c:v>1.0</c:v>
                </c:pt>
                <c:pt idx="2137">
                  <c:v>1.0</c:v>
                </c:pt>
                <c:pt idx="2138">
                  <c:v>1.0</c:v>
                </c:pt>
                <c:pt idx="2139">
                  <c:v>1.0</c:v>
                </c:pt>
                <c:pt idx="2140">
                  <c:v>1.0</c:v>
                </c:pt>
                <c:pt idx="2141">
                  <c:v>1.0</c:v>
                </c:pt>
                <c:pt idx="2376">
                  <c:v>1.0</c:v>
                </c:pt>
                <c:pt idx="2377">
                  <c:v>1.0</c:v>
                </c:pt>
                <c:pt idx="2378">
                  <c:v>1.0</c:v>
                </c:pt>
                <c:pt idx="2379">
                  <c:v>1.0</c:v>
                </c:pt>
                <c:pt idx="2380">
                  <c:v>1.0</c:v>
                </c:pt>
                <c:pt idx="2381">
                  <c:v>1.0</c:v>
                </c:pt>
                <c:pt idx="2382">
                  <c:v>1.0</c:v>
                </c:pt>
                <c:pt idx="2383">
                  <c:v>1.0</c:v>
                </c:pt>
                <c:pt idx="2384">
                  <c:v>1.0</c:v>
                </c:pt>
                <c:pt idx="2385">
                  <c:v>1.0</c:v>
                </c:pt>
                <c:pt idx="2386">
                  <c:v>1.0</c:v>
                </c:pt>
                <c:pt idx="2387">
                  <c:v>1.0</c:v>
                </c:pt>
                <c:pt idx="2388">
                  <c:v>1.0</c:v>
                </c:pt>
                <c:pt idx="2389">
                  <c:v>1.0</c:v>
                </c:pt>
                <c:pt idx="2390">
                  <c:v>1.0</c:v>
                </c:pt>
                <c:pt idx="2391">
                  <c:v>1.0</c:v>
                </c:pt>
                <c:pt idx="2392">
                  <c:v>1.0</c:v>
                </c:pt>
                <c:pt idx="2393">
                  <c:v>1.0</c:v>
                </c:pt>
                <c:pt idx="2394">
                  <c:v>1.0</c:v>
                </c:pt>
                <c:pt idx="2395">
                  <c:v>1.0</c:v>
                </c:pt>
                <c:pt idx="2396">
                  <c:v>1.0</c:v>
                </c:pt>
                <c:pt idx="2397">
                  <c:v>1.0</c:v>
                </c:pt>
                <c:pt idx="2398">
                  <c:v>1.0</c:v>
                </c:pt>
                <c:pt idx="2399">
                  <c:v>1.0</c:v>
                </c:pt>
                <c:pt idx="2400">
                  <c:v>1.0</c:v>
                </c:pt>
                <c:pt idx="2401">
                  <c:v>1.0</c:v>
                </c:pt>
                <c:pt idx="2402">
                  <c:v>1.0</c:v>
                </c:pt>
                <c:pt idx="2403">
                  <c:v>1.0</c:v>
                </c:pt>
                <c:pt idx="2404">
                  <c:v>1.0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1.0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1.0</c:v>
                </c:pt>
                <c:pt idx="2414">
                  <c:v>1.0</c:v>
                </c:pt>
                <c:pt idx="2415">
                  <c:v>1.0</c:v>
                </c:pt>
                <c:pt idx="2476">
                  <c:v>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1.0</c:v>
                </c:pt>
                <c:pt idx="2484">
                  <c:v>1.0</c:v>
                </c:pt>
                <c:pt idx="2485">
                  <c:v>1.0</c:v>
                </c:pt>
                <c:pt idx="2486">
                  <c:v>1.0</c:v>
                </c:pt>
                <c:pt idx="2487">
                  <c:v>1.0</c:v>
                </c:pt>
                <c:pt idx="2488">
                  <c:v>1.0</c:v>
                </c:pt>
                <c:pt idx="2489">
                  <c:v>1.0</c:v>
                </c:pt>
                <c:pt idx="2490">
                  <c:v>1.0</c:v>
                </c:pt>
                <c:pt idx="2491">
                  <c:v>1.0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556">
                  <c:v>1.0</c:v>
                </c:pt>
                <c:pt idx="2557">
                  <c:v>1.0</c:v>
                </c:pt>
                <c:pt idx="2558">
                  <c:v>1.0</c:v>
                </c:pt>
                <c:pt idx="2559">
                  <c:v>1.0</c:v>
                </c:pt>
                <c:pt idx="2560">
                  <c:v>1.0</c:v>
                </c:pt>
                <c:pt idx="2561">
                  <c:v>1.0</c:v>
                </c:pt>
                <c:pt idx="2562">
                  <c:v>1.0</c:v>
                </c:pt>
                <c:pt idx="2563">
                  <c:v>1.0</c:v>
                </c:pt>
                <c:pt idx="2564">
                  <c:v>1.0</c:v>
                </c:pt>
                <c:pt idx="2565">
                  <c:v>1.0</c:v>
                </c:pt>
                <c:pt idx="2566">
                  <c:v>1.0</c:v>
                </c:pt>
                <c:pt idx="2567">
                  <c:v>1.0</c:v>
                </c:pt>
                <c:pt idx="2568">
                  <c:v>1.0</c:v>
                </c:pt>
                <c:pt idx="2569">
                  <c:v>1.0</c:v>
                </c:pt>
                <c:pt idx="2570">
                  <c:v>1.0</c:v>
                </c:pt>
                <c:pt idx="2571">
                  <c:v>1.0</c:v>
                </c:pt>
                <c:pt idx="2572">
                  <c:v>1.0</c:v>
                </c:pt>
                <c:pt idx="2573">
                  <c:v>1.0</c:v>
                </c:pt>
                <c:pt idx="2574">
                  <c:v>1.0</c:v>
                </c:pt>
                <c:pt idx="2575">
                  <c:v>1.0</c:v>
                </c:pt>
                <c:pt idx="2616">
                  <c:v>1.0</c:v>
                </c:pt>
                <c:pt idx="2617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1.0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1.0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1.0</c:v>
                </c:pt>
                <c:pt idx="2659">
                  <c:v>1.0</c:v>
                </c:pt>
                <c:pt idx="2660">
                  <c:v>1.0</c:v>
                </c:pt>
                <c:pt idx="2661">
                  <c:v>1.0</c:v>
                </c:pt>
                <c:pt idx="2662">
                  <c:v>1.0</c:v>
                </c:pt>
                <c:pt idx="2663">
                  <c:v>1.0</c:v>
                </c:pt>
                <c:pt idx="2664">
                  <c:v>1.0</c:v>
                </c:pt>
                <c:pt idx="2665">
                  <c:v>1.0</c:v>
                </c:pt>
                <c:pt idx="2666">
                  <c:v>1.0</c:v>
                </c:pt>
                <c:pt idx="2667">
                  <c:v>1.0</c:v>
                </c:pt>
                <c:pt idx="2668">
                  <c:v>1.0</c:v>
                </c:pt>
                <c:pt idx="2669">
                  <c:v>1.0</c:v>
                </c:pt>
                <c:pt idx="2670">
                  <c:v>1.0</c:v>
                </c:pt>
                <c:pt idx="2671">
                  <c:v>1.0</c:v>
                </c:pt>
                <c:pt idx="2672">
                  <c:v>1.0</c:v>
                </c:pt>
                <c:pt idx="2673">
                  <c:v>1.0</c:v>
                </c:pt>
                <c:pt idx="2674">
                  <c:v>1.0</c:v>
                </c:pt>
                <c:pt idx="2675">
                  <c:v>1.0</c:v>
                </c:pt>
                <c:pt idx="2711">
                  <c:v>1.0</c:v>
                </c:pt>
                <c:pt idx="2712">
                  <c:v>1.0</c:v>
                </c:pt>
                <c:pt idx="2713">
                  <c:v>1.0</c:v>
                </c:pt>
                <c:pt idx="2714">
                  <c:v>1.0</c:v>
                </c:pt>
                <c:pt idx="2715">
                  <c:v>1.0</c:v>
                </c:pt>
                <c:pt idx="2716">
                  <c:v>1.0</c:v>
                </c:pt>
                <c:pt idx="2717">
                  <c:v>1.0</c:v>
                </c:pt>
                <c:pt idx="2718">
                  <c:v>1.0</c:v>
                </c:pt>
                <c:pt idx="2719">
                  <c:v>1.0</c:v>
                </c:pt>
                <c:pt idx="2720">
                  <c:v>1.0</c:v>
                </c:pt>
                <c:pt idx="2721">
                  <c:v>1.0</c:v>
                </c:pt>
                <c:pt idx="2722">
                  <c:v>1.0</c:v>
                </c:pt>
                <c:pt idx="2723">
                  <c:v>1.0</c:v>
                </c:pt>
                <c:pt idx="2724">
                  <c:v>1.0</c:v>
                </c:pt>
                <c:pt idx="2725">
                  <c:v>1.0</c:v>
                </c:pt>
                <c:pt idx="2726">
                  <c:v>1.0</c:v>
                </c:pt>
                <c:pt idx="2727">
                  <c:v>1.0</c:v>
                </c:pt>
                <c:pt idx="2728">
                  <c:v>1.0</c:v>
                </c:pt>
                <c:pt idx="2729">
                  <c:v>1.0</c:v>
                </c:pt>
                <c:pt idx="2730">
                  <c:v>1.0</c:v>
                </c:pt>
                <c:pt idx="2731">
                  <c:v>1.0</c:v>
                </c:pt>
                <c:pt idx="2732">
                  <c:v>1.0</c:v>
                </c:pt>
                <c:pt idx="2733">
                  <c:v>1.0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1.0</c:v>
                </c:pt>
                <c:pt idx="2741">
                  <c:v>1.0</c:v>
                </c:pt>
                <c:pt idx="2742">
                  <c:v>1.0</c:v>
                </c:pt>
                <c:pt idx="2743">
                  <c:v>1.0</c:v>
                </c:pt>
                <c:pt idx="2744">
                  <c:v>1.0</c:v>
                </c:pt>
                <c:pt idx="2745">
                  <c:v>1.0</c:v>
                </c:pt>
                <c:pt idx="2746">
                  <c:v>1.0</c:v>
                </c:pt>
                <c:pt idx="2747">
                  <c:v>1.0</c:v>
                </c:pt>
                <c:pt idx="2748">
                  <c:v>1.0</c:v>
                </c:pt>
                <c:pt idx="2749">
                  <c:v>1.0</c:v>
                </c:pt>
                <c:pt idx="2750">
                  <c:v>1.0</c:v>
                </c:pt>
                <c:pt idx="2811">
                  <c:v>1.0</c:v>
                </c:pt>
                <c:pt idx="2812">
                  <c:v>1.0</c:v>
                </c:pt>
                <c:pt idx="2813">
                  <c:v>1.0</c:v>
                </c:pt>
                <c:pt idx="2814">
                  <c:v>1.0</c:v>
                </c:pt>
                <c:pt idx="2815">
                  <c:v>1.0</c:v>
                </c:pt>
                <c:pt idx="2816">
                  <c:v>1.0</c:v>
                </c:pt>
                <c:pt idx="2817">
                  <c:v>1.0</c:v>
                </c:pt>
                <c:pt idx="2818">
                  <c:v>1.0</c:v>
                </c:pt>
                <c:pt idx="2819">
                  <c:v>1.0</c:v>
                </c:pt>
                <c:pt idx="2820">
                  <c:v>1.0</c:v>
                </c:pt>
                <c:pt idx="2821">
                  <c:v>1.0</c:v>
                </c:pt>
                <c:pt idx="2822">
                  <c:v>1.0</c:v>
                </c:pt>
                <c:pt idx="2823">
                  <c:v>1.0</c:v>
                </c:pt>
                <c:pt idx="2824">
                  <c:v>1.0</c:v>
                </c:pt>
                <c:pt idx="2825">
                  <c:v>1.0</c:v>
                </c:pt>
                <c:pt idx="2826">
                  <c:v>1.0</c:v>
                </c:pt>
                <c:pt idx="2827">
                  <c:v>1.0</c:v>
                </c:pt>
                <c:pt idx="2828">
                  <c:v>1.0</c:v>
                </c:pt>
                <c:pt idx="2829">
                  <c:v>1.0</c:v>
                </c:pt>
                <c:pt idx="2830">
                  <c:v>1.0</c:v>
                </c:pt>
                <c:pt idx="2831">
                  <c:v>1.0</c:v>
                </c:pt>
                <c:pt idx="2832">
                  <c:v>1.0</c:v>
                </c:pt>
                <c:pt idx="2833">
                  <c:v>1.0</c:v>
                </c:pt>
                <c:pt idx="2834">
                  <c:v>1.0</c:v>
                </c:pt>
                <c:pt idx="2835">
                  <c:v>1.0</c:v>
                </c:pt>
                <c:pt idx="2836">
                  <c:v>1.0</c:v>
                </c:pt>
                <c:pt idx="2837">
                  <c:v>1.0</c:v>
                </c:pt>
                <c:pt idx="2838">
                  <c:v>1.0</c:v>
                </c:pt>
                <c:pt idx="2839">
                  <c:v>1.0</c:v>
                </c:pt>
                <c:pt idx="2840">
                  <c:v>1.0</c:v>
                </c:pt>
                <c:pt idx="2841">
                  <c:v>1.0</c:v>
                </c:pt>
                <c:pt idx="2842">
                  <c:v>1.0</c:v>
                </c:pt>
                <c:pt idx="2843">
                  <c:v>1.0</c:v>
                </c:pt>
                <c:pt idx="2844">
                  <c:v>1.0</c:v>
                </c:pt>
                <c:pt idx="2845">
                  <c:v>1.0</c:v>
                </c:pt>
                <c:pt idx="2846">
                  <c:v>1.0</c:v>
                </c:pt>
                <c:pt idx="2847">
                  <c:v>1.0</c:v>
                </c:pt>
                <c:pt idx="2848">
                  <c:v>1.0</c:v>
                </c:pt>
                <c:pt idx="2849">
                  <c:v>1.0</c:v>
                </c:pt>
                <c:pt idx="2850">
                  <c:v>1.0</c:v>
                </c:pt>
                <c:pt idx="2851">
                  <c:v>1.0</c:v>
                </c:pt>
                <c:pt idx="2852">
                  <c:v>1.0</c:v>
                </c:pt>
                <c:pt idx="2853">
                  <c:v>1.0</c:v>
                </c:pt>
                <c:pt idx="2854">
                  <c:v>1.0</c:v>
                </c:pt>
                <c:pt idx="2855">
                  <c:v>1.0</c:v>
                </c:pt>
                <c:pt idx="2856">
                  <c:v>1.0</c:v>
                </c:pt>
                <c:pt idx="2857">
                  <c:v>1.0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1.0</c:v>
                </c:pt>
                <c:pt idx="2870">
                  <c:v>1.0</c:v>
                </c:pt>
                <c:pt idx="2871">
                  <c:v>1.0</c:v>
                </c:pt>
                <c:pt idx="2872">
                  <c:v>1.0</c:v>
                </c:pt>
                <c:pt idx="2873">
                  <c:v>1.0</c:v>
                </c:pt>
                <c:pt idx="2874">
                  <c:v>1.0</c:v>
                </c:pt>
                <c:pt idx="2875">
                  <c:v>1.0</c:v>
                </c:pt>
                <c:pt idx="2876">
                  <c:v>1.0</c:v>
                </c:pt>
                <c:pt idx="2877">
                  <c:v>1.0</c:v>
                </c:pt>
                <c:pt idx="2878">
                  <c:v>1.0</c:v>
                </c:pt>
                <c:pt idx="2879">
                  <c:v>1.0</c:v>
                </c:pt>
                <c:pt idx="2880">
                  <c:v>1.0</c:v>
                </c:pt>
                <c:pt idx="2881">
                  <c:v>1.0</c:v>
                </c:pt>
                <c:pt idx="2882">
                  <c:v>1.0</c:v>
                </c:pt>
                <c:pt idx="2883">
                  <c:v>1.0</c:v>
                </c:pt>
                <c:pt idx="2884">
                  <c:v>1.0</c:v>
                </c:pt>
                <c:pt idx="2885">
                  <c:v>1.0</c:v>
                </c:pt>
                <c:pt idx="2886">
                  <c:v>1.0</c:v>
                </c:pt>
                <c:pt idx="2887">
                  <c:v>1.0</c:v>
                </c:pt>
                <c:pt idx="2888">
                  <c:v>1.0</c:v>
                </c:pt>
                <c:pt idx="2889">
                  <c:v>1.0</c:v>
                </c:pt>
                <c:pt idx="2890">
                  <c:v>1.0</c:v>
                </c:pt>
                <c:pt idx="2911">
                  <c:v>1.0</c:v>
                </c:pt>
                <c:pt idx="2912">
                  <c:v>1.0</c:v>
                </c:pt>
                <c:pt idx="2913">
                  <c:v>1.0</c:v>
                </c:pt>
                <c:pt idx="2914">
                  <c:v>1.0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1.0</c:v>
                </c:pt>
                <c:pt idx="3026">
                  <c:v>1.0</c:v>
                </c:pt>
                <c:pt idx="3027">
                  <c:v>1.0</c:v>
                </c:pt>
                <c:pt idx="3028">
                  <c:v>1.0</c:v>
                </c:pt>
                <c:pt idx="3029">
                  <c:v>1.0</c:v>
                </c:pt>
                <c:pt idx="3030">
                  <c:v>1.0</c:v>
                </c:pt>
                <c:pt idx="3031">
                  <c:v>1.0</c:v>
                </c:pt>
                <c:pt idx="3032">
                  <c:v>1.0</c:v>
                </c:pt>
                <c:pt idx="3033">
                  <c:v>1.0</c:v>
                </c:pt>
                <c:pt idx="3034">
                  <c:v>1.0</c:v>
                </c:pt>
                <c:pt idx="3035">
                  <c:v>1.0</c:v>
                </c:pt>
                <c:pt idx="3036">
                  <c:v>1.0</c:v>
                </c:pt>
                <c:pt idx="3037">
                  <c:v>1.0</c:v>
                </c:pt>
                <c:pt idx="3038">
                  <c:v>1.0</c:v>
                </c:pt>
                <c:pt idx="3039">
                  <c:v>1.0</c:v>
                </c:pt>
                <c:pt idx="3040">
                  <c:v>1.0</c:v>
                </c:pt>
                <c:pt idx="3041">
                  <c:v>1.0</c:v>
                </c:pt>
                <c:pt idx="3042">
                  <c:v>1.0</c:v>
                </c:pt>
                <c:pt idx="3043">
                  <c:v>1.0</c:v>
                </c:pt>
                <c:pt idx="3044">
                  <c:v>1.0</c:v>
                </c:pt>
                <c:pt idx="3045">
                  <c:v>1.0</c:v>
                </c:pt>
                <c:pt idx="3046">
                  <c:v>1.0</c:v>
                </c:pt>
                <c:pt idx="3047">
                  <c:v>1.0</c:v>
                </c:pt>
                <c:pt idx="3048">
                  <c:v>1.0</c:v>
                </c:pt>
                <c:pt idx="3049">
                  <c:v>1.0</c:v>
                </c:pt>
                <c:pt idx="3050">
                  <c:v>1.0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1.0</c:v>
                </c:pt>
                <c:pt idx="3057">
                  <c:v>1.0</c:v>
                </c:pt>
                <c:pt idx="3058">
                  <c:v>1.0</c:v>
                </c:pt>
                <c:pt idx="3059">
                  <c:v>1.0</c:v>
                </c:pt>
                <c:pt idx="3060">
                  <c:v>1.0</c:v>
                </c:pt>
                <c:pt idx="3061">
                  <c:v>1.0</c:v>
                </c:pt>
                <c:pt idx="3062">
                  <c:v>1.0</c:v>
                </c:pt>
                <c:pt idx="3063">
                  <c:v>1.0</c:v>
                </c:pt>
                <c:pt idx="3064">
                  <c:v>1.0</c:v>
                </c:pt>
                <c:pt idx="3065">
                  <c:v>1.0</c:v>
                </c:pt>
                <c:pt idx="3066">
                  <c:v>1.0</c:v>
                </c:pt>
                <c:pt idx="3067">
                  <c:v>1.0</c:v>
                </c:pt>
                <c:pt idx="3068">
                  <c:v>1.0</c:v>
                </c:pt>
                <c:pt idx="3069">
                  <c:v>1.0</c:v>
                </c:pt>
                <c:pt idx="3070">
                  <c:v>1.0</c:v>
                </c:pt>
                <c:pt idx="3071">
                  <c:v>1.0</c:v>
                </c:pt>
                <c:pt idx="3072">
                  <c:v>1.0</c:v>
                </c:pt>
                <c:pt idx="3073">
                  <c:v>1.0</c:v>
                </c:pt>
                <c:pt idx="3074">
                  <c:v>1.0</c:v>
                </c:pt>
                <c:pt idx="3075">
                  <c:v>1.0</c:v>
                </c:pt>
                <c:pt idx="3076">
                  <c:v>1.0</c:v>
                </c:pt>
                <c:pt idx="3077">
                  <c:v>1.0</c:v>
                </c:pt>
                <c:pt idx="3078">
                  <c:v>1.0</c:v>
                </c:pt>
                <c:pt idx="3079">
                  <c:v>1.0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1.0</c:v>
                </c:pt>
                <c:pt idx="3086">
                  <c:v>1.0</c:v>
                </c:pt>
                <c:pt idx="3087">
                  <c:v>1.0</c:v>
                </c:pt>
                <c:pt idx="3088">
                  <c:v>1.0</c:v>
                </c:pt>
                <c:pt idx="3089">
                  <c:v>1.0</c:v>
                </c:pt>
                <c:pt idx="3090">
                  <c:v>1.0</c:v>
                </c:pt>
                <c:pt idx="3139">
                  <c:v>1.0</c:v>
                </c:pt>
                <c:pt idx="3140">
                  <c:v>1.0</c:v>
                </c:pt>
                <c:pt idx="3141">
                  <c:v>1.0</c:v>
                </c:pt>
                <c:pt idx="3142">
                  <c:v>1.0</c:v>
                </c:pt>
                <c:pt idx="3143">
                  <c:v>1.0</c:v>
                </c:pt>
                <c:pt idx="3144">
                  <c:v>1.0</c:v>
                </c:pt>
                <c:pt idx="3145">
                  <c:v>1.0</c:v>
                </c:pt>
                <c:pt idx="3146">
                  <c:v>1.0</c:v>
                </c:pt>
                <c:pt idx="3147">
                  <c:v>1.0</c:v>
                </c:pt>
                <c:pt idx="3148">
                  <c:v>1.0</c:v>
                </c:pt>
                <c:pt idx="3149">
                  <c:v>1.0</c:v>
                </c:pt>
                <c:pt idx="3150">
                  <c:v>1.0</c:v>
                </c:pt>
                <c:pt idx="3151">
                  <c:v>1.0</c:v>
                </c:pt>
                <c:pt idx="3152">
                  <c:v>1.0</c:v>
                </c:pt>
                <c:pt idx="3153">
                  <c:v>1.0</c:v>
                </c:pt>
                <c:pt idx="3154">
                  <c:v>1.0</c:v>
                </c:pt>
                <c:pt idx="3155">
                  <c:v>1.0</c:v>
                </c:pt>
                <c:pt idx="3156">
                  <c:v>1.0</c:v>
                </c:pt>
                <c:pt idx="3157">
                  <c:v>1.0</c:v>
                </c:pt>
                <c:pt idx="3158">
                  <c:v>1.0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1.0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1.0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1.0</c:v>
                </c:pt>
                <c:pt idx="3598">
                  <c:v>1.0</c:v>
                </c:pt>
                <c:pt idx="3679">
                  <c:v>1.0</c:v>
                </c:pt>
                <c:pt idx="3680">
                  <c:v>1.0</c:v>
                </c:pt>
                <c:pt idx="3681">
                  <c:v>1.0</c:v>
                </c:pt>
                <c:pt idx="3682">
                  <c:v>1.0</c:v>
                </c:pt>
                <c:pt idx="3683">
                  <c:v>1.0</c:v>
                </c:pt>
                <c:pt idx="3684">
                  <c:v>1.0</c:v>
                </c:pt>
                <c:pt idx="3685">
                  <c:v>1.0</c:v>
                </c:pt>
                <c:pt idx="3686">
                  <c:v>1.0</c:v>
                </c:pt>
                <c:pt idx="3687">
                  <c:v>1.0</c:v>
                </c:pt>
                <c:pt idx="3688">
                  <c:v>1.0</c:v>
                </c:pt>
                <c:pt idx="3689">
                  <c:v>1.0</c:v>
                </c:pt>
                <c:pt idx="3690">
                  <c:v>1.0</c:v>
                </c:pt>
                <c:pt idx="3691">
                  <c:v>1.0</c:v>
                </c:pt>
                <c:pt idx="3692">
                  <c:v>1.0</c:v>
                </c:pt>
                <c:pt idx="3693">
                  <c:v>1.0</c:v>
                </c:pt>
                <c:pt idx="3694">
                  <c:v>1.0</c:v>
                </c:pt>
                <c:pt idx="3695">
                  <c:v>1.0</c:v>
                </c:pt>
                <c:pt idx="3696">
                  <c:v>1.0</c:v>
                </c:pt>
                <c:pt idx="3697">
                  <c:v>1.0</c:v>
                </c:pt>
                <c:pt idx="3698">
                  <c:v>1.0</c:v>
                </c:pt>
                <c:pt idx="3739">
                  <c:v>1.0</c:v>
                </c:pt>
                <c:pt idx="3740">
                  <c:v>1.0</c:v>
                </c:pt>
                <c:pt idx="3741">
                  <c:v>1.0</c:v>
                </c:pt>
                <c:pt idx="3742">
                  <c:v>1.0</c:v>
                </c:pt>
                <c:pt idx="3743">
                  <c:v>1.0</c:v>
                </c:pt>
                <c:pt idx="3744">
                  <c:v>1.0</c:v>
                </c:pt>
                <c:pt idx="3745">
                  <c:v>1.0</c:v>
                </c:pt>
                <c:pt idx="3746">
                  <c:v>1.0</c:v>
                </c:pt>
                <c:pt idx="3747">
                  <c:v>1.0</c:v>
                </c:pt>
                <c:pt idx="3748">
                  <c:v>1.0</c:v>
                </c:pt>
                <c:pt idx="3749">
                  <c:v>1.0</c:v>
                </c:pt>
                <c:pt idx="3750">
                  <c:v>1.0</c:v>
                </c:pt>
                <c:pt idx="3751">
                  <c:v>1.0</c:v>
                </c:pt>
                <c:pt idx="3752">
                  <c:v>1.0</c:v>
                </c:pt>
                <c:pt idx="3753">
                  <c:v>1.0</c:v>
                </c:pt>
                <c:pt idx="3754">
                  <c:v>1.0</c:v>
                </c:pt>
                <c:pt idx="3755">
                  <c:v>1.0</c:v>
                </c:pt>
                <c:pt idx="3756">
                  <c:v>1.0</c:v>
                </c:pt>
                <c:pt idx="3757">
                  <c:v>1.0</c:v>
                </c:pt>
                <c:pt idx="3758">
                  <c:v>1.0</c:v>
                </c:pt>
                <c:pt idx="3792">
                  <c:v>1.0</c:v>
                </c:pt>
                <c:pt idx="3793">
                  <c:v>1.0</c:v>
                </c:pt>
                <c:pt idx="3794">
                  <c:v>1.0</c:v>
                </c:pt>
                <c:pt idx="3795">
                  <c:v>1.0</c:v>
                </c:pt>
                <c:pt idx="3796">
                  <c:v>1.0</c:v>
                </c:pt>
                <c:pt idx="3797">
                  <c:v>1.0</c:v>
                </c:pt>
                <c:pt idx="3798">
                  <c:v>1.0</c:v>
                </c:pt>
                <c:pt idx="3799">
                  <c:v>1.0</c:v>
                </c:pt>
                <c:pt idx="3800">
                  <c:v>1.0</c:v>
                </c:pt>
                <c:pt idx="3801">
                  <c:v>1.0</c:v>
                </c:pt>
                <c:pt idx="3802">
                  <c:v>1.0</c:v>
                </c:pt>
                <c:pt idx="3803">
                  <c:v>1.0</c:v>
                </c:pt>
                <c:pt idx="3804">
                  <c:v>1.0</c:v>
                </c:pt>
                <c:pt idx="3805">
                  <c:v>1.0</c:v>
                </c:pt>
                <c:pt idx="3806">
                  <c:v>1.0</c:v>
                </c:pt>
                <c:pt idx="3807">
                  <c:v>1.0</c:v>
                </c:pt>
                <c:pt idx="3808">
                  <c:v>1.0</c:v>
                </c:pt>
                <c:pt idx="3809">
                  <c:v>1.0</c:v>
                </c:pt>
                <c:pt idx="3810">
                  <c:v>1.0</c:v>
                </c:pt>
                <c:pt idx="3811">
                  <c:v>1.0</c:v>
                </c:pt>
                <c:pt idx="3812">
                  <c:v>1.0</c:v>
                </c:pt>
                <c:pt idx="3813">
                  <c:v>1.0</c:v>
                </c:pt>
                <c:pt idx="3814">
                  <c:v>1.0</c:v>
                </c:pt>
                <c:pt idx="3815">
                  <c:v>1.0</c:v>
                </c:pt>
                <c:pt idx="3816">
                  <c:v>1.0</c:v>
                </c:pt>
                <c:pt idx="3817">
                  <c:v>1.0</c:v>
                </c:pt>
                <c:pt idx="3818">
                  <c:v>1.0</c:v>
                </c:pt>
                <c:pt idx="3839">
                  <c:v>1.0</c:v>
                </c:pt>
                <c:pt idx="3840">
                  <c:v>1.0</c:v>
                </c:pt>
                <c:pt idx="3841">
                  <c:v>1.0</c:v>
                </c:pt>
                <c:pt idx="3842">
                  <c:v>1.0</c:v>
                </c:pt>
                <c:pt idx="3843">
                  <c:v>1.0</c:v>
                </c:pt>
                <c:pt idx="3844">
                  <c:v>1.0</c:v>
                </c:pt>
                <c:pt idx="3845">
                  <c:v>1.0</c:v>
                </c:pt>
                <c:pt idx="3846">
                  <c:v>1.0</c:v>
                </c:pt>
                <c:pt idx="3847">
                  <c:v>1.0</c:v>
                </c:pt>
                <c:pt idx="3848">
                  <c:v>1.0</c:v>
                </c:pt>
                <c:pt idx="3849">
                  <c:v>1.0</c:v>
                </c:pt>
                <c:pt idx="3850">
                  <c:v>1.0</c:v>
                </c:pt>
                <c:pt idx="3851">
                  <c:v>1.0</c:v>
                </c:pt>
                <c:pt idx="3852">
                  <c:v>1.0</c:v>
                </c:pt>
                <c:pt idx="3853">
                  <c:v>1.0</c:v>
                </c:pt>
                <c:pt idx="3854">
                  <c:v>1.0</c:v>
                </c:pt>
                <c:pt idx="3855">
                  <c:v>1.0</c:v>
                </c:pt>
                <c:pt idx="3856">
                  <c:v>1.0</c:v>
                </c:pt>
                <c:pt idx="3857">
                  <c:v>1.0</c:v>
                </c:pt>
                <c:pt idx="3858">
                  <c:v>1.0</c:v>
                </c:pt>
                <c:pt idx="3859">
                  <c:v>1.0</c:v>
                </c:pt>
                <c:pt idx="3860">
                  <c:v>1.0</c:v>
                </c:pt>
                <c:pt idx="3861">
                  <c:v>1.0</c:v>
                </c:pt>
                <c:pt idx="3862">
                  <c:v>1.0</c:v>
                </c:pt>
                <c:pt idx="3863">
                  <c:v>1.0</c:v>
                </c:pt>
                <c:pt idx="3864">
                  <c:v>1.0</c:v>
                </c:pt>
                <c:pt idx="3865">
                  <c:v>1.0</c:v>
                </c:pt>
                <c:pt idx="3866">
                  <c:v>1.0</c:v>
                </c:pt>
                <c:pt idx="3867">
                  <c:v>1.0</c:v>
                </c:pt>
                <c:pt idx="3868">
                  <c:v>1.0</c:v>
                </c:pt>
                <c:pt idx="3869">
                  <c:v>1.0</c:v>
                </c:pt>
                <c:pt idx="3870">
                  <c:v>1.0</c:v>
                </c:pt>
                <c:pt idx="3871">
                  <c:v>1.0</c:v>
                </c:pt>
                <c:pt idx="3872">
                  <c:v>1.0</c:v>
                </c:pt>
                <c:pt idx="3873">
                  <c:v>1.0</c:v>
                </c:pt>
                <c:pt idx="3874">
                  <c:v>1.0</c:v>
                </c:pt>
                <c:pt idx="3875">
                  <c:v>1.0</c:v>
                </c:pt>
                <c:pt idx="3876">
                  <c:v>1.0</c:v>
                </c:pt>
                <c:pt idx="3877">
                  <c:v>1.0</c:v>
                </c:pt>
                <c:pt idx="3878">
                  <c:v>1.0</c:v>
                </c:pt>
                <c:pt idx="3879">
                  <c:v>1.0</c:v>
                </c:pt>
                <c:pt idx="3880">
                  <c:v>1.0</c:v>
                </c:pt>
                <c:pt idx="3881">
                  <c:v>1.0</c:v>
                </c:pt>
                <c:pt idx="3882">
                  <c:v>1.0</c:v>
                </c:pt>
                <c:pt idx="3883">
                  <c:v>1.0</c:v>
                </c:pt>
                <c:pt idx="3884">
                  <c:v>1.0</c:v>
                </c:pt>
                <c:pt idx="3885">
                  <c:v>1.0</c:v>
                </c:pt>
                <c:pt idx="3886">
                  <c:v>1.0</c:v>
                </c:pt>
                <c:pt idx="3887">
                  <c:v>1.0</c:v>
                </c:pt>
                <c:pt idx="3888">
                  <c:v>1.0</c:v>
                </c:pt>
                <c:pt idx="3889">
                  <c:v>1.0</c:v>
                </c:pt>
                <c:pt idx="3890">
                  <c:v>1.0</c:v>
                </c:pt>
                <c:pt idx="3891">
                  <c:v>1.0</c:v>
                </c:pt>
                <c:pt idx="3892">
                  <c:v>1.0</c:v>
                </c:pt>
                <c:pt idx="3893">
                  <c:v>1.0</c:v>
                </c:pt>
                <c:pt idx="3894">
                  <c:v>1.0</c:v>
                </c:pt>
                <c:pt idx="3895">
                  <c:v>1.0</c:v>
                </c:pt>
                <c:pt idx="3896">
                  <c:v>1.0</c:v>
                </c:pt>
                <c:pt idx="3897">
                  <c:v>1.0</c:v>
                </c:pt>
                <c:pt idx="3898">
                  <c:v>1.0</c:v>
                </c:pt>
                <c:pt idx="3899">
                  <c:v>1.0</c:v>
                </c:pt>
                <c:pt idx="3900">
                  <c:v>1.0</c:v>
                </c:pt>
                <c:pt idx="3901">
                  <c:v>1.0</c:v>
                </c:pt>
                <c:pt idx="3902">
                  <c:v>1.0</c:v>
                </c:pt>
                <c:pt idx="3903">
                  <c:v>1.0</c:v>
                </c:pt>
                <c:pt idx="3904">
                  <c:v>1.0</c:v>
                </c:pt>
                <c:pt idx="3905">
                  <c:v>1.0</c:v>
                </c:pt>
                <c:pt idx="3906">
                  <c:v>1.0</c:v>
                </c:pt>
                <c:pt idx="3907">
                  <c:v>1.0</c:v>
                </c:pt>
                <c:pt idx="3908">
                  <c:v>1.0</c:v>
                </c:pt>
                <c:pt idx="3909">
                  <c:v>1.0</c:v>
                </c:pt>
                <c:pt idx="3910">
                  <c:v>1.0</c:v>
                </c:pt>
                <c:pt idx="3911">
                  <c:v>1.0</c:v>
                </c:pt>
                <c:pt idx="3912">
                  <c:v>1.0</c:v>
                </c:pt>
                <c:pt idx="3913">
                  <c:v>1.0</c:v>
                </c:pt>
                <c:pt idx="3914">
                  <c:v>1.0</c:v>
                </c:pt>
                <c:pt idx="3915">
                  <c:v>1.0</c:v>
                </c:pt>
                <c:pt idx="3916">
                  <c:v>1.0</c:v>
                </c:pt>
                <c:pt idx="3917">
                  <c:v>1.0</c:v>
                </c:pt>
                <c:pt idx="3918">
                  <c:v>1.0</c:v>
                </c:pt>
                <c:pt idx="3919">
                  <c:v>1.0</c:v>
                </c:pt>
                <c:pt idx="3920">
                  <c:v>1.0</c:v>
                </c:pt>
                <c:pt idx="3921">
                  <c:v>1.0</c:v>
                </c:pt>
                <c:pt idx="3922">
                  <c:v>1.0</c:v>
                </c:pt>
                <c:pt idx="3923">
                  <c:v>1.0</c:v>
                </c:pt>
                <c:pt idx="3924">
                  <c:v>1.0</c:v>
                </c:pt>
                <c:pt idx="3925">
                  <c:v>1.0</c:v>
                </c:pt>
                <c:pt idx="3926">
                  <c:v>1.0</c:v>
                </c:pt>
                <c:pt idx="3927">
                  <c:v>1.0</c:v>
                </c:pt>
                <c:pt idx="3928">
                  <c:v>1.0</c:v>
                </c:pt>
                <c:pt idx="3929">
                  <c:v>1.0</c:v>
                </c:pt>
                <c:pt idx="3930">
                  <c:v>1.0</c:v>
                </c:pt>
                <c:pt idx="3931">
                  <c:v>1.0</c:v>
                </c:pt>
                <c:pt idx="3932">
                  <c:v>1.0</c:v>
                </c:pt>
                <c:pt idx="3933">
                  <c:v>1.0</c:v>
                </c:pt>
                <c:pt idx="3934">
                  <c:v>1.0</c:v>
                </c:pt>
                <c:pt idx="3935">
                  <c:v>1.0</c:v>
                </c:pt>
                <c:pt idx="3936">
                  <c:v>1.0</c:v>
                </c:pt>
                <c:pt idx="3937">
                  <c:v>1.0</c:v>
                </c:pt>
                <c:pt idx="3938">
                  <c:v>1.0</c:v>
                </c:pt>
                <c:pt idx="3939">
                  <c:v>1.0</c:v>
                </c:pt>
                <c:pt idx="3940">
                  <c:v>1.0</c:v>
                </c:pt>
                <c:pt idx="3941">
                  <c:v>1.0</c:v>
                </c:pt>
                <c:pt idx="3942">
                  <c:v>1.0</c:v>
                </c:pt>
                <c:pt idx="3943">
                  <c:v>1.0</c:v>
                </c:pt>
                <c:pt idx="3944">
                  <c:v>1.0</c:v>
                </c:pt>
                <c:pt idx="3945">
                  <c:v>1.0</c:v>
                </c:pt>
                <c:pt idx="3946">
                  <c:v>1.0</c:v>
                </c:pt>
                <c:pt idx="3947">
                  <c:v>1.0</c:v>
                </c:pt>
                <c:pt idx="3948">
                  <c:v>1.0</c:v>
                </c:pt>
                <c:pt idx="3949">
                  <c:v>1.0</c:v>
                </c:pt>
                <c:pt idx="3950">
                  <c:v>1.0</c:v>
                </c:pt>
                <c:pt idx="3951">
                  <c:v>1.0</c:v>
                </c:pt>
                <c:pt idx="3952">
                  <c:v>1.0</c:v>
                </c:pt>
                <c:pt idx="3953">
                  <c:v>1.0</c:v>
                </c:pt>
                <c:pt idx="3954">
                  <c:v>1.0</c:v>
                </c:pt>
                <c:pt idx="3955">
                  <c:v>1.0</c:v>
                </c:pt>
                <c:pt idx="3956">
                  <c:v>1.0</c:v>
                </c:pt>
                <c:pt idx="3957">
                  <c:v>1.0</c:v>
                </c:pt>
                <c:pt idx="3958">
                  <c:v>1.0</c:v>
                </c:pt>
                <c:pt idx="3959">
                  <c:v>1.0</c:v>
                </c:pt>
                <c:pt idx="3960">
                  <c:v>1.0</c:v>
                </c:pt>
                <c:pt idx="3961">
                  <c:v>1.0</c:v>
                </c:pt>
                <c:pt idx="3962">
                  <c:v>1.0</c:v>
                </c:pt>
                <c:pt idx="3963">
                  <c:v>1.0</c:v>
                </c:pt>
                <c:pt idx="3964">
                  <c:v>1.0</c:v>
                </c:pt>
                <c:pt idx="3965">
                  <c:v>1.0</c:v>
                </c:pt>
                <c:pt idx="3966">
                  <c:v>1.0</c:v>
                </c:pt>
                <c:pt idx="3967">
                  <c:v>1.0</c:v>
                </c:pt>
                <c:pt idx="3968">
                  <c:v>1.0</c:v>
                </c:pt>
                <c:pt idx="3969">
                  <c:v>1.0</c:v>
                </c:pt>
                <c:pt idx="3970">
                  <c:v>1.0</c:v>
                </c:pt>
                <c:pt idx="3971">
                  <c:v>1.0</c:v>
                </c:pt>
                <c:pt idx="3972">
                  <c:v>1.0</c:v>
                </c:pt>
                <c:pt idx="3973">
                  <c:v>1.0</c:v>
                </c:pt>
                <c:pt idx="3974">
                  <c:v>1.0</c:v>
                </c:pt>
                <c:pt idx="3975">
                  <c:v>1.0</c:v>
                </c:pt>
                <c:pt idx="3976">
                  <c:v>1.0</c:v>
                </c:pt>
                <c:pt idx="3977">
                  <c:v>1.0</c:v>
                </c:pt>
                <c:pt idx="3978">
                  <c:v>1.0</c:v>
                </c:pt>
                <c:pt idx="3979">
                  <c:v>1.0</c:v>
                </c:pt>
                <c:pt idx="3980">
                  <c:v>1.0</c:v>
                </c:pt>
                <c:pt idx="3981">
                  <c:v>1.0</c:v>
                </c:pt>
                <c:pt idx="3982">
                  <c:v>1.0</c:v>
                </c:pt>
                <c:pt idx="3983">
                  <c:v>1.0</c:v>
                </c:pt>
                <c:pt idx="3984">
                  <c:v>1.0</c:v>
                </c:pt>
                <c:pt idx="3985">
                  <c:v>1.0</c:v>
                </c:pt>
                <c:pt idx="3986">
                  <c:v>1.0</c:v>
                </c:pt>
                <c:pt idx="3987">
                  <c:v>1.0</c:v>
                </c:pt>
                <c:pt idx="3988">
                  <c:v>1.0</c:v>
                </c:pt>
                <c:pt idx="3989">
                  <c:v>1.0</c:v>
                </c:pt>
                <c:pt idx="3990">
                  <c:v>1.0</c:v>
                </c:pt>
                <c:pt idx="3991">
                  <c:v>1.0</c:v>
                </c:pt>
                <c:pt idx="3992">
                  <c:v>1.0</c:v>
                </c:pt>
                <c:pt idx="3993">
                  <c:v>1.0</c:v>
                </c:pt>
                <c:pt idx="3994">
                  <c:v>1.0</c:v>
                </c:pt>
                <c:pt idx="3995">
                  <c:v>1.0</c:v>
                </c:pt>
                <c:pt idx="3996">
                  <c:v>1.0</c:v>
                </c:pt>
                <c:pt idx="3997">
                  <c:v>1.0</c:v>
                </c:pt>
                <c:pt idx="3998">
                  <c:v>1.0</c:v>
                </c:pt>
                <c:pt idx="3999">
                  <c:v>1.0</c:v>
                </c:pt>
                <c:pt idx="4000">
                  <c:v>1.0</c:v>
                </c:pt>
                <c:pt idx="4001">
                  <c:v>1.0</c:v>
                </c:pt>
                <c:pt idx="4002">
                  <c:v>1.0</c:v>
                </c:pt>
                <c:pt idx="4003">
                  <c:v>1.0</c:v>
                </c:pt>
                <c:pt idx="4004">
                  <c:v>1.0</c:v>
                </c:pt>
                <c:pt idx="4005">
                  <c:v>1.0</c:v>
                </c:pt>
                <c:pt idx="4006">
                  <c:v>1.0</c:v>
                </c:pt>
                <c:pt idx="4007">
                  <c:v>1.0</c:v>
                </c:pt>
                <c:pt idx="4008">
                  <c:v>1.0</c:v>
                </c:pt>
                <c:pt idx="4009">
                  <c:v>1.0</c:v>
                </c:pt>
                <c:pt idx="4010">
                  <c:v>1.0</c:v>
                </c:pt>
                <c:pt idx="4011">
                  <c:v>1.0</c:v>
                </c:pt>
                <c:pt idx="4012">
                  <c:v>1.0</c:v>
                </c:pt>
                <c:pt idx="4013">
                  <c:v>1.0</c:v>
                </c:pt>
                <c:pt idx="4014">
                  <c:v>1.0</c:v>
                </c:pt>
                <c:pt idx="4015">
                  <c:v>1.0</c:v>
                </c:pt>
                <c:pt idx="4016">
                  <c:v>1.0</c:v>
                </c:pt>
                <c:pt idx="4017">
                  <c:v>1.0</c:v>
                </c:pt>
                <c:pt idx="4018">
                  <c:v>1.0</c:v>
                </c:pt>
                <c:pt idx="4019">
                  <c:v>1.0</c:v>
                </c:pt>
                <c:pt idx="4020">
                  <c:v>1.0</c:v>
                </c:pt>
                <c:pt idx="4021">
                  <c:v>1.0</c:v>
                </c:pt>
                <c:pt idx="4022">
                  <c:v>1.0</c:v>
                </c:pt>
                <c:pt idx="4023">
                  <c:v>1.0</c:v>
                </c:pt>
                <c:pt idx="4024">
                  <c:v>1.0</c:v>
                </c:pt>
                <c:pt idx="4025">
                  <c:v>1.0</c:v>
                </c:pt>
                <c:pt idx="4026">
                  <c:v>1.0</c:v>
                </c:pt>
                <c:pt idx="4027">
                  <c:v>1.0</c:v>
                </c:pt>
                <c:pt idx="4028">
                  <c:v>1.0</c:v>
                </c:pt>
                <c:pt idx="4029">
                  <c:v>1.0</c:v>
                </c:pt>
                <c:pt idx="4030">
                  <c:v>1.0</c:v>
                </c:pt>
                <c:pt idx="4031">
                  <c:v>1.0</c:v>
                </c:pt>
                <c:pt idx="4032">
                  <c:v>1.0</c:v>
                </c:pt>
                <c:pt idx="4033">
                  <c:v>1.0</c:v>
                </c:pt>
                <c:pt idx="4034">
                  <c:v>1.0</c:v>
                </c:pt>
                <c:pt idx="4035">
                  <c:v>1.0</c:v>
                </c:pt>
                <c:pt idx="4036">
                  <c:v>1.0</c:v>
                </c:pt>
                <c:pt idx="4037">
                  <c:v>1.0</c:v>
                </c:pt>
                <c:pt idx="4038">
                  <c:v>1.0</c:v>
                </c:pt>
                <c:pt idx="4039">
                  <c:v>1.0</c:v>
                </c:pt>
                <c:pt idx="4040">
                  <c:v>1.0</c:v>
                </c:pt>
                <c:pt idx="4041">
                  <c:v>1.0</c:v>
                </c:pt>
                <c:pt idx="4042">
                  <c:v>1.0</c:v>
                </c:pt>
                <c:pt idx="4043">
                  <c:v>1.0</c:v>
                </c:pt>
                <c:pt idx="4044">
                  <c:v>1.0</c:v>
                </c:pt>
                <c:pt idx="4045">
                  <c:v>1.0</c:v>
                </c:pt>
                <c:pt idx="4046">
                  <c:v>1.0</c:v>
                </c:pt>
                <c:pt idx="4047">
                  <c:v>1.0</c:v>
                </c:pt>
                <c:pt idx="4048">
                  <c:v>1.0</c:v>
                </c:pt>
                <c:pt idx="4049">
                  <c:v>1.0</c:v>
                </c:pt>
                <c:pt idx="4050">
                  <c:v>1.0</c:v>
                </c:pt>
                <c:pt idx="4051">
                  <c:v>1.0</c:v>
                </c:pt>
                <c:pt idx="4052">
                  <c:v>1.0</c:v>
                </c:pt>
                <c:pt idx="4053">
                  <c:v>1.0</c:v>
                </c:pt>
                <c:pt idx="4054">
                  <c:v>1.0</c:v>
                </c:pt>
                <c:pt idx="4055">
                  <c:v>1.0</c:v>
                </c:pt>
                <c:pt idx="4056">
                  <c:v>1.0</c:v>
                </c:pt>
                <c:pt idx="4057">
                  <c:v>1.0</c:v>
                </c:pt>
                <c:pt idx="4058">
                  <c:v>1.0</c:v>
                </c:pt>
                <c:pt idx="4059">
                  <c:v>1.0</c:v>
                </c:pt>
                <c:pt idx="4060">
                  <c:v>1.0</c:v>
                </c:pt>
                <c:pt idx="4061">
                  <c:v>1.0</c:v>
                </c:pt>
                <c:pt idx="4062">
                  <c:v>1.0</c:v>
                </c:pt>
                <c:pt idx="4063">
                  <c:v>1.0</c:v>
                </c:pt>
              </c:numCache>
            </c:numRef>
          </c:val>
          <c:smooth val="0"/>
        </c:ser>
        <c:ser>
          <c:idx val="2"/>
          <c:order val="2"/>
          <c:tx>
            <c:v>canceled</c:v>
          </c:tx>
          <c:spPr>
            <a:ln w="12700"/>
          </c:spPr>
          <c:marker>
            <c:symbol val="none"/>
          </c:marker>
          <c:cat>
            <c:numRef>
              <c:f>'PT based on Date'!$A$6:$A$4069</c:f>
              <c:numCache>
                <c:formatCode>m/d/yy\ h:mm</c:formatCode>
                <c:ptCount val="4064"/>
                <c:pt idx="0">
                  <c:v>42400.94659722222</c:v>
                </c:pt>
                <c:pt idx="1">
                  <c:v>42177.00707175926</c:v>
                </c:pt>
                <c:pt idx="2">
                  <c:v>42766.60049768518</c:v>
                </c:pt>
                <c:pt idx="3">
                  <c:v>42405.70234953704</c:v>
                </c:pt>
                <c:pt idx="4">
                  <c:v>41828.51512731481</c:v>
                </c:pt>
                <c:pt idx="5">
                  <c:v>42327.83424768518</c:v>
                </c:pt>
                <c:pt idx="6">
                  <c:v>42563.93295138888</c:v>
                </c:pt>
                <c:pt idx="7">
                  <c:v>41794.07233796296</c:v>
                </c:pt>
                <c:pt idx="8">
                  <c:v>42516.04707175926</c:v>
                </c:pt>
                <c:pt idx="9">
                  <c:v>42468.94458333333</c:v>
                </c:pt>
                <c:pt idx="10">
                  <c:v>42447.10351851852</c:v>
                </c:pt>
                <c:pt idx="11">
                  <c:v>41780.06804398148</c:v>
                </c:pt>
                <c:pt idx="12">
                  <c:v>42572.77849537037</c:v>
                </c:pt>
                <c:pt idx="13">
                  <c:v>41791.71325231482</c:v>
                </c:pt>
                <c:pt idx="14">
                  <c:v>42508.6771875</c:v>
                </c:pt>
                <c:pt idx="15">
                  <c:v>41808.02648148148</c:v>
                </c:pt>
                <c:pt idx="16">
                  <c:v>42256.391875</c:v>
                </c:pt>
                <c:pt idx="17">
                  <c:v>41760.79642361111</c:v>
                </c:pt>
                <c:pt idx="18">
                  <c:v>41917.73173611111</c:v>
                </c:pt>
                <c:pt idx="19">
                  <c:v>41869.54231481482</c:v>
                </c:pt>
                <c:pt idx="20">
                  <c:v>42175.81636574074</c:v>
                </c:pt>
                <c:pt idx="21">
                  <c:v>42200.75824074074</c:v>
                </c:pt>
                <c:pt idx="22">
                  <c:v>41878.6271875</c:v>
                </c:pt>
                <c:pt idx="23">
                  <c:v>41989.91134259259</c:v>
                </c:pt>
                <c:pt idx="24">
                  <c:v>42097.77894675926</c:v>
                </c:pt>
                <c:pt idx="25">
                  <c:v>42229.82017361111</c:v>
                </c:pt>
                <c:pt idx="26">
                  <c:v>42318.02501157407</c:v>
                </c:pt>
                <c:pt idx="27">
                  <c:v>41828.51555555555</c:v>
                </c:pt>
                <c:pt idx="28">
                  <c:v>41929.16473379629</c:v>
                </c:pt>
                <c:pt idx="29">
                  <c:v>42324.96393518519</c:v>
                </c:pt>
                <c:pt idx="30">
                  <c:v>41812.67324074074</c:v>
                </c:pt>
                <c:pt idx="31">
                  <c:v>41842.29299768519</c:v>
                </c:pt>
                <c:pt idx="32">
                  <c:v>42376.79206018519</c:v>
                </c:pt>
                <c:pt idx="33">
                  <c:v>42461.62751157407</c:v>
                </c:pt>
                <c:pt idx="34">
                  <c:v>42286.6608912037</c:v>
                </c:pt>
                <c:pt idx="35">
                  <c:v>41841.32177083333</c:v>
                </c:pt>
                <c:pt idx="36">
                  <c:v>42098.2918287037</c:v>
                </c:pt>
                <c:pt idx="37">
                  <c:v>42068.30700231482</c:v>
                </c:pt>
                <c:pt idx="38">
                  <c:v>42032.69304398148</c:v>
                </c:pt>
                <c:pt idx="39">
                  <c:v>41375.05722222222</c:v>
                </c:pt>
                <c:pt idx="40">
                  <c:v>41754.04708333333</c:v>
                </c:pt>
                <c:pt idx="41">
                  <c:v>41789.21398148148</c:v>
                </c:pt>
                <c:pt idx="42">
                  <c:v>41887.56891203704</c:v>
                </c:pt>
                <c:pt idx="43">
                  <c:v>41971.63918981481</c:v>
                </c:pt>
                <c:pt idx="44">
                  <c:v>41802.79034722222</c:v>
                </c:pt>
                <c:pt idx="45">
                  <c:v>41874.09880787037</c:v>
                </c:pt>
                <c:pt idx="46">
                  <c:v>42457.62392361111</c:v>
                </c:pt>
                <c:pt idx="47">
                  <c:v>42323.96497685185</c:v>
                </c:pt>
                <c:pt idx="48">
                  <c:v>41932.81952546296</c:v>
                </c:pt>
                <c:pt idx="49">
                  <c:v>42033.51689814814</c:v>
                </c:pt>
                <c:pt idx="50">
                  <c:v>42271.17644675926</c:v>
                </c:pt>
                <c:pt idx="51">
                  <c:v>41995.75298611111</c:v>
                </c:pt>
                <c:pt idx="52">
                  <c:v>42196.92866898148</c:v>
                </c:pt>
                <c:pt idx="53">
                  <c:v>41807.7019212963</c:v>
                </c:pt>
                <c:pt idx="54">
                  <c:v>41719.54913194444</c:v>
                </c:pt>
                <c:pt idx="55">
                  <c:v>42333.71320601852</c:v>
                </c:pt>
                <c:pt idx="56">
                  <c:v>42496.96893518518</c:v>
                </c:pt>
                <c:pt idx="57">
                  <c:v>42149.54888888888</c:v>
                </c:pt>
                <c:pt idx="58">
                  <c:v>42089.83289351852</c:v>
                </c:pt>
                <c:pt idx="59">
                  <c:v>41932.7450462963</c:v>
                </c:pt>
                <c:pt idx="60">
                  <c:v>42230.23583333333</c:v>
                </c:pt>
                <c:pt idx="61">
                  <c:v>41701.90181712962</c:v>
                </c:pt>
                <c:pt idx="62">
                  <c:v>41409.81431712963</c:v>
                </c:pt>
                <c:pt idx="63">
                  <c:v>41311.79951388889</c:v>
                </c:pt>
                <c:pt idx="64">
                  <c:v>41612.9121875</c:v>
                </c:pt>
                <c:pt idx="65">
                  <c:v>41433.01829861111</c:v>
                </c:pt>
                <c:pt idx="66">
                  <c:v>41835.82122685185</c:v>
                </c:pt>
                <c:pt idx="67">
                  <c:v>42539.84976851852</c:v>
                </c:pt>
                <c:pt idx="68">
                  <c:v>41075.58337962963</c:v>
                </c:pt>
                <c:pt idx="69">
                  <c:v>41663.56934027778</c:v>
                </c:pt>
                <c:pt idx="70">
                  <c:v>40786.18778935185</c:v>
                </c:pt>
                <c:pt idx="71">
                  <c:v>40730.89635416667</c:v>
                </c:pt>
                <c:pt idx="72">
                  <c:v>40997.27149305555</c:v>
                </c:pt>
                <c:pt idx="73">
                  <c:v>41208.01019675926</c:v>
                </c:pt>
                <c:pt idx="74">
                  <c:v>40587.75675925926</c:v>
                </c:pt>
                <c:pt idx="75">
                  <c:v>42360.48721064814</c:v>
                </c:pt>
                <c:pt idx="76">
                  <c:v>41357.20916666667</c:v>
                </c:pt>
                <c:pt idx="77">
                  <c:v>40844.69164351852</c:v>
                </c:pt>
                <c:pt idx="78">
                  <c:v>40997.14487268519</c:v>
                </c:pt>
                <c:pt idx="79">
                  <c:v>42604.73056712963</c:v>
                </c:pt>
                <c:pt idx="80">
                  <c:v>41724.77653935185</c:v>
                </c:pt>
                <c:pt idx="81">
                  <c:v>41583.08398148148</c:v>
                </c:pt>
                <c:pt idx="82">
                  <c:v>41100.15887731481</c:v>
                </c:pt>
                <c:pt idx="83">
                  <c:v>40795.82015046296</c:v>
                </c:pt>
                <c:pt idx="84">
                  <c:v>42042.61561342592</c:v>
                </c:pt>
                <c:pt idx="85">
                  <c:v>40648.75793981482</c:v>
                </c:pt>
                <c:pt idx="86">
                  <c:v>40779.12542824074</c:v>
                </c:pt>
                <c:pt idx="87">
                  <c:v>42291.55607638888</c:v>
                </c:pt>
                <c:pt idx="88">
                  <c:v>40322.53938657408</c:v>
                </c:pt>
                <c:pt idx="89">
                  <c:v>41786.65892361111</c:v>
                </c:pt>
                <c:pt idx="90">
                  <c:v>41402.75222222222</c:v>
                </c:pt>
                <c:pt idx="91">
                  <c:v>40706.29744212963</c:v>
                </c:pt>
                <c:pt idx="92">
                  <c:v>40619.40236111111</c:v>
                </c:pt>
                <c:pt idx="93">
                  <c:v>42721.19887731481</c:v>
                </c:pt>
                <c:pt idx="94">
                  <c:v>41065.85806712962</c:v>
                </c:pt>
                <c:pt idx="95">
                  <c:v>41716.71784722222</c:v>
                </c:pt>
                <c:pt idx="96">
                  <c:v>40935.00510416667</c:v>
                </c:pt>
                <c:pt idx="97">
                  <c:v>40324.66251157407</c:v>
                </c:pt>
                <c:pt idx="98">
                  <c:v>40706.13520833333</c:v>
                </c:pt>
                <c:pt idx="99">
                  <c:v>41214.79483796296</c:v>
                </c:pt>
                <c:pt idx="100">
                  <c:v>41631.9027662037</c:v>
                </c:pt>
                <c:pt idx="101">
                  <c:v>41197.75331018519</c:v>
                </c:pt>
                <c:pt idx="102">
                  <c:v>41274.77673611111</c:v>
                </c:pt>
                <c:pt idx="103">
                  <c:v>40505.13116898148</c:v>
                </c:pt>
                <c:pt idx="104">
                  <c:v>41682.80590277778</c:v>
                </c:pt>
                <c:pt idx="105">
                  <c:v>40612.69520833333</c:v>
                </c:pt>
                <c:pt idx="106">
                  <c:v>42485.72476851852</c:v>
                </c:pt>
                <c:pt idx="107">
                  <c:v>40987.77663194444</c:v>
                </c:pt>
                <c:pt idx="108">
                  <c:v>40635.98248842592</c:v>
                </c:pt>
                <c:pt idx="109">
                  <c:v>41365.6130787037</c:v>
                </c:pt>
                <c:pt idx="110">
                  <c:v>40570.02581018519</c:v>
                </c:pt>
                <c:pt idx="111">
                  <c:v>41557.9496875</c:v>
                </c:pt>
                <c:pt idx="112">
                  <c:v>42125.33318287037</c:v>
                </c:pt>
                <c:pt idx="113">
                  <c:v>41718.0430324074</c:v>
                </c:pt>
                <c:pt idx="114">
                  <c:v>40753.75842592592</c:v>
                </c:pt>
                <c:pt idx="115">
                  <c:v>40861.27416666667</c:v>
                </c:pt>
                <c:pt idx="116">
                  <c:v>40918.73893518518</c:v>
                </c:pt>
                <c:pt idx="117">
                  <c:v>40595.49716435185</c:v>
                </c:pt>
                <c:pt idx="118">
                  <c:v>40248.835</c:v>
                </c:pt>
                <c:pt idx="119">
                  <c:v>40723.0536574074</c:v>
                </c:pt>
                <c:pt idx="120">
                  <c:v>40739.06928240741</c:v>
                </c:pt>
                <c:pt idx="121">
                  <c:v>42616.04984953703</c:v>
                </c:pt>
                <c:pt idx="122">
                  <c:v>42096.70497685186</c:v>
                </c:pt>
                <c:pt idx="123">
                  <c:v>42593.43179398148</c:v>
                </c:pt>
                <c:pt idx="124">
                  <c:v>41904.78199074074</c:v>
                </c:pt>
                <c:pt idx="125">
                  <c:v>42114.92872685185</c:v>
                </c:pt>
                <c:pt idx="126">
                  <c:v>42709.99398148148</c:v>
                </c:pt>
                <c:pt idx="127">
                  <c:v>42135.58954861111</c:v>
                </c:pt>
                <c:pt idx="128">
                  <c:v>42067.62431712963</c:v>
                </c:pt>
                <c:pt idx="129">
                  <c:v>42628.22792824074</c:v>
                </c:pt>
                <c:pt idx="130">
                  <c:v>41882.93730324074</c:v>
                </c:pt>
                <c:pt idx="131">
                  <c:v>41778.91541666666</c:v>
                </c:pt>
                <c:pt idx="132">
                  <c:v>42541.83751157407</c:v>
                </c:pt>
                <c:pt idx="133">
                  <c:v>41905.81258101851</c:v>
                </c:pt>
                <c:pt idx="134">
                  <c:v>42491.80768518519</c:v>
                </c:pt>
                <c:pt idx="135">
                  <c:v>42221.90993055556</c:v>
                </c:pt>
                <c:pt idx="136">
                  <c:v>41788.38190972222</c:v>
                </c:pt>
                <c:pt idx="137">
                  <c:v>42096.41011574074</c:v>
                </c:pt>
                <c:pt idx="138">
                  <c:v>42239.57399305556</c:v>
                </c:pt>
                <c:pt idx="139">
                  <c:v>42186.25741898148</c:v>
                </c:pt>
                <c:pt idx="140">
                  <c:v>42187.92097222222</c:v>
                </c:pt>
                <c:pt idx="141">
                  <c:v>42053.19828703703</c:v>
                </c:pt>
                <c:pt idx="142">
                  <c:v>42110.15304398148</c:v>
                </c:pt>
                <c:pt idx="143">
                  <c:v>41938.89326388889</c:v>
                </c:pt>
                <c:pt idx="144">
                  <c:v>42559.06414351852</c:v>
                </c:pt>
                <c:pt idx="145">
                  <c:v>42047.7624074074</c:v>
                </c:pt>
                <c:pt idx="146">
                  <c:v>42200.54226851852</c:v>
                </c:pt>
                <c:pt idx="147">
                  <c:v>42693.01618055555</c:v>
                </c:pt>
                <c:pt idx="148">
                  <c:v>41969.76782407407</c:v>
                </c:pt>
                <c:pt idx="149">
                  <c:v>42397.28166666667</c:v>
                </c:pt>
                <c:pt idx="150">
                  <c:v>41968.17210648148</c:v>
                </c:pt>
                <c:pt idx="151">
                  <c:v>42090.16182870371</c:v>
                </c:pt>
                <c:pt idx="152">
                  <c:v>42113.55082175926</c:v>
                </c:pt>
                <c:pt idx="153">
                  <c:v>41875.0775462963</c:v>
                </c:pt>
                <c:pt idx="154">
                  <c:v>41933.5861574074</c:v>
                </c:pt>
                <c:pt idx="155">
                  <c:v>42115.54739583333</c:v>
                </c:pt>
                <c:pt idx="156">
                  <c:v>42168.55943287037</c:v>
                </c:pt>
                <c:pt idx="157">
                  <c:v>41794.1249537037</c:v>
                </c:pt>
                <c:pt idx="158">
                  <c:v>42396.91171296296</c:v>
                </c:pt>
                <c:pt idx="159">
                  <c:v>41904.07671296296</c:v>
                </c:pt>
                <c:pt idx="160">
                  <c:v>42514.43454861111</c:v>
                </c:pt>
                <c:pt idx="161">
                  <c:v>42171.91309027777</c:v>
                </c:pt>
                <c:pt idx="162">
                  <c:v>41792.68744212963</c:v>
                </c:pt>
                <c:pt idx="163">
                  <c:v>41835.12680555556</c:v>
                </c:pt>
                <c:pt idx="164">
                  <c:v>42243.96127314814</c:v>
                </c:pt>
                <c:pt idx="165">
                  <c:v>41841.76274305556</c:v>
                </c:pt>
                <c:pt idx="166">
                  <c:v>42351.6588425926</c:v>
                </c:pt>
                <c:pt idx="167">
                  <c:v>42721.07594907407</c:v>
                </c:pt>
                <c:pt idx="168">
                  <c:v>42160.92748842593</c:v>
                </c:pt>
                <c:pt idx="169">
                  <c:v>42052.83530092592</c:v>
                </c:pt>
                <c:pt idx="170">
                  <c:v>41900.5053125</c:v>
                </c:pt>
                <c:pt idx="171">
                  <c:v>42216.9778125</c:v>
                </c:pt>
                <c:pt idx="172">
                  <c:v>42534.1807175926</c:v>
                </c:pt>
                <c:pt idx="173">
                  <c:v>42047.39494212963</c:v>
                </c:pt>
                <c:pt idx="174">
                  <c:v>42033.57300925926</c:v>
                </c:pt>
                <c:pt idx="175">
                  <c:v>42072.75898148148</c:v>
                </c:pt>
                <c:pt idx="176">
                  <c:v>41855.77790509259</c:v>
                </c:pt>
                <c:pt idx="177">
                  <c:v>42191.8240625</c:v>
                </c:pt>
                <c:pt idx="178">
                  <c:v>42070.04775462963</c:v>
                </c:pt>
                <c:pt idx="179">
                  <c:v>42304.95538194444</c:v>
                </c:pt>
                <c:pt idx="180">
                  <c:v>42403.08049768519</c:v>
                </c:pt>
                <c:pt idx="181">
                  <c:v>42067.99123842592</c:v>
                </c:pt>
                <c:pt idx="182">
                  <c:v>42147.74184027778</c:v>
                </c:pt>
                <c:pt idx="183">
                  <c:v>42712.01194444444</c:v>
                </c:pt>
                <c:pt idx="184">
                  <c:v>41939.81030092592</c:v>
                </c:pt>
                <c:pt idx="185">
                  <c:v>41825.79122685185</c:v>
                </c:pt>
                <c:pt idx="186">
                  <c:v>42570.91133101852</c:v>
                </c:pt>
                <c:pt idx="187">
                  <c:v>42767.81289351851</c:v>
                </c:pt>
                <c:pt idx="188">
                  <c:v>42182.23445601852</c:v>
                </c:pt>
                <c:pt idx="189">
                  <c:v>41857.18304398148</c:v>
                </c:pt>
                <c:pt idx="190">
                  <c:v>42556.69070601852</c:v>
                </c:pt>
                <c:pt idx="191">
                  <c:v>42527.65099537037</c:v>
                </c:pt>
                <c:pt idx="192">
                  <c:v>42239.44141203703</c:v>
                </c:pt>
                <c:pt idx="193">
                  <c:v>41899.79203703703</c:v>
                </c:pt>
                <c:pt idx="194">
                  <c:v>41911.93479166667</c:v>
                </c:pt>
                <c:pt idx="195">
                  <c:v>42375.99688657407</c:v>
                </c:pt>
                <c:pt idx="196">
                  <c:v>42135.67050925926</c:v>
                </c:pt>
                <c:pt idx="197">
                  <c:v>42259.54280092592</c:v>
                </c:pt>
                <c:pt idx="198">
                  <c:v>42741.84837962962</c:v>
                </c:pt>
                <c:pt idx="199">
                  <c:v>41887.38335648148</c:v>
                </c:pt>
                <c:pt idx="200">
                  <c:v>42584.12386574074</c:v>
                </c:pt>
                <c:pt idx="201">
                  <c:v>41867.08336805556</c:v>
                </c:pt>
                <c:pt idx="202">
                  <c:v>42023.81862268518</c:v>
                </c:pt>
                <c:pt idx="203">
                  <c:v>42255.92782407407</c:v>
                </c:pt>
                <c:pt idx="204">
                  <c:v>41973.84796296297</c:v>
                </c:pt>
                <c:pt idx="205">
                  <c:v>42556.58336805556</c:v>
                </c:pt>
                <c:pt idx="206">
                  <c:v>42248.63219907407</c:v>
                </c:pt>
                <c:pt idx="207">
                  <c:v>42567.00443287037</c:v>
                </c:pt>
                <c:pt idx="208">
                  <c:v>41978.19719907407</c:v>
                </c:pt>
                <c:pt idx="209">
                  <c:v>41959.36998842592</c:v>
                </c:pt>
                <c:pt idx="210">
                  <c:v>42165.9228587963</c:v>
                </c:pt>
                <c:pt idx="211">
                  <c:v>42249.06472222223</c:v>
                </c:pt>
                <c:pt idx="212">
                  <c:v>42236.15991898148</c:v>
                </c:pt>
                <c:pt idx="213">
                  <c:v>42416.88101851852</c:v>
                </c:pt>
                <c:pt idx="214">
                  <c:v>42202.59429398148</c:v>
                </c:pt>
                <c:pt idx="215">
                  <c:v>42009.64061342592</c:v>
                </c:pt>
                <c:pt idx="216">
                  <c:v>42375.23011574074</c:v>
                </c:pt>
                <c:pt idx="217">
                  <c:v>42066.95876157407</c:v>
                </c:pt>
                <c:pt idx="218">
                  <c:v>41970.64061342592</c:v>
                </c:pt>
                <c:pt idx="219">
                  <c:v>42079.62834490741</c:v>
                </c:pt>
                <c:pt idx="220">
                  <c:v>42429.32667824073</c:v>
                </c:pt>
                <c:pt idx="221">
                  <c:v>42195.64386574074</c:v>
                </c:pt>
                <c:pt idx="222">
                  <c:v>42031.8375462963</c:v>
                </c:pt>
                <c:pt idx="223">
                  <c:v>42031.76988425926</c:v>
                </c:pt>
                <c:pt idx="224">
                  <c:v>42482.0480324074</c:v>
                </c:pt>
                <c:pt idx="225">
                  <c:v>42135.23525462963</c:v>
                </c:pt>
                <c:pt idx="226">
                  <c:v>42438.96127314814</c:v>
                </c:pt>
                <c:pt idx="227">
                  <c:v>42106.66601851852</c:v>
                </c:pt>
                <c:pt idx="228">
                  <c:v>42164.89399305556</c:v>
                </c:pt>
                <c:pt idx="229">
                  <c:v>42096.68640046296</c:v>
                </c:pt>
                <c:pt idx="230">
                  <c:v>42383.93399305556</c:v>
                </c:pt>
                <c:pt idx="231">
                  <c:v>42129.77721064815</c:v>
                </c:pt>
                <c:pt idx="232">
                  <c:v>42341.95892361111</c:v>
                </c:pt>
                <c:pt idx="233">
                  <c:v>42032.82576388889</c:v>
                </c:pt>
                <c:pt idx="234">
                  <c:v>42612.91171296296</c:v>
                </c:pt>
                <c:pt idx="235">
                  <c:v>42136.0354050926</c:v>
                </c:pt>
                <c:pt idx="236">
                  <c:v>42164.9085300926</c:v>
                </c:pt>
                <c:pt idx="237">
                  <c:v>42321.08447916667</c:v>
                </c:pt>
                <c:pt idx="238">
                  <c:v>42377.5771875</c:v>
                </c:pt>
                <c:pt idx="239">
                  <c:v>42713.9625</c:v>
                </c:pt>
                <c:pt idx="240">
                  <c:v>42297.11030092592</c:v>
                </c:pt>
                <c:pt idx="241">
                  <c:v>41354.70846064815</c:v>
                </c:pt>
                <c:pt idx="242">
                  <c:v>41949.69796296296</c:v>
                </c:pt>
                <c:pt idx="243">
                  <c:v>40862.49293981482</c:v>
                </c:pt>
                <c:pt idx="244">
                  <c:v>41662.0475</c:v>
                </c:pt>
                <c:pt idx="245">
                  <c:v>40213.32359953703</c:v>
                </c:pt>
                <c:pt idx="246">
                  <c:v>41107.05306712963</c:v>
                </c:pt>
                <c:pt idx="247">
                  <c:v>40480.3634837963</c:v>
                </c:pt>
                <c:pt idx="248">
                  <c:v>40430.6043287037</c:v>
                </c:pt>
                <c:pt idx="249">
                  <c:v>40870.77440972222</c:v>
                </c:pt>
                <c:pt idx="250">
                  <c:v>40332.92384259259</c:v>
                </c:pt>
                <c:pt idx="251">
                  <c:v>41401.56586805556</c:v>
                </c:pt>
                <c:pt idx="252">
                  <c:v>41013.78756944444</c:v>
                </c:pt>
                <c:pt idx="253">
                  <c:v>40266.66270833334</c:v>
                </c:pt>
                <c:pt idx="254">
                  <c:v>40924.65086805555</c:v>
                </c:pt>
                <c:pt idx="255">
                  <c:v>42263.95266203704</c:v>
                </c:pt>
                <c:pt idx="256">
                  <c:v>40588.52641203703</c:v>
                </c:pt>
                <c:pt idx="257">
                  <c:v>41319.76929398148</c:v>
                </c:pt>
                <c:pt idx="258">
                  <c:v>42479.626875</c:v>
                </c:pt>
                <c:pt idx="259">
                  <c:v>40682.05168981481</c:v>
                </c:pt>
                <c:pt idx="260">
                  <c:v>42072.73806712963</c:v>
                </c:pt>
                <c:pt idx="261">
                  <c:v>40330.75554398148</c:v>
                </c:pt>
                <c:pt idx="262">
                  <c:v>41017.88546296296</c:v>
                </c:pt>
                <c:pt idx="263">
                  <c:v>40555.24800925926</c:v>
                </c:pt>
                <c:pt idx="264">
                  <c:v>41149.95479166666</c:v>
                </c:pt>
                <c:pt idx="265">
                  <c:v>41010.6203125</c:v>
                </c:pt>
                <c:pt idx="266">
                  <c:v>40267.2457175926</c:v>
                </c:pt>
                <c:pt idx="267">
                  <c:v>40205.17484953703</c:v>
                </c:pt>
                <c:pt idx="268">
                  <c:v>41785.45253472222</c:v>
                </c:pt>
                <c:pt idx="269">
                  <c:v>40809.15252314815</c:v>
                </c:pt>
                <c:pt idx="270">
                  <c:v>42758.19701388889</c:v>
                </c:pt>
                <c:pt idx="271">
                  <c:v>40637.86655092592</c:v>
                </c:pt>
                <c:pt idx="272">
                  <c:v>41612.10024305555</c:v>
                </c:pt>
                <c:pt idx="273">
                  <c:v>40235.9003587963</c:v>
                </c:pt>
                <c:pt idx="274">
                  <c:v>40697.49844907407</c:v>
                </c:pt>
                <c:pt idx="275">
                  <c:v>40969.91237268518</c:v>
                </c:pt>
                <c:pt idx="276">
                  <c:v>41193.03201388888</c:v>
                </c:pt>
                <c:pt idx="277">
                  <c:v>40967.081875</c:v>
                </c:pt>
                <c:pt idx="278">
                  <c:v>42117.89142361111</c:v>
                </c:pt>
                <c:pt idx="279">
                  <c:v>41164.04096064815</c:v>
                </c:pt>
                <c:pt idx="280">
                  <c:v>42759.24416666666</c:v>
                </c:pt>
                <c:pt idx="281">
                  <c:v>41744.59068287037</c:v>
                </c:pt>
                <c:pt idx="282">
                  <c:v>39950.16334490741</c:v>
                </c:pt>
                <c:pt idx="283">
                  <c:v>40194.9200462963</c:v>
                </c:pt>
                <c:pt idx="284">
                  <c:v>40675.71</c:v>
                </c:pt>
                <c:pt idx="285">
                  <c:v>40904.73819444444</c:v>
                </c:pt>
                <c:pt idx="286">
                  <c:v>41506.75611111111</c:v>
                </c:pt>
                <c:pt idx="287">
                  <c:v>41313.81625</c:v>
                </c:pt>
                <c:pt idx="288">
                  <c:v>41184.27798611111</c:v>
                </c:pt>
                <c:pt idx="289">
                  <c:v>41051.16890046297</c:v>
                </c:pt>
                <c:pt idx="290">
                  <c:v>41550.45641203703</c:v>
                </c:pt>
                <c:pt idx="291">
                  <c:v>40526.36917824074</c:v>
                </c:pt>
                <c:pt idx="292">
                  <c:v>41376.76905092593</c:v>
                </c:pt>
                <c:pt idx="293">
                  <c:v>40812.80322916667</c:v>
                </c:pt>
                <c:pt idx="294">
                  <c:v>41719.66798611111</c:v>
                </c:pt>
                <c:pt idx="295">
                  <c:v>40343.0844212963</c:v>
                </c:pt>
                <c:pt idx="296">
                  <c:v>41519.0047337963</c:v>
                </c:pt>
                <c:pt idx="297">
                  <c:v>41134.47549768518</c:v>
                </c:pt>
                <c:pt idx="298">
                  <c:v>42089.72802083333</c:v>
                </c:pt>
                <c:pt idx="299">
                  <c:v>41709.46351851852</c:v>
                </c:pt>
                <c:pt idx="300">
                  <c:v>40469.22523148148</c:v>
                </c:pt>
                <c:pt idx="301">
                  <c:v>40626.95993055555</c:v>
                </c:pt>
                <c:pt idx="302">
                  <c:v>41312.73767361111</c:v>
                </c:pt>
                <c:pt idx="303">
                  <c:v>40933.8569212963</c:v>
                </c:pt>
                <c:pt idx="304">
                  <c:v>41032.07113425926</c:v>
                </c:pt>
                <c:pt idx="305">
                  <c:v>41114.09487268519</c:v>
                </c:pt>
                <c:pt idx="306">
                  <c:v>40948.63019675926</c:v>
                </c:pt>
                <c:pt idx="307">
                  <c:v>41333.8371875</c:v>
                </c:pt>
                <c:pt idx="308">
                  <c:v>41282.94445601852</c:v>
                </c:pt>
                <c:pt idx="309">
                  <c:v>40567.69456018518</c:v>
                </c:pt>
                <c:pt idx="310">
                  <c:v>41134.75155092592</c:v>
                </c:pt>
                <c:pt idx="311">
                  <c:v>40821.18313657407</c:v>
                </c:pt>
                <c:pt idx="312">
                  <c:v>40868.21981481482</c:v>
                </c:pt>
                <c:pt idx="313">
                  <c:v>41348.87768518519</c:v>
                </c:pt>
                <c:pt idx="314">
                  <c:v>40357.22793981482</c:v>
                </c:pt>
                <c:pt idx="315">
                  <c:v>41304.83319444444</c:v>
                </c:pt>
                <c:pt idx="316">
                  <c:v>41113.77238425926</c:v>
                </c:pt>
                <c:pt idx="317">
                  <c:v>41950.92357638888</c:v>
                </c:pt>
                <c:pt idx="318">
                  <c:v>41589.67688657407</c:v>
                </c:pt>
                <c:pt idx="319">
                  <c:v>41330.03878472222</c:v>
                </c:pt>
                <c:pt idx="320">
                  <c:v>40123.83829861111</c:v>
                </c:pt>
                <c:pt idx="321">
                  <c:v>42331.55130787037</c:v>
                </c:pt>
                <c:pt idx="322">
                  <c:v>42647.44659722222</c:v>
                </c:pt>
                <c:pt idx="323">
                  <c:v>42473.57</c:v>
                </c:pt>
                <c:pt idx="324">
                  <c:v>42697.32136574074</c:v>
                </c:pt>
                <c:pt idx="325">
                  <c:v>42184.62625</c:v>
                </c:pt>
                <c:pt idx="326">
                  <c:v>42689.18788194445</c:v>
                </c:pt>
                <c:pt idx="327">
                  <c:v>42775.31488425925</c:v>
                </c:pt>
                <c:pt idx="328">
                  <c:v>42058.23528935185</c:v>
                </c:pt>
                <c:pt idx="329">
                  <c:v>42278.94662037037</c:v>
                </c:pt>
                <c:pt idx="330">
                  <c:v>42291.46674768518</c:v>
                </c:pt>
                <c:pt idx="331">
                  <c:v>41379.51577546296</c:v>
                </c:pt>
                <c:pt idx="332">
                  <c:v>42507.58141203703</c:v>
                </c:pt>
                <c:pt idx="333">
                  <c:v>42263.68028935185</c:v>
                </c:pt>
                <c:pt idx="334">
                  <c:v>42437.6364699074</c:v>
                </c:pt>
                <c:pt idx="335">
                  <c:v>42101.68237268519</c:v>
                </c:pt>
                <c:pt idx="336">
                  <c:v>42101.73744212963</c:v>
                </c:pt>
                <c:pt idx="337">
                  <c:v>42291.59627314814</c:v>
                </c:pt>
                <c:pt idx="338">
                  <c:v>42047.12856481481</c:v>
                </c:pt>
                <c:pt idx="339">
                  <c:v>42559.7556712963</c:v>
                </c:pt>
                <c:pt idx="340">
                  <c:v>42093.76004629629</c:v>
                </c:pt>
                <c:pt idx="341">
                  <c:v>42772.6690625</c:v>
                </c:pt>
                <c:pt idx="342">
                  <c:v>41894.87960648148</c:v>
                </c:pt>
                <c:pt idx="343">
                  <c:v>42459.78084490741</c:v>
                </c:pt>
                <c:pt idx="344">
                  <c:v>41926.73778935185</c:v>
                </c:pt>
                <c:pt idx="345">
                  <c:v>42111.97099537037</c:v>
                </c:pt>
                <c:pt idx="346">
                  <c:v>42114.94432870371</c:v>
                </c:pt>
                <c:pt idx="347">
                  <c:v>42261.50024305555</c:v>
                </c:pt>
                <c:pt idx="348">
                  <c:v>42292.49547453703</c:v>
                </c:pt>
                <c:pt idx="349">
                  <c:v>42207.58699074074</c:v>
                </c:pt>
                <c:pt idx="350">
                  <c:v>42760.49893518518</c:v>
                </c:pt>
                <c:pt idx="351">
                  <c:v>42586.06607638888</c:v>
                </c:pt>
                <c:pt idx="352">
                  <c:v>42427.96474537037</c:v>
                </c:pt>
                <c:pt idx="353">
                  <c:v>41890.1674537037</c:v>
                </c:pt>
                <c:pt idx="354">
                  <c:v>42297.79188657407</c:v>
                </c:pt>
                <c:pt idx="355">
                  <c:v>42438.82778935185</c:v>
                </c:pt>
                <c:pt idx="356">
                  <c:v>41943.29391203704</c:v>
                </c:pt>
                <c:pt idx="357">
                  <c:v>42415.80315972222</c:v>
                </c:pt>
                <c:pt idx="358">
                  <c:v>42078.2221875</c:v>
                </c:pt>
                <c:pt idx="359">
                  <c:v>42507.86019675926</c:v>
                </c:pt>
                <c:pt idx="360">
                  <c:v>41935.07048611111</c:v>
                </c:pt>
                <c:pt idx="361">
                  <c:v>42163.89791666667</c:v>
                </c:pt>
                <c:pt idx="362">
                  <c:v>41936.00122685185</c:v>
                </c:pt>
                <c:pt idx="363">
                  <c:v>41837.21054398148</c:v>
                </c:pt>
                <c:pt idx="364">
                  <c:v>40255.74462962963</c:v>
                </c:pt>
                <c:pt idx="365">
                  <c:v>41780.85962962963</c:v>
                </c:pt>
                <c:pt idx="366">
                  <c:v>41668.6064699074</c:v>
                </c:pt>
                <c:pt idx="367">
                  <c:v>41019.7930324074</c:v>
                </c:pt>
                <c:pt idx="368">
                  <c:v>41355.57729166667</c:v>
                </c:pt>
                <c:pt idx="369">
                  <c:v>42043.6055787037</c:v>
                </c:pt>
                <c:pt idx="370">
                  <c:v>40893.55172453704</c:v>
                </c:pt>
                <c:pt idx="371">
                  <c:v>42711.79513888889</c:v>
                </c:pt>
                <c:pt idx="372">
                  <c:v>41261.7678125</c:v>
                </c:pt>
                <c:pt idx="373">
                  <c:v>42425.57689814814</c:v>
                </c:pt>
                <c:pt idx="374">
                  <c:v>41078.9120138889</c:v>
                </c:pt>
                <c:pt idx="375">
                  <c:v>40757.88924768518</c:v>
                </c:pt>
                <c:pt idx="376">
                  <c:v>41657.98508101852</c:v>
                </c:pt>
                <c:pt idx="377">
                  <c:v>42576.45273148148</c:v>
                </c:pt>
                <c:pt idx="378">
                  <c:v>42292.25078703704</c:v>
                </c:pt>
                <c:pt idx="379">
                  <c:v>42370.57185185186</c:v>
                </c:pt>
                <c:pt idx="380">
                  <c:v>40987.68833333333</c:v>
                </c:pt>
                <c:pt idx="381">
                  <c:v>42367.71981481482</c:v>
                </c:pt>
                <c:pt idx="382">
                  <c:v>41085.69811342592</c:v>
                </c:pt>
                <c:pt idx="383">
                  <c:v>41144.70949074074</c:v>
                </c:pt>
                <c:pt idx="384">
                  <c:v>41755.11758101852</c:v>
                </c:pt>
                <c:pt idx="385">
                  <c:v>41980.78179398148</c:v>
                </c:pt>
                <c:pt idx="386">
                  <c:v>41934.58450231481</c:v>
                </c:pt>
                <c:pt idx="387">
                  <c:v>42211.95128472222</c:v>
                </c:pt>
                <c:pt idx="388">
                  <c:v>42200.67659722222</c:v>
                </c:pt>
                <c:pt idx="389">
                  <c:v>42549.0761574074</c:v>
                </c:pt>
                <c:pt idx="390">
                  <c:v>41674.0630787037</c:v>
                </c:pt>
                <c:pt idx="391">
                  <c:v>42112.03671296296</c:v>
                </c:pt>
                <c:pt idx="392">
                  <c:v>40865.04225694444</c:v>
                </c:pt>
                <c:pt idx="393">
                  <c:v>40763.71725694444</c:v>
                </c:pt>
                <c:pt idx="394">
                  <c:v>41526.70893518518</c:v>
                </c:pt>
                <c:pt idx="395">
                  <c:v>42417.8180787037</c:v>
                </c:pt>
                <c:pt idx="396">
                  <c:v>40990.90925925925</c:v>
                </c:pt>
                <c:pt idx="397">
                  <c:v>41082.56488425926</c:v>
                </c:pt>
                <c:pt idx="398">
                  <c:v>40379.77643518519</c:v>
                </c:pt>
                <c:pt idx="399">
                  <c:v>42078.793125</c:v>
                </c:pt>
                <c:pt idx="400">
                  <c:v>42687.87577546296</c:v>
                </c:pt>
                <c:pt idx="401">
                  <c:v>41745.63596064815</c:v>
                </c:pt>
                <c:pt idx="402">
                  <c:v>40732.84224537036</c:v>
                </c:pt>
                <c:pt idx="403">
                  <c:v>42292.53954861111</c:v>
                </c:pt>
                <c:pt idx="404">
                  <c:v>40718.31065972222</c:v>
                </c:pt>
                <c:pt idx="405">
                  <c:v>41646.62803240741</c:v>
                </c:pt>
                <c:pt idx="406">
                  <c:v>41674.08494212963</c:v>
                </c:pt>
                <c:pt idx="407">
                  <c:v>40638.16246527778</c:v>
                </c:pt>
                <c:pt idx="408">
                  <c:v>40806.87094907407</c:v>
                </c:pt>
                <c:pt idx="409">
                  <c:v>41543.73599537037</c:v>
                </c:pt>
                <c:pt idx="410">
                  <c:v>42543.86277777778</c:v>
                </c:pt>
                <c:pt idx="411">
                  <c:v>42113.98144675926</c:v>
                </c:pt>
                <c:pt idx="412">
                  <c:v>41598.17597222222</c:v>
                </c:pt>
                <c:pt idx="413">
                  <c:v>41099.74280092592</c:v>
                </c:pt>
                <c:pt idx="414">
                  <c:v>41079.87744212963</c:v>
                </c:pt>
                <c:pt idx="415">
                  <c:v>41529.06325231482</c:v>
                </c:pt>
                <c:pt idx="416">
                  <c:v>41904.851875</c:v>
                </c:pt>
                <c:pt idx="417">
                  <c:v>41648.39619212963</c:v>
                </c:pt>
                <c:pt idx="418">
                  <c:v>41360.97060185186</c:v>
                </c:pt>
                <c:pt idx="419">
                  <c:v>42178.28237268519</c:v>
                </c:pt>
                <c:pt idx="420">
                  <c:v>41394.84244212963</c:v>
                </c:pt>
                <c:pt idx="421">
                  <c:v>41682.23646990741</c:v>
                </c:pt>
                <c:pt idx="422">
                  <c:v>42177.49138888889</c:v>
                </c:pt>
                <c:pt idx="423">
                  <c:v>41863.26038194444</c:v>
                </c:pt>
                <c:pt idx="424">
                  <c:v>41400.92627314815</c:v>
                </c:pt>
                <c:pt idx="425">
                  <c:v>40934.37614583333</c:v>
                </c:pt>
                <c:pt idx="426">
                  <c:v>42275.86115740741</c:v>
                </c:pt>
                <c:pt idx="427">
                  <c:v>42400.71196759259</c:v>
                </c:pt>
                <c:pt idx="428">
                  <c:v>42285.90902777778</c:v>
                </c:pt>
                <c:pt idx="429">
                  <c:v>41778.76672453704</c:v>
                </c:pt>
                <c:pt idx="430">
                  <c:v>40070.90141203703</c:v>
                </c:pt>
                <c:pt idx="431">
                  <c:v>41513.10725694444</c:v>
                </c:pt>
                <c:pt idx="432">
                  <c:v>42526.87133101852</c:v>
                </c:pt>
                <c:pt idx="433">
                  <c:v>42238.72663194445</c:v>
                </c:pt>
                <c:pt idx="434">
                  <c:v>42228.62988425926</c:v>
                </c:pt>
                <c:pt idx="435">
                  <c:v>41576.8345138889</c:v>
                </c:pt>
                <c:pt idx="436">
                  <c:v>41500.74745370371</c:v>
                </c:pt>
                <c:pt idx="437">
                  <c:v>41456.36241898148</c:v>
                </c:pt>
                <c:pt idx="438">
                  <c:v>42591.31858796296</c:v>
                </c:pt>
                <c:pt idx="439">
                  <c:v>42296.26108796296</c:v>
                </c:pt>
                <c:pt idx="440">
                  <c:v>41919.7617824074</c:v>
                </c:pt>
                <c:pt idx="441">
                  <c:v>42423.98556712963</c:v>
                </c:pt>
                <c:pt idx="442">
                  <c:v>41550.79393518518</c:v>
                </c:pt>
                <c:pt idx="443">
                  <c:v>42024.88869212962</c:v>
                </c:pt>
                <c:pt idx="444">
                  <c:v>41650.01505787037</c:v>
                </c:pt>
                <c:pt idx="445">
                  <c:v>40894.90695601851</c:v>
                </c:pt>
                <c:pt idx="446">
                  <c:v>42130.3353587963</c:v>
                </c:pt>
                <c:pt idx="447">
                  <c:v>42037.08356481481</c:v>
                </c:pt>
                <c:pt idx="448">
                  <c:v>41331.55512731482</c:v>
                </c:pt>
                <c:pt idx="449">
                  <c:v>41753.75804398148</c:v>
                </c:pt>
                <c:pt idx="450">
                  <c:v>41534.56811342592</c:v>
                </c:pt>
                <c:pt idx="451">
                  <c:v>41654.94675925926</c:v>
                </c:pt>
                <c:pt idx="452">
                  <c:v>41634.71517361111</c:v>
                </c:pt>
                <c:pt idx="453">
                  <c:v>42107.70387731482</c:v>
                </c:pt>
                <c:pt idx="454">
                  <c:v>42038.82498842592</c:v>
                </c:pt>
                <c:pt idx="455">
                  <c:v>41938.71725694444</c:v>
                </c:pt>
                <c:pt idx="456">
                  <c:v>40971.00256944444</c:v>
                </c:pt>
                <c:pt idx="457">
                  <c:v>41547.69445601852</c:v>
                </c:pt>
                <c:pt idx="458">
                  <c:v>41837.7675</c:v>
                </c:pt>
                <c:pt idx="459">
                  <c:v>41378.69976851852</c:v>
                </c:pt>
                <c:pt idx="460">
                  <c:v>40800.6403587963</c:v>
                </c:pt>
                <c:pt idx="461">
                  <c:v>41759.54253472222</c:v>
                </c:pt>
                <c:pt idx="462">
                  <c:v>41407.84684027777</c:v>
                </c:pt>
                <c:pt idx="463">
                  <c:v>40705.12663194445</c:v>
                </c:pt>
                <c:pt idx="464">
                  <c:v>40750.71010416667</c:v>
                </c:pt>
                <c:pt idx="465">
                  <c:v>42488.84878472222</c:v>
                </c:pt>
                <c:pt idx="466">
                  <c:v>41801.12006944444</c:v>
                </c:pt>
                <c:pt idx="467">
                  <c:v>41129.94287037036</c:v>
                </c:pt>
                <c:pt idx="468">
                  <c:v>41135.67979166667</c:v>
                </c:pt>
                <c:pt idx="469">
                  <c:v>41041.16762731481</c:v>
                </c:pt>
                <c:pt idx="470">
                  <c:v>41827.98986111111</c:v>
                </c:pt>
                <c:pt idx="471">
                  <c:v>41605.16769675926</c:v>
                </c:pt>
                <c:pt idx="472">
                  <c:v>41703.72197916666</c:v>
                </c:pt>
                <c:pt idx="473">
                  <c:v>41844.92266203704</c:v>
                </c:pt>
                <c:pt idx="474">
                  <c:v>41869.69813657407</c:v>
                </c:pt>
                <c:pt idx="475">
                  <c:v>42753.32903935185</c:v>
                </c:pt>
                <c:pt idx="476">
                  <c:v>42100.08614583333</c:v>
                </c:pt>
                <c:pt idx="477">
                  <c:v>41757.97501157407</c:v>
                </c:pt>
                <c:pt idx="478">
                  <c:v>40987.83488425926</c:v>
                </c:pt>
                <c:pt idx="479">
                  <c:v>42065.9109837963</c:v>
                </c:pt>
                <c:pt idx="480">
                  <c:v>41904.4078125</c:v>
                </c:pt>
                <c:pt idx="481">
                  <c:v>41465.50017361111</c:v>
                </c:pt>
                <c:pt idx="482">
                  <c:v>41162.67232638888</c:v>
                </c:pt>
                <c:pt idx="483">
                  <c:v>42447.896875</c:v>
                </c:pt>
                <c:pt idx="484">
                  <c:v>41243.19759259259</c:v>
                </c:pt>
                <c:pt idx="485">
                  <c:v>42272.93949074074</c:v>
                </c:pt>
                <c:pt idx="486">
                  <c:v>41381.50577546296</c:v>
                </c:pt>
                <c:pt idx="487">
                  <c:v>41761.94258101852</c:v>
                </c:pt>
                <c:pt idx="488">
                  <c:v>42669.59483796296</c:v>
                </c:pt>
                <c:pt idx="489">
                  <c:v>42714.05439814814</c:v>
                </c:pt>
                <c:pt idx="490">
                  <c:v>40882.48166666667</c:v>
                </c:pt>
                <c:pt idx="491">
                  <c:v>41113.9685763889</c:v>
                </c:pt>
                <c:pt idx="492">
                  <c:v>42366.98262731481</c:v>
                </c:pt>
                <c:pt idx="493">
                  <c:v>42596.03506944444</c:v>
                </c:pt>
                <c:pt idx="494">
                  <c:v>42114.72613425926</c:v>
                </c:pt>
                <c:pt idx="495">
                  <c:v>41799.83061342592</c:v>
                </c:pt>
                <c:pt idx="496">
                  <c:v>42171.82760416667</c:v>
                </c:pt>
                <c:pt idx="497">
                  <c:v>41620.93141203704</c:v>
                </c:pt>
                <c:pt idx="498">
                  <c:v>41945.03778935185</c:v>
                </c:pt>
                <c:pt idx="499">
                  <c:v>40858.7621412037</c:v>
                </c:pt>
                <c:pt idx="500">
                  <c:v>40043.89546296297</c:v>
                </c:pt>
                <c:pt idx="501">
                  <c:v>40247.88600694444</c:v>
                </c:pt>
                <c:pt idx="502">
                  <c:v>40703.23438657408</c:v>
                </c:pt>
                <c:pt idx="503">
                  <c:v>40956.5535300926</c:v>
                </c:pt>
                <c:pt idx="504">
                  <c:v>41991.5266550926</c:v>
                </c:pt>
                <c:pt idx="505">
                  <c:v>40949.98364583333</c:v>
                </c:pt>
                <c:pt idx="506">
                  <c:v>42318.09821759258</c:v>
                </c:pt>
                <c:pt idx="507">
                  <c:v>41466.55231481481</c:v>
                </c:pt>
                <c:pt idx="508">
                  <c:v>41156.95899305555</c:v>
                </c:pt>
                <c:pt idx="509">
                  <c:v>40995.02431712963</c:v>
                </c:pt>
                <c:pt idx="510">
                  <c:v>42153.63159722222</c:v>
                </c:pt>
                <c:pt idx="511">
                  <c:v>42400.17637731481</c:v>
                </c:pt>
                <c:pt idx="512">
                  <c:v>41340.3030324074</c:v>
                </c:pt>
                <c:pt idx="513">
                  <c:v>42649.74221064814</c:v>
                </c:pt>
                <c:pt idx="514">
                  <c:v>42552.65399305556</c:v>
                </c:pt>
                <c:pt idx="515">
                  <c:v>41830.6139699074</c:v>
                </c:pt>
                <c:pt idx="516">
                  <c:v>42327.49075231481</c:v>
                </c:pt>
                <c:pt idx="517">
                  <c:v>42091.77870370371</c:v>
                </c:pt>
                <c:pt idx="518">
                  <c:v>42738.61528935185</c:v>
                </c:pt>
                <c:pt idx="519">
                  <c:v>42223.61601851852</c:v>
                </c:pt>
                <c:pt idx="520">
                  <c:v>41218.39144675926</c:v>
                </c:pt>
                <c:pt idx="521">
                  <c:v>42318.70209490741</c:v>
                </c:pt>
                <c:pt idx="522">
                  <c:v>42646.0928125</c:v>
                </c:pt>
                <c:pt idx="523">
                  <c:v>42430.04079861111</c:v>
                </c:pt>
                <c:pt idx="524">
                  <c:v>42238.13282407407</c:v>
                </c:pt>
                <c:pt idx="525">
                  <c:v>42492.7172337963</c:v>
                </c:pt>
                <c:pt idx="526">
                  <c:v>41850.4009375</c:v>
                </c:pt>
                <c:pt idx="527">
                  <c:v>42192.59194444444</c:v>
                </c:pt>
                <c:pt idx="528">
                  <c:v>42753.205625</c:v>
                </c:pt>
                <c:pt idx="529">
                  <c:v>42155.9202199074</c:v>
                </c:pt>
                <c:pt idx="530">
                  <c:v>42725.03118055555</c:v>
                </c:pt>
                <c:pt idx="531">
                  <c:v>42157.59106481481</c:v>
                </c:pt>
                <c:pt idx="532">
                  <c:v>42676.06515046296</c:v>
                </c:pt>
                <c:pt idx="533">
                  <c:v>42473.00703703704</c:v>
                </c:pt>
                <c:pt idx="534">
                  <c:v>42482.43478009259</c:v>
                </c:pt>
                <c:pt idx="535">
                  <c:v>42270.81099537036</c:v>
                </c:pt>
                <c:pt idx="536">
                  <c:v>42711.54519675926</c:v>
                </c:pt>
                <c:pt idx="537">
                  <c:v>42179.34498842592</c:v>
                </c:pt>
                <c:pt idx="538">
                  <c:v>42282.76841435185</c:v>
                </c:pt>
                <c:pt idx="539">
                  <c:v>42473.79471064815</c:v>
                </c:pt>
                <c:pt idx="540">
                  <c:v>42535.04984953703</c:v>
                </c:pt>
                <c:pt idx="541">
                  <c:v>42009.81719907407</c:v>
                </c:pt>
                <c:pt idx="542">
                  <c:v>42276.04668981482</c:v>
                </c:pt>
                <c:pt idx="543">
                  <c:v>42433.7374537037</c:v>
                </c:pt>
                <c:pt idx="544">
                  <c:v>41914.09215277778</c:v>
                </c:pt>
                <c:pt idx="545">
                  <c:v>42525.65694444444</c:v>
                </c:pt>
                <c:pt idx="546">
                  <c:v>42283.59246527778</c:v>
                </c:pt>
                <c:pt idx="547">
                  <c:v>42249.66799768519</c:v>
                </c:pt>
                <c:pt idx="548">
                  <c:v>42380.69634259259</c:v>
                </c:pt>
                <c:pt idx="549">
                  <c:v>42276.90333333334</c:v>
                </c:pt>
                <c:pt idx="550">
                  <c:v>42163.6368287037</c:v>
                </c:pt>
                <c:pt idx="551">
                  <c:v>42753.67876157408</c:v>
                </c:pt>
                <c:pt idx="552">
                  <c:v>42173.27574074074</c:v>
                </c:pt>
                <c:pt idx="553">
                  <c:v>42318.61685185185</c:v>
                </c:pt>
                <c:pt idx="554">
                  <c:v>41927.71980324074</c:v>
                </c:pt>
                <c:pt idx="555">
                  <c:v>41901.68486111111</c:v>
                </c:pt>
                <c:pt idx="556">
                  <c:v>42503.35350694444</c:v>
                </c:pt>
                <c:pt idx="557">
                  <c:v>42345.86015046296</c:v>
                </c:pt>
                <c:pt idx="558">
                  <c:v>42676.94216435185</c:v>
                </c:pt>
                <c:pt idx="559">
                  <c:v>42057.88315972222</c:v>
                </c:pt>
                <c:pt idx="560">
                  <c:v>42321.28310185186</c:v>
                </c:pt>
                <c:pt idx="561">
                  <c:v>41960.77135416667</c:v>
                </c:pt>
                <c:pt idx="562">
                  <c:v>42268.65871527777</c:v>
                </c:pt>
                <c:pt idx="563">
                  <c:v>42692.3890625</c:v>
                </c:pt>
                <c:pt idx="564">
                  <c:v>42022.06998842592</c:v>
                </c:pt>
                <c:pt idx="565">
                  <c:v>42411.94299768518</c:v>
                </c:pt>
                <c:pt idx="566">
                  <c:v>42165.78528935185</c:v>
                </c:pt>
                <c:pt idx="567">
                  <c:v>42535.68440972222</c:v>
                </c:pt>
                <c:pt idx="568">
                  <c:v>41975.84252314814</c:v>
                </c:pt>
                <c:pt idx="569">
                  <c:v>42348.9215625</c:v>
                </c:pt>
                <c:pt idx="570">
                  <c:v>42340.84736111111</c:v>
                </c:pt>
                <c:pt idx="571">
                  <c:v>42388.79825231482</c:v>
                </c:pt>
                <c:pt idx="572">
                  <c:v>42192.81623842592</c:v>
                </c:pt>
                <c:pt idx="573">
                  <c:v>42282.7162962963</c:v>
                </c:pt>
                <c:pt idx="574">
                  <c:v>41963.05012731482</c:v>
                </c:pt>
                <c:pt idx="575">
                  <c:v>42632.44336805555</c:v>
                </c:pt>
                <c:pt idx="576">
                  <c:v>42138.69262731481</c:v>
                </c:pt>
                <c:pt idx="577">
                  <c:v>42031.47166666666</c:v>
                </c:pt>
                <c:pt idx="578">
                  <c:v>42450.58914351852</c:v>
                </c:pt>
                <c:pt idx="579">
                  <c:v>42230.57862268519</c:v>
                </c:pt>
                <c:pt idx="580">
                  <c:v>41968.85211805555</c:v>
                </c:pt>
                <c:pt idx="581">
                  <c:v>42605.90818287037</c:v>
                </c:pt>
                <c:pt idx="582">
                  <c:v>42188.01277777777</c:v>
                </c:pt>
                <c:pt idx="583">
                  <c:v>42055.73980324074</c:v>
                </c:pt>
                <c:pt idx="584">
                  <c:v>42052.93850694444</c:v>
                </c:pt>
                <c:pt idx="585">
                  <c:v>42049.71662037037</c:v>
                </c:pt>
                <c:pt idx="586">
                  <c:v>42283.3909375</c:v>
                </c:pt>
                <c:pt idx="587">
                  <c:v>42020.85424768518</c:v>
                </c:pt>
                <c:pt idx="588">
                  <c:v>42080.7573263889</c:v>
                </c:pt>
                <c:pt idx="589">
                  <c:v>42631.76951388889</c:v>
                </c:pt>
                <c:pt idx="590">
                  <c:v>42178.61457175926</c:v>
                </c:pt>
                <c:pt idx="591">
                  <c:v>42377.55475694444</c:v>
                </c:pt>
                <c:pt idx="592">
                  <c:v>42177.5431712963</c:v>
                </c:pt>
                <c:pt idx="593">
                  <c:v>41946.23217592593</c:v>
                </c:pt>
                <c:pt idx="594">
                  <c:v>42070.67760416667</c:v>
                </c:pt>
                <c:pt idx="595">
                  <c:v>42446.78016203704</c:v>
                </c:pt>
                <c:pt idx="596">
                  <c:v>42083.06988425926</c:v>
                </c:pt>
                <c:pt idx="597">
                  <c:v>42646.89689814814</c:v>
                </c:pt>
                <c:pt idx="598">
                  <c:v>42545.7052662037</c:v>
                </c:pt>
                <c:pt idx="599">
                  <c:v>41948.00209490741</c:v>
                </c:pt>
                <c:pt idx="600">
                  <c:v>42047.81252314814</c:v>
                </c:pt>
                <c:pt idx="601">
                  <c:v>42073.79817129629</c:v>
                </c:pt>
                <c:pt idx="602">
                  <c:v>41969.85809027777</c:v>
                </c:pt>
                <c:pt idx="603">
                  <c:v>42143.79415509259</c:v>
                </c:pt>
                <c:pt idx="604">
                  <c:v>41835.6391550926</c:v>
                </c:pt>
                <c:pt idx="605">
                  <c:v>41849.03537037037</c:v>
                </c:pt>
                <c:pt idx="606">
                  <c:v>42194.35773148148</c:v>
                </c:pt>
                <c:pt idx="607">
                  <c:v>42102.65056712963</c:v>
                </c:pt>
                <c:pt idx="608">
                  <c:v>42300.82564814815</c:v>
                </c:pt>
                <c:pt idx="609">
                  <c:v>42140.92106481481</c:v>
                </c:pt>
                <c:pt idx="610">
                  <c:v>42307.03407407407</c:v>
                </c:pt>
                <c:pt idx="611">
                  <c:v>42086.83085648147</c:v>
                </c:pt>
                <c:pt idx="612">
                  <c:v>42328.56061342592</c:v>
                </c:pt>
                <c:pt idx="613">
                  <c:v>42585.03178240741</c:v>
                </c:pt>
                <c:pt idx="614">
                  <c:v>42247.49675925926</c:v>
                </c:pt>
                <c:pt idx="615">
                  <c:v>42515.06180555555</c:v>
                </c:pt>
                <c:pt idx="616">
                  <c:v>42242.12221064815</c:v>
                </c:pt>
                <c:pt idx="617">
                  <c:v>42761.37623842592</c:v>
                </c:pt>
                <c:pt idx="618">
                  <c:v>42087.34309027777</c:v>
                </c:pt>
                <c:pt idx="619">
                  <c:v>42317.8102199074</c:v>
                </c:pt>
                <c:pt idx="620">
                  <c:v>41908.65034722222</c:v>
                </c:pt>
                <c:pt idx="621">
                  <c:v>41831.716875</c:v>
                </c:pt>
                <c:pt idx="622">
                  <c:v>42528.98769675926</c:v>
                </c:pt>
                <c:pt idx="623">
                  <c:v>42532.77474537037</c:v>
                </c:pt>
                <c:pt idx="624">
                  <c:v>42122.00922453704</c:v>
                </c:pt>
                <c:pt idx="625">
                  <c:v>42108.98890046296</c:v>
                </c:pt>
                <c:pt idx="626">
                  <c:v>42790.89556712963</c:v>
                </c:pt>
                <c:pt idx="627">
                  <c:v>42198.55947916667</c:v>
                </c:pt>
                <c:pt idx="628">
                  <c:v>42384.30684027777</c:v>
                </c:pt>
                <c:pt idx="629">
                  <c:v>41803.69278935185</c:v>
                </c:pt>
                <c:pt idx="630">
                  <c:v>42474.63782407407</c:v>
                </c:pt>
                <c:pt idx="631">
                  <c:v>42223.61945601852</c:v>
                </c:pt>
                <c:pt idx="632">
                  <c:v>42489.7723263889</c:v>
                </c:pt>
                <c:pt idx="633">
                  <c:v>42303.65931712962</c:v>
                </c:pt>
                <c:pt idx="634">
                  <c:v>42507.2993287037</c:v>
                </c:pt>
                <c:pt idx="635">
                  <c:v>42031.9285763889</c:v>
                </c:pt>
                <c:pt idx="636">
                  <c:v>42076.09215277778</c:v>
                </c:pt>
                <c:pt idx="637">
                  <c:v>42131.45543981482</c:v>
                </c:pt>
                <c:pt idx="638">
                  <c:v>42762.96201388888</c:v>
                </c:pt>
                <c:pt idx="639">
                  <c:v>42759.59331018518</c:v>
                </c:pt>
                <c:pt idx="640">
                  <c:v>41865.58327546296</c:v>
                </c:pt>
                <c:pt idx="641">
                  <c:v>42683.4203125</c:v>
                </c:pt>
                <c:pt idx="642">
                  <c:v>42199.57</c:v>
                </c:pt>
                <c:pt idx="643">
                  <c:v>42199.65131944444</c:v>
                </c:pt>
                <c:pt idx="644">
                  <c:v>42100.64207175926</c:v>
                </c:pt>
                <c:pt idx="645">
                  <c:v>41898.66596064815</c:v>
                </c:pt>
                <c:pt idx="646">
                  <c:v>42564.02631944444</c:v>
                </c:pt>
                <c:pt idx="647">
                  <c:v>41832.85262731481</c:v>
                </c:pt>
                <c:pt idx="648">
                  <c:v>42416.76792824074</c:v>
                </c:pt>
                <c:pt idx="649">
                  <c:v>41891.69337962963</c:v>
                </c:pt>
                <c:pt idx="650">
                  <c:v>41877.9121875</c:v>
                </c:pt>
                <c:pt idx="651">
                  <c:v>41932.03685185185</c:v>
                </c:pt>
                <c:pt idx="652">
                  <c:v>41956.01748842592</c:v>
                </c:pt>
                <c:pt idx="653">
                  <c:v>42675.69039351852</c:v>
                </c:pt>
                <c:pt idx="654">
                  <c:v>42199.61851851851</c:v>
                </c:pt>
                <c:pt idx="655">
                  <c:v>42163.95732638888</c:v>
                </c:pt>
                <c:pt idx="656">
                  <c:v>42045.95731481481</c:v>
                </c:pt>
                <c:pt idx="657">
                  <c:v>42417.80461805555</c:v>
                </c:pt>
                <c:pt idx="658">
                  <c:v>42331.84574074074</c:v>
                </c:pt>
                <c:pt idx="659">
                  <c:v>42179.16075231481</c:v>
                </c:pt>
                <c:pt idx="660">
                  <c:v>42209.59369212963</c:v>
                </c:pt>
                <c:pt idx="661">
                  <c:v>41922.7416550926</c:v>
                </c:pt>
                <c:pt idx="662">
                  <c:v>42636.6453587963</c:v>
                </c:pt>
                <c:pt idx="663">
                  <c:v>41990.43804398148</c:v>
                </c:pt>
                <c:pt idx="664">
                  <c:v>42173.84324074074</c:v>
                </c:pt>
                <c:pt idx="665">
                  <c:v>42077.66637731482</c:v>
                </c:pt>
                <c:pt idx="666">
                  <c:v>42688.71135416667</c:v>
                </c:pt>
                <c:pt idx="667">
                  <c:v>41838.83215277778</c:v>
                </c:pt>
                <c:pt idx="668">
                  <c:v>42632.37341435185</c:v>
                </c:pt>
                <c:pt idx="669">
                  <c:v>42090.83127314814</c:v>
                </c:pt>
                <c:pt idx="670">
                  <c:v>42527.62567129629</c:v>
                </c:pt>
                <c:pt idx="671">
                  <c:v>42506.70972222222</c:v>
                </c:pt>
                <c:pt idx="672">
                  <c:v>41984.69273148148</c:v>
                </c:pt>
                <c:pt idx="673">
                  <c:v>41974.21949074074</c:v>
                </c:pt>
                <c:pt idx="674">
                  <c:v>41838.84047453704</c:v>
                </c:pt>
                <c:pt idx="675">
                  <c:v>41803.11605324073</c:v>
                </c:pt>
                <c:pt idx="676">
                  <c:v>41975.93060185185</c:v>
                </c:pt>
                <c:pt idx="677">
                  <c:v>42012.76829861111</c:v>
                </c:pt>
                <c:pt idx="678">
                  <c:v>42504.40387731481</c:v>
                </c:pt>
                <c:pt idx="679">
                  <c:v>42481.37659722222</c:v>
                </c:pt>
                <c:pt idx="680">
                  <c:v>42556.69570601852</c:v>
                </c:pt>
                <c:pt idx="681">
                  <c:v>41864.5015162037</c:v>
                </c:pt>
                <c:pt idx="682">
                  <c:v>42639.80560185185</c:v>
                </c:pt>
                <c:pt idx="683">
                  <c:v>42778.76530092592</c:v>
                </c:pt>
                <c:pt idx="684">
                  <c:v>42634.9000462963</c:v>
                </c:pt>
                <c:pt idx="685">
                  <c:v>41809.47327546296</c:v>
                </c:pt>
                <c:pt idx="686">
                  <c:v>41971.86657407407</c:v>
                </c:pt>
                <c:pt idx="687">
                  <c:v>42189.67326388889</c:v>
                </c:pt>
                <c:pt idx="688">
                  <c:v>42711.75061342592</c:v>
                </c:pt>
                <c:pt idx="689">
                  <c:v>42262.1047800926</c:v>
                </c:pt>
                <c:pt idx="690">
                  <c:v>42675.66778935185</c:v>
                </c:pt>
                <c:pt idx="691">
                  <c:v>42579.63473379629</c:v>
                </c:pt>
                <c:pt idx="692">
                  <c:v>42158.02831018518</c:v>
                </c:pt>
                <c:pt idx="693">
                  <c:v>42696.37572916667</c:v>
                </c:pt>
                <c:pt idx="694">
                  <c:v>42094.80818287037</c:v>
                </c:pt>
                <c:pt idx="695">
                  <c:v>42737.66387731482</c:v>
                </c:pt>
                <c:pt idx="696">
                  <c:v>41913.52106481481</c:v>
                </c:pt>
                <c:pt idx="697">
                  <c:v>41815.92710648148</c:v>
                </c:pt>
                <c:pt idx="698">
                  <c:v>42388.52302083333</c:v>
                </c:pt>
                <c:pt idx="699">
                  <c:v>41866.93107638888</c:v>
                </c:pt>
                <c:pt idx="700">
                  <c:v>41563.48550925926</c:v>
                </c:pt>
                <c:pt idx="701">
                  <c:v>42715.6884375</c:v>
                </c:pt>
                <c:pt idx="702">
                  <c:v>41813.66296296296</c:v>
                </c:pt>
                <c:pt idx="703">
                  <c:v>42668.72670138889</c:v>
                </c:pt>
                <c:pt idx="704">
                  <c:v>42711.95079861111</c:v>
                </c:pt>
                <c:pt idx="705">
                  <c:v>42726.19291666667</c:v>
                </c:pt>
                <c:pt idx="706">
                  <c:v>42726.49164351852</c:v>
                </c:pt>
                <c:pt idx="707">
                  <c:v>42676.99517361111</c:v>
                </c:pt>
                <c:pt idx="708">
                  <c:v>42696.66350694445</c:v>
                </c:pt>
                <c:pt idx="709">
                  <c:v>41835.58101851852</c:v>
                </c:pt>
                <c:pt idx="710">
                  <c:v>41948.04119212963</c:v>
                </c:pt>
                <c:pt idx="711">
                  <c:v>41837.98497685185</c:v>
                </c:pt>
                <c:pt idx="712">
                  <c:v>42678.45912037037</c:v>
                </c:pt>
                <c:pt idx="713">
                  <c:v>42384.68092592592</c:v>
                </c:pt>
                <c:pt idx="714">
                  <c:v>42496.52930555555</c:v>
                </c:pt>
                <c:pt idx="715">
                  <c:v>42734.78798611111</c:v>
                </c:pt>
                <c:pt idx="716">
                  <c:v>42273.09074074074</c:v>
                </c:pt>
                <c:pt idx="717">
                  <c:v>41940.65864583333</c:v>
                </c:pt>
                <c:pt idx="718">
                  <c:v>41857.85418981482</c:v>
                </c:pt>
                <c:pt idx="719">
                  <c:v>42752.84545138888</c:v>
                </c:pt>
                <c:pt idx="720">
                  <c:v>42409.04023148147</c:v>
                </c:pt>
                <c:pt idx="721">
                  <c:v>40909.64920138888</c:v>
                </c:pt>
                <c:pt idx="722">
                  <c:v>41807.57184027778</c:v>
                </c:pt>
                <c:pt idx="723">
                  <c:v>40977.80530092592</c:v>
                </c:pt>
                <c:pt idx="724">
                  <c:v>42184.81653935185</c:v>
                </c:pt>
                <c:pt idx="725">
                  <c:v>40694.63846064815</c:v>
                </c:pt>
                <c:pt idx="726">
                  <c:v>42321.6262962963</c:v>
                </c:pt>
                <c:pt idx="727">
                  <c:v>41346.04267361111</c:v>
                </c:pt>
                <c:pt idx="728">
                  <c:v>41247.02024305556</c:v>
                </c:pt>
                <c:pt idx="729">
                  <c:v>40731.83746527778</c:v>
                </c:pt>
                <c:pt idx="730">
                  <c:v>41111.18589120371</c:v>
                </c:pt>
                <c:pt idx="731">
                  <c:v>40854.7452662037</c:v>
                </c:pt>
                <c:pt idx="732">
                  <c:v>40879.79568287037</c:v>
                </c:pt>
                <c:pt idx="733">
                  <c:v>41486.42431712963</c:v>
                </c:pt>
                <c:pt idx="734">
                  <c:v>41598.4200462963</c:v>
                </c:pt>
                <c:pt idx="735">
                  <c:v>42102.16458333333</c:v>
                </c:pt>
                <c:pt idx="736">
                  <c:v>41946.02946759259</c:v>
                </c:pt>
                <c:pt idx="737">
                  <c:v>41579.73425925926</c:v>
                </c:pt>
                <c:pt idx="738">
                  <c:v>41667.2753125</c:v>
                </c:pt>
                <c:pt idx="739">
                  <c:v>41943.60409722222</c:v>
                </c:pt>
                <c:pt idx="740">
                  <c:v>41829.50265046296</c:v>
                </c:pt>
                <c:pt idx="741">
                  <c:v>42162.14678240741</c:v>
                </c:pt>
                <c:pt idx="742">
                  <c:v>41401.6482175926</c:v>
                </c:pt>
                <c:pt idx="743">
                  <c:v>41689.91796296297</c:v>
                </c:pt>
                <c:pt idx="744">
                  <c:v>40990.70931712963</c:v>
                </c:pt>
                <c:pt idx="745">
                  <c:v>41226.95721064815</c:v>
                </c:pt>
                <c:pt idx="746">
                  <c:v>41367.5722800926</c:v>
                </c:pt>
                <c:pt idx="747">
                  <c:v>41157.04292824074</c:v>
                </c:pt>
                <c:pt idx="748">
                  <c:v>41988.54883101851</c:v>
                </c:pt>
                <c:pt idx="749">
                  <c:v>41831.8468287037</c:v>
                </c:pt>
                <c:pt idx="750">
                  <c:v>42733.94131944444</c:v>
                </c:pt>
                <c:pt idx="751">
                  <c:v>41299.87814814814</c:v>
                </c:pt>
                <c:pt idx="752">
                  <c:v>40713.63049768518</c:v>
                </c:pt>
                <c:pt idx="753">
                  <c:v>42639.42149305555</c:v>
                </c:pt>
                <c:pt idx="754">
                  <c:v>42019.59017361111</c:v>
                </c:pt>
                <c:pt idx="755">
                  <c:v>41249.74908564815</c:v>
                </c:pt>
                <c:pt idx="756">
                  <c:v>41383.60505787037</c:v>
                </c:pt>
                <c:pt idx="757">
                  <c:v>40590.76688657407</c:v>
                </c:pt>
                <c:pt idx="758">
                  <c:v>41235.05456018518</c:v>
                </c:pt>
                <c:pt idx="759">
                  <c:v>40429.83643518518</c:v>
                </c:pt>
                <c:pt idx="760">
                  <c:v>41789.3303125</c:v>
                </c:pt>
                <c:pt idx="761">
                  <c:v>42670.76403935185</c:v>
                </c:pt>
                <c:pt idx="762">
                  <c:v>41642.75145833333</c:v>
                </c:pt>
                <c:pt idx="763">
                  <c:v>42690.85844907407</c:v>
                </c:pt>
                <c:pt idx="764">
                  <c:v>41471.44685185185</c:v>
                </c:pt>
                <c:pt idx="765">
                  <c:v>42227.17315972222</c:v>
                </c:pt>
                <c:pt idx="766">
                  <c:v>41901.54263888888</c:v>
                </c:pt>
                <c:pt idx="767">
                  <c:v>42021.78336805556</c:v>
                </c:pt>
                <c:pt idx="768">
                  <c:v>42115.14363425926</c:v>
                </c:pt>
                <c:pt idx="769">
                  <c:v>41594.20706018519</c:v>
                </c:pt>
                <c:pt idx="770">
                  <c:v>41604.99645833333</c:v>
                </c:pt>
                <c:pt idx="771">
                  <c:v>41289.99964120371</c:v>
                </c:pt>
                <c:pt idx="772">
                  <c:v>42349.82409722222</c:v>
                </c:pt>
                <c:pt idx="773">
                  <c:v>40068.05693287037</c:v>
                </c:pt>
                <c:pt idx="774">
                  <c:v>42100.7359375</c:v>
                </c:pt>
                <c:pt idx="775">
                  <c:v>41663.78030092592</c:v>
                </c:pt>
                <c:pt idx="776">
                  <c:v>40863.06012731481</c:v>
                </c:pt>
                <c:pt idx="777">
                  <c:v>42250.68570601852</c:v>
                </c:pt>
                <c:pt idx="778">
                  <c:v>41456.98121527778</c:v>
                </c:pt>
                <c:pt idx="779">
                  <c:v>41729.70231481481</c:v>
                </c:pt>
                <c:pt idx="780">
                  <c:v>40436.68408564815</c:v>
                </c:pt>
                <c:pt idx="781">
                  <c:v>40636.67390046296</c:v>
                </c:pt>
                <c:pt idx="782">
                  <c:v>41403.00085648147</c:v>
                </c:pt>
                <c:pt idx="783">
                  <c:v>41116.758125</c:v>
                </c:pt>
                <c:pt idx="784">
                  <c:v>40987.77371527778</c:v>
                </c:pt>
                <c:pt idx="785">
                  <c:v>41675.14952546296</c:v>
                </c:pt>
                <c:pt idx="786">
                  <c:v>41303.59392361111</c:v>
                </c:pt>
                <c:pt idx="787">
                  <c:v>40983.05594907407</c:v>
                </c:pt>
                <c:pt idx="788">
                  <c:v>41549.62761574074</c:v>
                </c:pt>
                <c:pt idx="789">
                  <c:v>41059.00680555555</c:v>
                </c:pt>
                <c:pt idx="790">
                  <c:v>41277.18611111111</c:v>
                </c:pt>
                <c:pt idx="791">
                  <c:v>41276.0479050926</c:v>
                </c:pt>
                <c:pt idx="792">
                  <c:v>41557.780625</c:v>
                </c:pt>
                <c:pt idx="793">
                  <c:v>41555.87364583334</c:v>
                </c:pt>
                <c:pt idx="794">
                  <c:v>41442.74125</c:v>
                </c:pt>
                <c:pt idx="795">
                  <c:v>40736.11501157407</c:v>
                </c:pt>
                <c:pt idx="796">
                  <c:v>40963.6130324074</c:v>
                </c:pt>
                <c:pt idx="797">
                  <c:v>41502.88292824073</c:v>
                </c:pt>
                <c:pt idx="798">
                  <c:v>40996.99407407407</c:v>
                </c:pt>
                <c:pt idx="799">
                  <c:v>41882.59012731481</c:v>
                </c:pt>
                <c:pt idx="800">
                  <c:v>40996.66719907407</c:v>
                </c:pt>
                <c:pt idx="801">
                  <c:v>41863.43349537037</c:v>
                </c:pt>
                <c:pt idx="802">
                  <c:v>40695.79537037037</c:v>
                </c:pt>
                <c:pt idx="803">
                  <c:v>41123.02226851852</c:v>
                </c:pt>
                <c:pt idx="804">
                  <c:v>40665.94997685185</c:v>
                </c:pt>
                <c:pt idx="805">
                  <c:v>40730.105625</c:v>
                </c:pt>
                <c:pt idx="806">
                  <c:v>40690.82305555556</c:v>
                </c:pt>
                <c:pt idx="807">
                  <c:v>40763.69142361111</c:v>
                </c:pt>
                <c:pt idx="808">
                  <c:v>42759.62859953703</c:v>
                </c:pt>
                <c:pt idx="809">
                  <c:v>41962.1005324074</c:v>
                </c:pt>
                <c:pt idx="810">
                  <c:v>41628.83368055556</c:v>
                </c:pt>
                <c:pt idx="811">
                  <c:v>41123.05627314814</c:v>
                </c:pt>
                <c:pt idx="812">
                  <c:v>41443.64354166666</c:v>
                </c:pt>
                <c:pt idx="813">
                  <c:v>41282.01796296296</c:v>
                </c:pt>
                <c:pt idx="814">
                  <c:v>41080.96024305555</c:v>
                </c:pt>
                <c:pt idx="815">
                  <c:v>40679.74306712963</c:v>
                </c:pt>
                <c:pt idx="816">
                  <c:v>41914.9178587963</c:v>
                </c:pt>
                <c:pt idx="817">
                  <c:v>41341.87086805555</c:v>
                </c:pt>
                <c:pt idx="818">
                  <c:v>40925.59966435185</c:v>
                </c:pt>
                <c:pt idx="819">
                  <c:v>41120.88288194444</c:v>
                </c:pt>
                <c:pt idx="820">
                  <c:v>41619.99831018518</c:v>
                </c:pt>
                <c:pt idx="821">
                  <c:v>41768.8419212963</c:v>
                </c:pt>
                <c:pt idx="822">
                  <c:v>42093.92204861111</c:v>
                </c:pt>
                <c:pt idx="823">
                  <c:v>41157.94733796296</c:v>
                </c:pt>
                <c:pt idx="824">
                  <c:v>42055.97282407407</c:v>
                </c:pt>
                <c:pt idx="825">
                  <c:v>40250.24210648148</c:v>
                </c:pt>
                <c:pt idx="826">
                  <c:v>41186.30652777777</c:v>
                </c:pt>
                <c:pt idx="827">
                  <c:v>40973.03854166667</c:v>
                </c:pt>
                <c:pt idx="828">
                  <c:v>40927.47346064815</c:v>
                </c:pt>
                <c:pt idx="829">
                  <c:v>41073.0507175926</c:v>
                </c:pt>
                <c:pt idx="830">
                  <c:v>42504.80138888889</c:v>
                </c:pt>
                <c:pt idx="831">
                  <c:v>41325.52575231482</c:v>
                </c:pt>
                <c:pt idx="832">
                  <c:v>40996.6469212963</c:v>
                </c:pt>
                <c:pt idx="833">
                  <c:v>40869.67517361111</c:v>
                </c:pt>
                <c:pt idx="834">
                  <c:v>41718.87818287037</c:v>
                </c:pt>
                <c:pt idx="835">
                  <c:v>41422.82282407407</c:v>
                </c:pt>
                <c:pt idx="836">
                  <c:v>41005.45784722222</c:v>
                </c:pt>
                <c:pt idx="837">
                  <c:v>41524.0569212963</c:v>
                </c:pt>
                <c:pt idx="838">
                  <c:v>41730.99840277778</c:v>
                </c:pt>
                <c:pt idx="839">
                  <c:v>40895.89797453704</c:v>
                </c:pt>
                <c:pt idx="840">
                  <c:v>41144.76337962963</c:v>
                </c:pt>
                <c:pt idx="841">
                  <c:v>42607.22670138889</c:v>
                </c:pt>
                <c:pt idx="842">
                  <c:v>41923.83869212962</c:v>
                </c:pt>
                <c:pt idx="843">
                  <c:v>41526.59239583334</c:v>
                </c:pt>
                <c:pt idx="844">
                  <c:v>42695.25787037037</c:v>
                </c:pt>
                <c:pt idx="845">
                  <c:v>41905.68462962963</c:v>
                </c:pt>
                <c:pt idx="846">
                  <c:v>42578.20597222223</c:v>
                </c:pt>
                <c:pt idx="847">
                  <c:v>41694.39184027778</c:v>
                </c:pt>
                <c:pt idx="848">
                  <c:v>42165.79833333333</c:v>
                </c:pt>
                <c:pt idx="849">
                  <c:v>42078.79204861111</c:v>
                </c:pt>
                <c:pt idx="850">
                  <c:v>42051.14888888888</c:v>
                </c:pt>
                <c:pt idx="851">
                  <c:v>42452.82774305555</c:v>
                </c:pt>
                <c:pt idx="852">
                  <c:v>42522.88024305555</c:v>
                </c:pt>
                <c:pt idx="853">
                  <c:v>42656.80549768519</c:v>
                </c:pt>
                <c:pt idx="854">
                  <c:v>42021.8322800926</c:v>
                </c:pt>
                <c:pt idx="855">
                  <c:v>42702.21233796296</c:v>
                </c:pt>
                <c:pt idx="856">
                  <c:v>42545.12519675926</c:v>
                </c:pt>
                <c:pt idx="857">
                  <c:v>42609.31199074074</c:v>
                </c:pt>
                <c:pt idx="858">
                  <c:v>42291.58137731482</c:v>
                </c:pt>
                <c:pt idx="859">
                  <c:v>42079.7455787037</c:v>
                </c:pt>
                <c:pt idx="860">
                  <c:v>42128.82023148148</c:v>
                </c:pt>
                <c:pt idx="861">
                  <c:v>41570.48278935185</c:v>
                </c:pt>
                <c:pt idx="862">
                  <c:v>42599.96532407407</c:v>
                </c:pt>
                <c:pt idx="863">
                  <c:v>41559.5549537037</c:v>
                </c:pt>
                <c:pt idx="864">
                  <c:v>40921.11766203704</c:v>
                </c:pt>
                <c:pt idx="865">
                  <c:v>41541.1069212963</c:v>
                </c:pt>
                <c:pt idx="866">
                  <c:v>41230.77311342592</c:v>
                </c:pt>
                <c:pt idx="867">
                  <c:v>42025.63793981481</c:v>
                </c:pt>
                <c:pt idx="868">
                  <c:v>40088.10539351852</c:v>
                </c:pt>
                <c:pt idx="869">
                  <c:v>41616.02775462963</c:v>
                </c:pt>
                <c:pt idx="870">
                  <c:v>41342.84556712963</c:v>
                </c:pt>
                <c:pt idx="871">
                  <c:v>41488.02225694444</c:v>
                </c:pt>
                <c:pt idx="872">
                  <c:v>41577.56128472222</c:v>
                </c:pt>
                <c:pt idx="873">
                  <c:v>40567.82554398148</c:v>
                </c:pt>
                <c:pt idx="874">
                  <c:v>41184.16712962963</c:v>
                </c:pt>
                <c:pt idx="875">
                  <c:v>41368.58372685185</c:v>
                </c:pt>
                <c:pt idx="876">
                  <c:v>42248.72373842593</c:v>
                </c:pt>
                <c:pt idx="877">
                  <c:v>41276.49684027778</c:v>
                </c:pt>
                <c:pt idx="878">
                  <c:v>41597.7888888889</c:v>
                </c:pt>
                <c:pt idx="879">
                  <c:v>40505.23291666667</c:v>
                </c:pt>
                <c:pt idx="880">
                  <c:v>41037.82991898148</c:v>
                </c:pt>
                <c:pt idx="881">
                  <c:v>41179.32104166667</c:v>
                </c:pt>
                <c:pt idx="882">
                  <c:v>40877.25099537037</c:v>
                </c:pt>
                <c:pt idx="883">
                  <c:v>40759.8605324074</c:v>
                </c:pt>
                <c:pt idx="884">
                  <c:v>42371.93559027777</c:v>
                </c:pt>
                <c:pt idx="885">
                  <c:v>40981.80261574074</c:v>
                </c:pt>
                <c:pt idx="886">
                  <c:v>42713.94109953703</c:v>
                </c:pt>
                <c:pt idx="887">
                  <c:v>42603.87052083333</c:v>
                </c:pt>
                <c:pt idx="888">
                  <c:v>41026.9589699074</c:v>
                </c:pt>
                <c:pt idx="889">
                  <c:v>40751.75329861111</c:v>
                </c:pt>
                <c:pt idx="890">
                  <c:v>41887.7840625</c:v>
                </c:pt>
                <c:pt idx="891">
                  <c:v>41569.69883101852</c:v>
                </c:pt>
                <c:pt idx="892">
                  <c:v>41842.03159722222</c:v>
                </c:pt>
                <c:pt idx="893">
                  <c:v>40304.20003472222</c:v>
                </c:pt>
                <c:pt idx="894">
                  <c:v>42065.89771990741</c:v>
                </c:pt>
                <c:pt idx="895">
                  <c:v>42496.98159722222</c:v>
                </c:pt>
                <c:pt idx="896">
                  <c:v>40431.12765046296</c:v>
                </c:pt>
                <c:pt idx="897">
                  <c:v>42218.87298611111</c:v>
                </c:pt>
                <c:pt idx="898">
                  <c:v>41211.68875</c:v>
                </c:pt>
                <c:pt idx="899">
                  <c:v>40878.7582175926</c:v>
                </c:pt>
                <c:pt idx="900">
                  <c:v>40646.09909722222</c:v>
                </c:pt>
                <c:pt idx="901">
                  <c:v>42429.84956018518</c:v>
                </c:pt>
                <c:pt idx="902">
                  <c:v>40291.81150462963</c:v>
                </c:pt>
                <c:pt idx="903">
                  <c:v>41829.9655324074</c:v>
                </c:pt>
                <c:pt idx="904">
                  <c:v>41149.79606481481</c:v>
                </c:pt>
                <c:pt idx="905">
                  <c:v>42342.08028935185</c:v>
                </c:pt>
                <c:pt idx="906">
                  <c:v>40507.23988425926</c:v>
                </c:pt>
                <c:pt idx="907">
                  <c:v>41681.18969907407</c:v>
                </c:pt>
                <c:pt idx="908">
                  <c:v>40767.19239583334</c:v>
                </c:pt>
                <c:pt idx="909">
                  <c:v>40340.8015625</c:v>
                </c:pt>
                <c:pt idx="910">
                  <c:v>41081.69027777778</c:v>
                </c:pt>
                <c:pt idx="911">
                  <c:v>42737.5453587963</c:v>
                </c:pt>
                <c:pt idx="912">
                  <c:v>41642.00515046297</c:v>
                </c:pt>
                <c:pt idx="913">
                  <c:v>41194.10934027778</c:v>
                </c:pt>
                <c:pt idx="914">
                  <c:v>41004.1391087963</c:v>
                </c:pt>
                <c:pt idx="915">
                  <c:v>41116.76327546296</c:v>
                </c:pt>
                <c:pt idx="916">
                  <c:v>40937.67956018518</c:v>
                </c:pt>
                <c:pt idx="917">
                  <c:v>40434.85340277778</c:v>
                </c:pt>
                <c:pt idx="918">
                  <c:v>41802.94363425926</c:v>
                </c:pt>
                <c:pt idx="919">
                  <c:v>41944.91621527777</c:v>
                </c:pt>
                <c:pt idx="920">
                  <c:v>41227.64172453704</c:v>
                </c:pt>
                <c:pt idx="921">
                  <c:v>41562.67155092592</c:v>
                </c:pt>
                <c:pt idx="922">
                  <c:v>40847.17101851852</c:v>
                </c:pt>
                <c:pt idx="923">
                  <c:v>41878.53001157407</c:v>
                </c:pt>
                <c:pt idx="924">
                  <c:v>41934.95975694444</c:v>
                </c:pt>
                <c:pt idx="925">
                  <c:v>41288.94292824074</c:v>
                </c:pt>
                <c:pt idx="926">
                  <c:v>41575.88091435185</c:v>
                </c:pt>
                <c:pt idx="927">
                  <c:v>40338.02002314815</c:v>
                </c:pt>
                <c:pt idx="928">
                  <c:v>41013.8228587963</c:v>
                </c:pt>
                <c:pt idx="929">
                  <c:v>41180.86241898148</c:v>
                </c:pt>
                <c:pt idx="930">
                  <c:v>40978.23806712963</c:v>
                </c:pt>
                <c:pt idx="931">
                  <c:v>40312.9155787037</c:v>
                </c:pt>
                <c:pt idx="932">
                  <c:v>41680.35997685185</c:v>
                </c:pt>
                <c:pt idx="933">
                  <c:v>41310.96927083333</c:v>
                </c:pt>
                <c:pt idx="934">
                  <c:v>41711.16908564815</c:v>
                </c:pt>
                <c:pt idx="935">
                  <c:v>41733.73708333333</c:v>
                </c:pt>
                <c:pt idx="936">
                  <c:v>42368.33366898148</c:v>
                </c:pt>
                <c:pt idx="937">
                  <c:v>40883.02417824074</c:v>
                </c:pt>
                <c:pt idx="938">
                  <c:v>41551.79811342592</c:v>
                </c:pt>
                <c:pt idx="939">
                  <c:v>41124.47972222222</c:v>
                </c:pt>
                <c:pt idx="940">
                  <c:v>41416.7631712963</c:v>
                </c:pt>
                <c:pt idx="941">
                  <c:v>42182.00840277778</c:v>
                </c:pt>
                <c:pt idx="942">
                  <c:v>42746.09658564815</c:v>
                </c:pt>
                <c:pt idx="943">
                  <c:v>42382.84328703704</c:v>
                </c:pt>
                <c:pt idx="944">
                  <c:v>42673.66788194444</c:v>
                </c:pt>
                <c:pt idx="945">
                  <c:v>42444.58391203704</c:v>
                </c:pt>
                <c:pt idx="946">
                  <c:v>42732.87298611111</c:v>
                </c:pt>
                <c:pt idx="947">
                  <c:v>42592.75055555555</c:v>
                </c:pt>
                <c:pt idx="948">
                  <c:v>42491.78131944444</c:v>
                </c:pt>
                <c:pt idx="949">
                  <c:v>42411.82828703704</c:v>
                </c:pt>
                <c:pt idx="950">
                  <c:v>42361.0437037037</c:v>
                </c:pt>
                <c:pt idx="951">
                  <c:v>42356.75070601852</c:v>
                </c:pt>
                <c:pt idx="952">
                  <c:v>42480.65361111111</c:v>
                </c:pt>
                <c:pt idx="953">
                  <c:v>42662.61356481481</c:v>
                </c:pt>
                <c:pt idx="954">
                  <c:v>41999.16434027778</c:v>
                </c:pt>
                <c:pt idx="955">
                  <c:v>42194.83378472222</c:v>
                </c:pt>
                <c:pt idx="956">
                  <c:v>42586.29513888889</c:v>
                </c:pt>
                <c:pt idx="957">
                  <c:v>42060.91387731481</c:v>
                </c:pt>
                <c:pt idx="958">
                  <c:v>42660.55246527777</c:v>
                </c:pt>
                <c:pt idx="959">
                  <c:v>42082.8028125</c:v>
                </c:pt>
                <c:pt idx="960">
                  <c:v>41993.17436342592</c:v>
                </c:pt>
                <c:pt idx="961">
                  <c:v>42766.62679398148</c:v>
                </c:pt>
                <c:pt idx="962">
                  <c:v>42740.69369212963</c:v>
                </c:pt>
                <c:pt idx="963">
                  <c:v>42373.71241898148</c:v>
                </c:pt>
                <c:pt idx="964">
                  <c:v>42625.63563657407</c:v>
                </c:pt>
                <c:pt idx="965">
                  <c:v>42208.62869212963</c:v>
                </c:pt>
                <c:pt idx="966">
                  <c:v>42637.01673611111</c:v>
                </c:pt>
                <c:pt idx="967">
                  <c:v>42619.63578703703</c:v>
                </c:pt>
                <c:pt idx="968">
                  <c:v>42422.2543287037</c:v>
                </c:pt>
                <c:pt idx="969">
                  <c:v>41836.84761574074</c:v>
                </c:pt>
                <c:pt idx="970">
                  <c:v>42742.30332175926</c:v>
                </c:pt>
                <c:pt idx="971">
                  <c:v>42721.22052083333</c:v>
                </c:pt>
                <c:pt idx="972">
                  <c:v>42111.70902777778</c:v>
                </c:pt>
                <c:pt idx="973">
                  <c:v>41856.8657175926</c:v>
                </c:pt>
                <c:pt idx="974">
                  <c:v>42257.01496527777</c:v>
                </c:pt>
                <c:pt idx="975">
                  <c:v>42424.74949074074</c:v>
                </c:pt>
                <c:pt idx="976">
                  <c:v>42489.69658564815</c:v>
                </c:pt>
                <c:pt idx="977">
                  <c:v>42185.05899305555</c:v>
                </c:pt>
                <c:pt idx="978">
                  <c:v>42391.9420949074</c:v>
                </c:pt>
                <c:pt idx="979">
                  <c:v>42395.30903935185</c:v>
                </c:pt>
                <c:pt idx="980">
                  <c:v>42506.41699074074</c:v>
                </c:pt>
                <c:pt idx="981">
                  <c:v>41928.90418981481</c:v>
                </c:pt>
                <c:pt idx="982">
                  <c:v>41830.94701388888</c:v>
                </c:pt>
                <c:pt idx="983">
                  <c:v>42615.75331018519</c:v>
                </c:pt>
                <c:pt idx="984">
                  <c:v>42574.66765046296</c:v>
                </c:pt>
                <c:pt idx="985">
                  <c:v>42061.11583333334</c:v>
                </c:pt>
                <c:pt idx="986">
                  <c:v>42339.96770833333</c:v>
                </c:pt>
                <c:pt idx="987">
                  <c:v>42324.76736111111</c:v>
                </c:pt>
                <c:pt idx="988">
                  <c:v>41773.29456018518</c:v>
                </c:pt>
                <c:pt idx="989">
                  <c:v>42614.35677083334</c:v>
                </c:pt>
                <c:pt idx="990">
                  <c:v>42611.9339699074</c:v>
                </c:pt>
                <c:pt idx="991">
                  <c:v>41855.78430555556</c:v>
                </c:pt>
                <c:pt idx="992">
                  <c:v>42538.75680555555</c:v>
                </c:pt>
                <c:pt idx="993">
                  <c:v>42437.92498842592</c:v>
                </c:pt>
                <c:pt idx="994">
                  <c:v>42652.9649074074</c:v>
                </c:pt>
                <c:pt idx="995">
                  <c:v>41921.26307870371</c:v>
                </c:pt>
                <c:pt idx="996">
                  <c:v>41947.94074074074</c:v>
                </c:pt>
                <c:pt idx="997">
                  <c:v>41817.86643518518</c:v>
                </c:pt>
                <c:pt idx="998">
                  <c:v>41941.10297453704</c:v>
                </c:pt>
                <c:pt idx="999">
                  <c:v>42282.16899305556</c:v>
                </c:pt>
                <c:pt idx="1000">
                  <c:v>41926.29965277778</c:v>
                </c:pt>
                <c:pt idx="1001">
                  <c:v>42749.05972222222</c:v>
                </c:pt>
                <c:pt idx="1002">
                  <c:v>42720.72005787037</c:v>
                </c:pt>
                <c:pt idx="1003">
                  <c:v>42325.68418981481</c:v>
                </c:pt>
                <c:pt idx="1004">
                  <c:v>42780.70903935185</c:v>
                </c:pt>
                <c:pt idx="1005">
                  <c:v>42388.70864583334</c:v>
                </c:pt>
                <c:pt idx="1006">
                  <c:v>42276.62480324074</c:v>
                </c:pt>
                <c:pt idx="1007">
                  <c:v>41977.04018518519</c:v>
                </c:pt>
                <c:pt idx="1008">
                  <c:v>42676.58359953704</c:v>
                </c:pt>
                <c:pt idx="1009">
                  <c:v>42702.80920138888</c:v>
                </c:pt>
                <c:pt idx="1010">
                  <c:v>42510.60469907407</c:v>
                </c:pt>
                <c:pt idx="1011">
                  <c:v>42561.82942129629</c:v>
                </c:pt>
                <c:pt idx="1012">
                  <c:v>41946.89809027777</c:v>
                </c:pt>
                <c:pt idx="1013">
                  <c:v>42714.44041666666</c:v>
                </c:pt>
                <c:pt idx="1014">
                  <c:v>42339.83398148148</c:v>
                </c:pt>
                <c:pt idx="1015">
                  <c:v>41955.00248842592</c:v>
                </c:pt>
                <c:pt idx="1016">
                  <c:v>42303.87841435185</c:v>
                </c:pt>
                <c:pt idx="1017">
                  <c:v>42422.10712962963</c:v>
                </c:pt>
                <c:pt idx="1018">
                  <c:v>42289.67517361111</c:v>
                </c:pt>
                <c:pt idx="1019">
                  <c:v>42535.4922800926</c:v>
                </c:pt>
                <c:pt idx="1020">
                  <c:v>42009.97394675926</c:v>
                </c:pt>
                <c:pt idx="1021">
                  <c:v>42127.06954861111</c:v>
                </c:pt>
                <c:pt idx="1022">
                  <c:v>42271.25197916666</c:v>
                </c:pt>
                <c:pt idx="1023">
                  <c:v>42111.64672453704</c:v>
                </c:pt>
                <c:pt idx="1024">
                  <c:v>42145.9196875</c:v>
                </c:pt>
                <c:pt idx="1025">
                  <c:v>42370.58059027777</c:v>
                </c:pt>
                <c:pt idx="1026">
                  <c:v>42049.83376157407</c:v>
                </c:pt>
                <c:pt idx="1027">
                  <c:v>42426.4075925926</c:v>
                </c:pt>
                <c:pt idx="1028">
                  <c:v>41905.0341087963</c:v>
                </c:pt>
                <c:pt idx="1029">
                  <c:v>42755.62737268519</c:v>
                </c:pt>
                <c:pt idx="1030">
                  <c:v>42044.71188657408</c:v>
                </c:pt>
                <c:pt idx="1031">
                  <c:v>42611.48320601852</c:v>
                </c:pt>
                <c:pt idx="1032">
                  <c:v>42324.76400462963</c:v>
                </c:pt>
                <c:pt idx="1033">
                  <c:v>42514.66695601852</c:v>
                </c:pt>
                <c:pt idx="1034">
                  <c:v>42688.73240740741</c:v>
                </c:pt>
                <c:pt idx="1035">
                  <c:v>42555.16671296296</c:v>
                </c:pt>
                <c:pt idx="1036">
                  <c:v>42016.64143518519</c:v>
                </c:pt>
                <c:pt idx="1037">
                  <c:v>41249.44895833333</c:v>
                </c:pt>
                <c:pt idx="1038">
                  <c:v>42119.82247685185</c:v>
                </c:pt>
                <c:pt idx="1039">
                  <c:v>42418.23174768518</c:v>
                </c:pt>
                <c:pt idx="1040">
                  <c:v>42692.1093287037</c:v>
                </c:pt>
                <c:pt idx="1041">
                  <c:v>42579.7084375</c:v>
                </c:pt>
                <c:pt idx="1042">
                  <c:v>41831.0600925926</c:v>
                </c:pt>
                <c:pt idx="1043">
                  <c:v>41851.69615740741</c:v>
                </c:pt>
                <c:pt idx="1044">
                  <c:v>42114.25295138888</c:v>
                </c:pt>
                <c:pt idx="1045">
                  <c:v>42011.9259375</c:v>
                </c:pt>
                <c:pt idx="1046">
                  <c:v>41844.8744212963</c:v>
                </c:pt>
                <c:pt idx="1047">
                  <c:v>42319.8513888889</c:v>
                </c:pt>
                <c:pt idx="1048">
                  <c:v>41918.81846064814</c:v>
                </c:pt>
                <c:pt idx="1049">
                  <c:v>42598.05311342592</c:v>
                </c:pt>
                <c:pt idx="1050">
                  <c:v>42382.43107638888</c:v>
                </c:pt>
                <c:pt idx="1051">
                  <c:v>42231.7971875</c:v>
                </c:pt>
                <c:pt idx="1052">
                  <c:v>41850.01417824073</c:v>
                </c:pt>
                <c:pt idx="1053">
                  <c:v>42483.79739583333</c:v>
                </c:pt>
                <c:pt idx="1054">
                  <c:v>42775.17282407407</c:v>
                </c:pt>
                <c:pt idx="1055">
                  <c:v>41831.85184027777</c:v>
                </c:pt>
                <c:pt idx="1056">
                  <c:v>42406.99241898148</c:v>
                </c:pt>
                <c:pt idx="1057">
                  <c:v>42058.7196412037</c:v>
                </c:pt>
                <c:pt idx="1058">
                  <c:v>42678.87133101852</c:v>
                </c:pt>
                <c:pt idx="1059">
                  <c:v>42047.90096064815</c:v>
                </c:pt>
                <c:pt idx="1060">
                  <c:v>42046.79</c:v>
                </c:pt>
                <c:pt idx="1061">
                  <c:v>42079.91311342592</c:v>
                </c:pt>
                <c:pt idx="1062">
                  <c:v>42432.27671296296</c:v>
                </c:pt>
                <c:pt idx="1063">
                  <c:v>42556.8071875</c:v>
                </c:pt>
                <c:pt idx="1064">
                  <c:v>42583.03081018518</c:v>
                </c:pt>
                <c:pt idx="1065">
                  <c:v>41417.22804398148</c:v>
                </c:pt>
                <c:pt idx="1066">
                  <c:v>41661.38104166667</c:v>
                </c:pt>
                <c:pt idx="1067">
                  <c:v>41445.96275462963</c:v>
                </c:pt>
                <c:pt idx="1068">
                  <c:v>41599.85568287037</c:v>
                </c:pt>
                <c:pt idx="1069">
                  <c:v>42440.37111111111</c:v>
                </c:pt>
                <c:pt idx="1070">
                  <c:v>41572.22984953703</c:v>
                </c:pt>
                <c:pt idx="1071">
                  <c:v>41163.0118287037</c:v>
                </c:pt>
                <c:pt idx="1072">
                  <c:v>42295.7533912037</c:v>
                </c:pt>
                <c:pt idx="1073">
                  <c:v>41645.8321412037</c:v>
                </c:pt>
                <c:pt idx="1074">
                  <c:v>40802.9645949074</c:v>
                </c:pt>
                <c:pt idx="1075">
                  <c:v>41613.17297453704</c:v>
                </c:pt>
                <c:pt idx="1076">
                  <c:v>41005.90412037037</c:v>
                </c:pt>
                <c:pt idx="1077">
                  <c:v>41838.37789351852</c:v>
                </c:pt>
                <c:pt idx="1078">
                  <c:v>42353.16679398148</c:v>
                </c:pt>
                <c:pt idx="1079">
                  <c:v>40701.19584490741</c:v>
                </c:pt>
                <c:pt idx="1080">
                  <c:v>42479.56638888889</c:v>
                </c:pt>
                <c:pt idx="1081">
                  <c:v>41740.13811342592</c:v>
                </c:pt>
                <c:pt idx="1082">
                  <c:v>42002.92699074074</c:v>
                </c:pt>
                <c:pt idx="1083">
                  <c:v>41101.90611111111</c:v>
                </c:pt>
                <c:pt idx="1084">
                  <c:v>41793.65952546296</c:v>
                </c:pt>
                <c:pt idx="1085">
                  <c:v>41829.91208333334</c:v>
                </c:pt>
                <c:pt idx="1086">
                  <c:v>42413.67100694445</c:v>
                </c:pt>
                <c:pt idx="1087">
                  <c:v>41845.86679398148</c:v>
                </c:pt>
                <c:pt idx="1088">
                  <c:v>41775.71396990741</c:v>
                </c:pt>
                <c:pt idx="1089">
                  <c:v>41723.79938657407</c:v>
                </c:pt>
                <c:pt idx="1090">
                  <c:v>42151.18952546296</c:v>
                </c:pt>
                <c:pt idx="1091">
                  <c:v>42123.18579861111</c:v>
                </c:pt>
                <c:pt idx="1092">
                  <c:v>42440.82027777777</c:v>
                </c:pt>
                <c:pt idx="1093">
                  <c:v>41250.02590277778</c:v>
                </c:pt>
                <c:pt idx="1094">
                  <c:v>42396.97380787037</c:v>
                </c:pt>
                <c:pt idx="1095">
                  <c:v>40795.71334490741</c:v>
                </c:pt>
                <c:pt idx="1096">
                  <c:v>41486.53726851852</c:v>
                </c:pt>
                <c:pt idx="1097">
                  <c:v>41885.51798611111</c:v>
                </c:pt>
                <c:pt idx="1098">
                  <c:v>41660.79255787037</c:v>
                </c:pt>
                <c:pt idx="1099">
                  <c:v>41712.76267361111</c:v>
                </c:pt>
                <c:pt idx="1100">
                  <c:v>42107.83643518518</c:v>
                </c:pt>
                <c:pt idx="1101">
                  <c:v>42384.11077546296</c:v>
                </c:pt>
                <c:pt idx="1102">
                  <c:v>42538.77243055555</c:v>
                </c:pt>
                <c:pt idx="1103">
                  <c:v>41577.04542824074</c:v>
                </c:pt>
                <c:pt idx="1104">
                  <c:v>42479.22210648148</c:v>
                </c:pt>
                <c:pt idx="1105">
                  <c:v>41771.40996527778</c:v>
                </c:pt>
                <c:pt idx="1106">
                  <c:v>41692.13572916666</c:v>
                </c:pt>
                <c:pt idx="1107">
                  <c:v>40973.7404513889</c:v>
                </c:pt>
                <c:pt idx="1108">
                  <c:v>41813.86138888889</c:v>
                </c:pt>
                <c:pt idx="1109">
                  <c:v>40952.63697916667</c:v>
                </c:pt>
                <c:pt idx="1110">
                  <c:v>42662.75219907407</c:v>
                </c:pt>
                <c:pt idx="1111">
                  <c:v>41220.933125</c:v>
                </c:pt>
                <c:pt idx="1112">
                  <c:v>42347.20358796296</c:v>
                </c:pt>
                <c:pt idx="1113">
                  <c:v>41963.75938657407</c:v>
                </c:pt>
                <c:pt idx="1114">
                  <c:v>41835.97708333333</c:v>
                </c:pt>
                <c:pt idx="1115">
                  <c:v>41526.34591435185</c:v>
                </c:pt>
                <c:pt idx="1116">
                  <c:v>42429.69554398148</c:v>
                </c:pt>
                <c:pt idx="1117">
                  <c:v>41009.84731481481</c:v>
                </c:pt>
                <c:pt idx="1118">
                  <c:v>42333.59853009258</c:v>
                </c:pt>
                <c:pt idx="1119">
                  <c:v>41704.16642361111</c:v>
                </c:pt>
                <c:pt idx="1120">
                  <c:v>41722.79240740741</c:v>
                </c:pt>
                <c:pt idx="1121">
                  <c:v>40799.87268518518</c:v>
                </c:pt>
                <c:pt idx="1122">
                  <c:v>42412.93421296296</c:v>
                </c:pt>
                <c:pt idx="1123">
                  <c:v>41410.70399305555</c:v>
                </c:pt>
                <c:pt idx="1124">
                  <c:v>41718.5237037037</c:v>
                </c:pt>
                <c:pt idx="1125">
                  <c:v>42094.66725694444</c:v>
                </c:pt>
                <c:pt idx="1126">
                  <c:v>42212.62418981481</c:v>
                </c:pt>
                <c:pt idx="1127">
                  <c:v>42535.32747685185</c:v>
                </c:pt>
                <c:pt idx="1128">
                  <c:v>41926.85416666666</c:v>
                </c:pt>
                <c:pt idx="1129">
                  <c:v>41828.64950231482</c:v>
                </c:pt>
                <c:pt idx="1130">
                  <c:v>42496.26496527778</c:v>
                </c:pt>
                <c:pt idx="1131">
                  <c:v>41908.99652777778</c:v>
                </c:pt>
                <c:pt idx="1132">
                  <c:v>42332.90819444444</c:v>
                </c:pt>
                <c:pt idx="1133">
                  <c:v>42706.1154050926</c:v>
                </c:pt>
                <c:pt idx="1134">
                  <c:v>41821.4071875</c:v>
                </c:pt>
                <c:pt idx="1135">
                  <c:v>41958.2850462963</c:v>
                </c:pt>
                <c:pt idx="1136">
                  <c:v>42558.98951388888</c:v>
                </c:pt>
                <c:pt idx="1137">
                  <c:v>42327.67163194445</c:v>
                </c:pt>
                <c:pt idx="1138">
                  <c:v>42453.8196875</c:v>
                </c:pt>
                <c:pt idx="1139">
                  <c:v>42736.9066087963</c:v>
                </c:pt>
                <c:pt idx="1140">
                  <c:v>41975.34752314814</c:v>
                </c:pt>
                <c:pt idx="1141">
                  <c:v>42192.46204861111</c:v>
                </c:pt>
                <c:pt idx="1142">
                  <c:v>42164.69965277778</c:v>
                </c:pt>
                <c:pt idx="1143">
                  <c:v>42022.00609953704</c:v>
                </c:pt>
                <c:pt idx="1144">
                  <c:v>42325.19358796296</c:v>
                </c:pt>
                <c:pt idx="1145">
                  <c:v>42093.18194444444</c:v>
                </c:pt>
                <c:pt idx="1146">
                  <c:v>41854.7475925926</c:v>
                </c:pt>
                <c:pt idx="1147">
                  <c:v>41723.9533912037</c:v>
                </c:pt>
                <c:pt idx="1148">
                  <c:v>41871.97202546296</c:v>
                </c:pt>
                <c:pt idx="1149">
                  <c:v>42675.1710763889</c:v>
                </c:pt>
                <c:pt idx="1150">
                  <c:v>42507.71025462963</c:v>
                </c:pt>
                <c:pt idx="1151">
                  <c:v>42317.95457175926</c:v>
                </c:pt>
                <c:pt idx="1152">
                  <c:v>42224.10258101852</c:v>
                </c:pt>
                <c:pt idx="1153">
                  <c:v>42109.70962962963</c:v>
                </c:pt>
                <c:pt idx="1154">
                  <c:v>42143.71417824074</c:v>
                </c:pt>
                <c:pt idx="1155">
                  <c:v>42223.10886574074</c:v>
                </c:pt>
                <c:pt idx="1156">
                  <c:v>41835.76398148148</c:v>
                </c:pt>
                <c:pt idx="1157">
                  <c:v>42029.07131944444</c:v>
                </c:pt>
                <c:pt idx="1158">
                  <c:v>41918.62824074074</c:v>
                </c:pt>
                <c:pt idx="1159">
                  <c:v>41952.09175925926</c:v>
                </c:pt>
                <c:pt idx="1160">
                  <c:v>42154.72644675926</c:v>
                </c:pt>
                <c:pt idx="1161">
                  <c:v>42061.15493055555</c:v>
                </c:pt>
                <c:pt idx="1162">
                  <c:v>42122.62950231481</c:v>
                </c:pt>
                <c:pt idx="1163">
                  <c:v>41876.68361111111</c:v>
                </c:pt>
                <c:pt idx="1164">
                  <c:v>41830.72361111111</c:v>
                </c:pt>
                <c:pt idx="1165">
                  <c:v>42509.72432870371</c:v>
                </c:pt>
                <c:pt idx="1166">
                  <c:v>41792.2144675926</c:v>
                </c:pt>
                <c:pt idx="1167">
                  <c:v>42150.48543981482</c:v>
                </c:pt>
                <c:pt idx="1168">
                  <c:v>41863.73489583333</c:v>
                </c:pt>
                <c:pt idx="1169">
                  <c:v>42605.05399305555</c:v>
                </c:pt>
                <c:pt idx="1170">
                  <c:v>42027.35373842592</c:v>
                </c:pt>
                <c:pt idx="1171">
                  <c:v>42124.89318287037</c:v>
                </c:pt>
                <c:pt idx="1172">
                  <c:v>41938.80471064814</c:v>
                </c:pt>
                <c:pt idx="1173">
                  <c:v>41841.68231481482</c:v>
                </c:pt>
                <c:pt idx="1174">
                  <c:v>42184.18584490741</c:v>
                </c:pt>
                <c:pt idx="1175">
                  <c:v>42468.84174768518</c:v>
                </c:pt>
                <c:pt idx="1176">
                  <c:v>42170.72846064815</c:v>
                </c:pt>
                <c:pt idx="1177">
                  <c:v>42746.01965277778</c:v>
                </c:pt>
                <c:pt idx="1178">
                  <c:v>41897.66083333334</c:v>
                </c:pt>
                <c:pt idx="1179">
                  <c:v>41837.90569444444</c:v>
                </c:pt>
                <c:pt idx="1180">
                  <c:v>42275.72021990741</c:v>
                </c:pt>
                <c:pt idx="1181">
                  <c:v>41781.806875</c:v>
                </c:pt>
                <c:pt idx="1182">
                  <c:v>42034.33936342592</c:v>
                </c:pt>
                <c:pt idx="1183">
                  <c:v>42728.82740740741</c:v>
                </c:pt>
                <c:pt idx="1184">
                  <c:v>42656.86137731482</c:v>
                </c:pt>
                <c:pt idx="1185">
                  <c:v>42741.59966435185</c:v>
                </c:pt>
                <c:pt idx="1186">
                  <c:v>42130.86515046296</c:v>
                </c:pt>
                <c:pt idx="1187">
                  <c:v>42123.86336805556</c:v>
                </c:pt>
                <c:pt idx="1188">
                  <c:v>42109.89494212963</c:v>
                </c:pt>
                <c:pt idx="1189">
                  <c:v>42711.70069444444</c:v>
                </c:pt>
                <c:pt idx="1190">
                  <c:v>42529.97910879629</c:v>
                </c:pt>
                <c:pt idx="1191">
                  <c:v>41852.66579861111</c:v>
                </c:pt>
                <c:pt idx="1192">
                  <c:v>42419.6037037037</c:v>
                </c:pt>
                <c:pt idx="1193">
                  <c:v>42747.50668981481</c:v>
                </c:pt>
                <c:pt idx="1194">
                  <c:v>42409.77607638888</c:v>
                </c:pt>
                <c:pt idx="1195">
                  <c:v>42072.48818287037</c:v>
                </c:pt>
                <c:pt idx="1196">
                  <c:v>42298.34783564815</c:v>
                </c:pt>
                <c:pt idx="1197">
                  <c:v>42326.81873842592</c:v>
                </c:pt>
                <c:pt idx="1198">
                  <c:v>42503.66474537037</c:v>
                </c:pt>
                <c:pt idx="1199">
                  <c:v>42333.61905092592</c:v>
                </c:pt>
                <c:pt idx="1200">
                  <c:v>42161.77083333334</c:v>
                </c:pt>
                <c:pt idx="1201">
                  <c:v>42089.4775</c:v>
                </c:pt>
                <c:pt idx="1202">
                  <c:v>42536.60701388889</c:v>
                </c:pt>
                <c:pt idx="1203">
                  <c:v>42152.28881944444</c:v>
                </c:pt>
                <c:pt idx="1204">
                  <c:v>42125.61489583334</c:v>
                </c:pt>
                <c:pt idx="1205">
                  <c:v>42297.74806712963</c:v>
                </c:pt>
                <c:pt idx="1206">
                  <c:v>42138.50637731481</c:v>
                </c:pt>
                <c:pt idx="1207">
                  <c:v>42772.77607638888</c:v>
                </c:pt>
                <c:pt idx="1208">
                  <c:v>42430.43024305555</c:v>
                </c:pt>
                <c:pt idx="1209">
                  <c:v>42423.70907407407</c:v>
                </c:pt>
                <c:pt idx="1210">
                  <c:v>42761.84612268519</c:v>
                </c:pt>
                <c:pt idx="1211">
                  <c:v>42132.94180555556</c:v>
                </c:pt>
                <c:pt idx="1212">
                  <c:v>42515.86644675926</c:v>
                </c:pt>
                <c:pt idx="1213">
                  <c:v>42318.95017361111</c:v>
                </c:pt>
                <c:pt idx="1214">
                  <c:v>42731.75578703704</c:v>
                </c:pt>
                <c:pt idx="1215">
                  <c:v>42104.84033564815</c:v>
                </c:pt>
                <c:pt idx="1216">
                  <c:v>41759.92310185185</c:v>
                </c:pt>
                <c:pt idx="1217">
                  <c:v>42247.61640046296</c:v>
                </c:pt>
                <c:pt idx="1218">
                  <c:v>42535.80949074074</c:v>
                </c:pt>
                <c:pt idx="1219">
                  <c:v>42278.66203703704</c:v>
                </c:pt>
                <c:pt idx="1220">
                  <c:v>42633.46195601852</c:v>
                </c:pt>
                <c:pt idx="1221">
                  <c:v>42211.62861111111</c:v>
                </c:pt>
                <c:pt idx="1222">
                  <c:v>42680.47555555555</c:v>
                </c:pt>
                <c:pt idx="1223">
                  <c:v>42430.72045138889</c:v>
                </c:pt>
                <c:pt idx="1224">
                  <c:v>42654.1771875</c:v>
                </c:pt>
                <c:pt idx="1225">
                  <c:v>41736.54979166666</c:v>
                </c:pt>
                <c:pt idx="1226">
                  <c:v>41509.90599537037</c:v>
                </c:pt>
                <c:pt idx="1227">
                  <c:v>41715.8747800926</c:v>
                </c:pt>
                <c:pt idx="1228">
                  <c:v>41827.91916666667</c:v>
                </c:pt>
                <c:pt idx="1229">
                  <c:v>40754.72925925926</c:v>
                </c:pt>
                <c:pt idx="1230">
                  <c:v>40985.45980324073</c:v>
                </c:pt>
                <c:pt idx="1231">
                  <c:v>40568.97256944444</c:v>
                </c:pt>
                <c:pt idx="1232">
                  <c:v>42193.94175925926</c:v>
                </c:pt>
                <c:pt idx="1233">
                  <c:v>41506.8480324074</c:v>
                </c:pt>
                <c:pt idx="1234">
                  <c:v>40939.94877314814</c:v>
                </c:pt>
                <c:pt idx="1235">
                  <c:v>42007.78868055555</c:v>
                </c:pt>
                <c:pt idx="1236">
                  <c:v>41583.13540509259</c:v>
                </c:pt>
                <c:pt idx="1237">
                  <c:v>41110.68013888888</c:v>
                </c:pt>
                <c:pt idx="1238">
                  <c:v>41125.28315972222</c:v>
                </c:pt>
                <c:pt idx="1239">
                  <c:v>40731.61037037037</c:v>
                </c:pt>
                <c:pt idx="1240">
                  <c:v>40883.96258101852</c:v>
                </c:pt>
                <c:pt idx="1241">
                  <c:v>41409.04001157407</c:v>
                </c:pt>
                <c:pt idx="1242">
                  <c:v>41923.83773148148</c:v>
                </c:pt>
                <c:pt idx="1243">
                  <c:v>40782.16553240741</c:v>
                </c:pt>
                <c:pt idx="1244">
                  <c:v>40671.87929398148</c:v>
                </c:pt>
                <c:pt idx="1245">
                  <c:v>41355.82549768518</c:v>
                </c:pt>
                <c:pt idx="1246">
                  <c:v>41774.59993055555</c:v>
                </c:pt>
                <c:pt idx="1247">
                  <c:v>40838.0433912037</c:v>
                </c:pt>
                <c:pt idx="1248">
                  <c:v>41370.29230324074</c:v>
                </c:pt>
                <c:pt idx="1249">
                  <c:v>41767.65686342592</c:v>
                </c:pt>
                <c:pt idx="1250">
                  <c:v>41067.74086805555</c:v>
                </c:pt>
                <c:pt idx="1251">
                  <c:v>41843.64271990741</c:v>
                </c:pt>
                <c:pt idx="1252">
                  <c:v>40751.81443287037</c:v>
                </c:pt>
                <c:pt idx="1253">
                  <c:v>41543.98806712962</c:v>
                </c:pt>
                <c:pt idx="1254">
                  <c:v>41855.78364583333</c:v>
                </c:pt>
                <c:pt idx="1255">
                  <c:v>40487.62136574074</c:v>
                </c:pt>
                <c:pt idx="1256">
                  <c:v>41579.84550925925</c:v>
                </c:pt>
                <c:pt idx="1257">
                  <c:v>40921.91934027777</c:v>
                </c:pt>
                <c:pt idx="1258">
                  <c:v>40587.0855324074</c:v>
                </c:pt>
                <c:pt idx="1259">
                  <c:v>41487.61125</c:v>
                </c:pt>
                <c:pt idx="1260">
                  <c:v>41766.97064814814</c:v>
                </c:pt>
                <c:pt idx="1261">
                  <c:v>41666.84282407407</c:v>
                </c:pt>
                <c:pt idx="1262">
                  <c:v>41638.3429050926</c:v>
                </c:pt>
                <c:pt idx="1263">
                  <c:v>41656.76263888889</c:v>
                </c:pt>
                <c:pt idx="1264">
                  <c:v>41692.08414351852</c:v>
                </c:pt>
                <c:pt idx="1265">
                  <c:v>41547.66299768518</c:v>
                </c:pt>
                <c:pt idx="1266">
                  <c:v>40465.65526620371</c:v>
                </c:pt>
                <c:pt idx="1267">
                  <c:v>41620.87667824074</c:v>
                </c:pt>
                <c:pt idx="1268">
                  <c:v>41449.58516203704</c:v>
                </c:pt>
                <c:pt idx="1269">
                  <c:v>41507.84545138888</c:v>
                </c:pt>
                <c:pt idx="1270">
                  <c:v>42445.82305555556</c:v>
                </c:pt>
                <c:pt idx="1271">
                  <c:v>40933.8569675926</c:v>
                </c:pt>
                <c:pt idx="1272">
                  <c:v>41561.68355324074</c:v>
                </c:pt>
                <c:pt idx="1273">
                  <c:v>40274.74512731482</c:v>
                </c:pt>
                <c:pt idx="1274">
                  <c:v>41852.7302199074</c:v>
                </c:pt>
                <c:pt idx="1275">
                  <c:v>41116.69010416666</c:v>
                </c:pt>
                <c:pt idx="1276">
                  <c:v>41458.8679050926</c:v>
                </c:pt>
                <c:pt idx="1277">
                  <c:v>40007.70424768519</c:v>
                </c:pt>
                <c:pt idx="1278">
                  <c:v>41121.56188657408</c:v>
                </c:pt>
                <c:pt idx="1279">
                  <c:v>41786.55516203704</c:v>
                </c:pt>
                <c:pt idx="1280">
                  <c:v>41682.09918981481</c:v>
                </c:pt>
                <c:pt idx="1281">
                  <c:v>40513.75756944444</c:v>
                </c:pt>
                <c:pt idx="1282">
                  <c:v>41463.74347222222</c:v>
                </c:pt>
                <c:pt idx="1283">
                  <c:v>41586.47517361111</c:v>
                </c:pt>
                <c:pt idx="1284">
                  <c:v>41320.71746527778</c:v>
                </c:pt>
                <c:pt idx="1285">
                  <c:v>42712.23474537037</c:v>
                </c:pt>
                <c:pt idx="1286">
                  <c:v>42160.58304398148</c:v>
                </c:pt>
                <c:pt idx="1287">
                  <c:v>42039.38457175925</c:v>
                </c:pt>
                <c:pt idx="1288">
                  <c:v>42107.62101851852</c:v>
                </c:pt>
                <c:pt idx="1289">
                  <c:v>42561.15466435185</c:v>
                </c:pt>
                <c:pt idx="1290">
                  <c:v>42709.13478009259</c:v>
                </c:pt>
                <c:pt idx="1291">
                  <c:v>42086.61494212963</c:v>
                </c:pt>
                <c:pt idx="1292">
                  <c:v>42064.65267361111</c:v>
                </c:pt>
                <c:pt idx="1293">
                  <c:v>42256.76421296296</c:v>
                </c:pt>
                <c:pt idx="1294">
                  <c:v>42292.70105324074</c:v>
                </c:pt>
                <c:pt idx="1295">
                  <c:v>42278.45366898148</c:v>
                </c:pt>
                <c:pt idx="1296">
                  <c:v>42184.57288194444</c:v>
                </c:pt>
                <c:pt idx="1297">
                  <c:v>42423.05061342592</c:v>
                </c:pt>
                <c:pt idx="1298">
                  <c:v>42461.74719907407</c:v>
                </c:pt>
                <c:pt idx="1299">
                  <c:v>42458.68092592592</c:v>
                </c:pt>
                <c:pt idx="1300">
                  <c:v>42169.81434027777</c:v>
                </c:pt>
                <c:pt idx="1301">
                  <c:v>42483.67520833333</c:v>
                </c:pt>
                <c:pt idx="1302">
                  <c:v>42195.74974537037</c:v>
                </c:pt>
                <c:pt idx="1303">
                  <c:v>42675.05799768519</c:v>
                </c:pt>
                <c:pt idx="1304">
                  <c:v>42566.4412037037</c:v>
                </c:pt>
                <c:pt idx="1305">
                  <c:v>42747.19450231481</c:v>
                </c:pt>
                <c:pt idx="1306">
                  <c:v>42543.66560185186</c:v>
                </c:pt>
                <c:pt idx="1307">
                  <c:v>41947.45756944444</c:v>
                </c:pt>
                <c:pt idx="1308">
                  <c:v>42387.50322916666</c:v>
                </c:pt>
                <c:pt idx="1309">
                  <c:v>42611.61356481481</c:v>
                </c:pt>
                <c:pt idx="1310">
                  <c:v>42257.88273148148</c:v>
                </c:pt>
                <c:pt idx="1311">
                  <c:v>42556.66724537037</c:v>
                </c:pt>
                <c:pt idx="1312">
                  <c:v>42669.80230324074</c:v>
                </c:pt>
                <c:pt idx="1313">
                  <c:v>42082.70280092592</c:v>
                </c:pt>
                <c:pt idx="1314">
                  <c:v>42402.70965277778</c:v>
                </c:pt>
                <c:pt idx="1315">
                  <c:v>42604.66967592593</c:v>
                </c:pt>
                <c:pt idx="1316">
                  <c:v>42278.49824074074</c:v>
                </c:pt>
                <c:pt idx="1317">
                  <c:v>42393.96190972222</c:v>
                </c:pt>
                <c:pt idx="1318">
                  <c:v>42520.23548611111</c:v>
                </c:pt>
                <c:pt idx="1319">
                  <c:v>41985.0436574074</c:v>
                </c:pt>
                <c:pt idx="1320">
                  <c:v>41816.8120949074</c:v>
                </c:pt>
                <c:pt idx="1321">
                  <c:v>42705.69034722223</c:v>
                </c:pt>
                <c:pt idx="1322">
                  <c:v>42697.74927083333</c:v>
                </c:pt>
                <c:pt idx="1323">
                  <c:v>42115.65653935185</c:v>
                </c:pt>
                <c:pt idx="1324">
                  <c:v>42451.69844907407</c:v>
                </c:pt>
                <c:pt idx="1325">
                  <c:v>42626.6337037037</c:v>
                </c:pt>
                <c:pt idx="1326">
                  <c:v>42704.08605324073</c:v>
                </c:pt>
                <c:pt idx="1327">
                  <c:v>41974.79199074074</c:v>
                </c:pt>
                <c:pt idx="1328">
                  <c:v>42123.67864583333</c:v>
                </c:pt>
                <c:pt idx="1329">
                  <c:v>42612.64275462963</c:v>
                </c:pt>
                <c:pt idx="1330">
                  <c:v>41935.22158564815</c:v>
                </c:pt>
                <c:pt idx="1331">
                  <c:v>42522.27672453703</c:v>
                </c:pt>
                <c:pt idx="1332">
                  <c:v>42569.50409722222</c:v>
                </c:pt>
                <c:pt idx="1333">
                  <c:v>42732.06027777777</c:v>
                </c:pt>
                <c:pt idx="1334">
                  <c:v>41806.10677083334</c:v>
                </c:pt>
                <c:pt idx="1335">
                  <c:v>42410.7741550926</c:v>
                </c:pt>
                <c:pt idx="1336">
                  <c:v>42313.93636574074</c:v>
                </c:pt>
                <c:pt idx="1337">
                  <c:v>41955.86375</c:v>
                </c:pt>
                <c:pt idx="1338">
                  <c:v>42767.57730324074</c:v>
                </c:pt>
                <c:pt idx="1339">
                  <c:v>42188.80362268518</c:v>
                </c:pt>
                <c:pt idx="1340">
                  <c:v>41936.64716435185</c:v>
                </c:pt>
                <c:pt idx="1341">
                  <c:v>41836.59552083333</c:v>
                </c:pt>
                <c:pt idx="1342">
                  <c:v>42612.62403935185</c:v>
                </c:pt>
                <c:pt idx="1343">
                  <c:v>42172.81642361111</c:v>
                </c:pt>
                <c:pt idx="1344">
                  <c:v>42542.52642361111</c:v>
                </c:pt>
                <c:pt idx="1345">
                  <c:v>42522.78980324074</c:v>
                </c:pt>
                <c:pt idx="1346">
                  <c:v>41799.81434027777</c:v>
                </c:pt>
                <c:pt idx="1347">
                  <c:v>41422.07582175926</c:v>
                </c:pt>
                <c:pt idx="1348">
                  <c:v>42040.63802083334</c:v>
                </c:pt>
                <c:pt idx="1349">
                  <c:v>41963.50616898148</c:v>
                </c:pt>
                <c:pt idx="1350">
                  <c:v>42317.33258101852</c:v>
                </c:pt>
                <c:pt idx="1351">
                  <c:v>42334.013125</c:v>
                </c:pt>
                <c:pt idx="1352">
                  <c:v>42382.7400925926</c:v>
                </c:pt>
                <c:pt idx="1353">
                  <c:v>42200.57831018518</c:v>
                </c:pt>
                <c:pt idx="1354">
                  <c:v>41309.11791666667</c:v>
                </c:pt>
                <c:pt idx="1355">
                  <c:v>42502.80762731482</c:v>
                </c:pt>
                <c:pt idx="1356">
                  <c:v>41213.2546875</c:v>
                </c:pt>
                <c:pt idx="1357">
                  <c:v>41430.0388888889</c:v>
                </c:pt>
                <c:pt idx="1358">
                  <c:v>41304.9622337963</c:v>
                </c:pt>
                <c:pt idx="1359">
                  <c:v>40689.57086805555</c:v>
                </c:pt>
                <c:pt idx="1360">
                  <c:v>40668.81469907407</c:v>
                </c:pt>
                <c:pt idx="1361">
                  <c:v>41095.90069444444</c:v>
                </c:pt>
                <c:pt idx="1362">
                  <c:v>41781.71726851852</c:v>
                </c:pt>
                <c:pt idx="1363">
                  <c:v>41464.93438657407</c:v>
                </c:pt>
                <c:pt idx="1364">
                  <c:v>42396.8440625</c:v>
                </c:pt>
                <c:pt idx="1365">
                  <c:v>41951.69567129629</c:v>
                </c:pt>
                <c:pt idx="1366">
                  <c:v>42049.73324074074</c:v>
                </c:pt>
                <c:pt idx="1367">
                  <c:v>41924.99609953703</c:v>
                </c:pt>
                <c:pt idx="1368">
                  <c:v>42292.00289351852</c:v>
                </c:pt>
                <c:pt idx="1369">
                  <c:v>42146.19090277778</c:v>
                </c:pt>
                <c:pt idx="1370">
                  <c:v>41710.59428240741</c:v>
                </c:pt>
                <c:pt idx="1371">
                  <c:v>41548.00335648148</c:v>
                </c:pt>
                <c:pt idx="1372">
                  <c:v>42101.75858796296</c:v>
                </c:pt>
                <c:pt idx="1373">
                  <c:v>41072.73995370371</c:v>
                </c:pt>
                <c:pt idx="1374">
                  <c:v>42704.95177083334</c:v>
                </c:pt>
                <c:pt idx="1375">
                  <c:v>42424.16189814815</c:v>
                </c:pt>
                <c:pt idx="1376">
                  <c:v>42720.06619212963</c:v>
                </c:pt>
                <c:pt idx="1377">
                  <c:v>42677.66905092593</c:v>
                </c:pt>
                <c:pt idx="1378">
                  <c:v>42747.21956018519</c:v>
                </c:pt>
                <c:pt idx="1379">
                  <c:v>42568.759375</c:v>
                </c:pt>
                <c:pt idx="1380">
                  <c:v>42130.49162037037</c:v>
                </c:pt>
                <c:pt idx="1381">
                  <c:v>42141.76280092593</c:v>
                </c:pt>
                <c:pt idx="1382">
                  <c:v>42703.21440972222</c:v>
                </c:pt>
                <c:pt idx="1383">
                  <c:v>41370.80018518519</c:v>
                </c:pt>
                <c:pt idx="1384">
                  <c:v>42707.07497685185</c:v>
                </c:pt>
                <c:pt idx="1385">
                  <c:v>42160.73520833333</c:v>
                </c:pt>
                <c:pt idx="1386">
                  <c:v>42433.68890046296</c:v>
                </c:pt>
                <c:pt idx="1387">
                  <c:v>42184.64686342592</c:v>
                </c:pt>
                <c:pt idx="1388">
                  <c:v>42126.92123842592</c:v>
                </c:pt>
                <c:pt idx="1389">
                  <c:v>42634.6147800926</c:v>
                </c:pt>
                <c:pt idx="1390">
                  <c:v>42565.4809837963</c:v>
                </c:pt>
                <c:pt idx="1391">
                  <c:v>42087.80331018518</c:v>
                </c:pt>
                <c:pt idx="1392">
                  <c:v>42193.6506712963</c:v>
                </c:pt>
                <c:pt idx="1393">
                  <c:v>42401.15493055555</c:v>
                </c:pt>
                <c:pt idx="1394">
                  <c:v>42553.68197916666</c:v>
                </c:pt>
                <c:pt idx="1395">
                  <c:v>42752.14497685185</c:v>
                </c:pt>
                <c:pt idx="1396">
                  <c:v>42719.90834490741</c:v>
                </c:pt>
                <c:pt idx="1397">
                  <c:v>42018.99863425926</c:v>
                </c:pt>
                <c:pt idx="1398">
                  <c:v>42640.91793981481</c:v>
                </c:pt>
                <c:pt idx="1399">
                  <c:v>42526.87423611111</c:v>
                </c:pt>
                <c:pt idx="1400">
                  <c:v>41889.00431712962</c:v>
                </c:pt>
                <c:pt idx="1401">
                  <c:v>42498.34112268518</c:v>
                </c:pt>
                <c:pt idx="1402">
                  <c:v>41399.99622685185</c:v>
                </c:pt>
                <c:pt idx="1403">
                  <c:v>42065.05336805555</c:v>
                </c:pt>
                <c:pt idx="1404">
                  <c:v>41451.0629050926</c:v>
                </c:pt>
                <c:pt idx="1405">
                  <c:v>42032.51024305555</c:v>
                </c:pt>
                <c:pt idx="1406">
                  <c:v>41941.68056712963</c:v>
                </c:pt>
                <c:pt idx="1407">
                  <c:v>42297.43295138888</c:v>
                </c:pt>
                <c:pt idx="1408">
                  <c:v>41838.53678240741</c:v>
                </c:pt>
                <c:pt idx="1409">
                  <c:v>42291.87217592592</c:v>
                </c:pt>
                <c:pt idx="1410">
                  <c:v>41945.13350694445</c:v>
                </c:pt>
                <c:pt idx="1411">
                  <c:v>42479.31851851852</c:v>
                </c:pt>
                <c:pt idx="1412">
                  <c:v>42013.05902777778</c:v>
                </c:pt>
                <c:pt idx="1413">
                  <c:v>41947.06364583333</c:v>
                </c:pt>
                <c:pt idx="1414">
                  <c:v>42360.43715277778</c:v>
                </c:pt>
                <c:pt idx="1415">
                  <c:v>42708.25309027778</c:v>
                </c:pt>
                <c:pt idx="1416">
                  <c:v>42192.67582175926</c:v>
                </c:pt>
                <c:pt idx="1417">
                  <c:v>42299.92614583333</c:v>
                </c:pt>
                <c:pt idx="1418">
                  <c:v>42232.15016203704</c:v>
                </c:pt>
                <c:pt idx="1419">
                  <c:v>42395.45641203703</c:v>
                </c:pt>
                <c:pt idx="1420">
                  <c:v>42622.45623842592</c:v>
                </c:pt>
                <c:pt idx="1421">
                  <c:v>42524.66766203703</c:v>
                </c:pt>
                <c:pt idx="1422">
                  <c:v>42013.91561342592</c:v>
                </c:pt>
                <c:pt idx="1423">
                  <c:v>42604.23962962963</c:v>
                </c:pt>
                <c:pt idx="1424">
                  <c:v>42340.3603125</c:v>
                </c:pt>
                <c:pt idx="1425">
                  <c:v>42676.71761574074</c:v>
                </c:pt>
                <c:pt idx="1426">
                  <c:v>42093.13146990741</c:v>
                </c:pt>
                <c:pt idx="1427">
                  <c:v>42180.39027777777</c:v>
                </c:pt>
                <c:pt idx="1428">
                  <c:v>42601.85167824073</c:v>
                </c:pt>
                <c:pt idx="1429">
                  <c:v>42432.37982638888</c:v>
                </c:pt>
                <c:pt idx="1430">
                  <c:v>42074.0606712963</c:v>
                </c:pt>
                <c:pt idx="1431">
                  <c:v>41961.81351851851</c:v>
                </c:pt>
                <c:pt idx="1432">
                  <c:v>42304.21083333333</c:v>
                </c:pt>
                <c:pt idx="1433">
                  <c:v>42175.78041666667</c:v>
                </c:pt>
                <c:pt idx="1434">
                  <c:v>42673.62586805555</c:v>
                </c:pt>
                <c:pt idx="1435">
                  <c:v>42142.76710648148</c:v>
                </c:pt>
                <c:pt idx="1436">
                  <c:v>42258.78032407407</c:v>
                </c:pt>
                <c:pt idx="1437">
                  <c:v>42391.35019675926</c:v>
                </c:pt>
                <c:pt idx="1438">
                  <c:v>41796.53170138889</c:v>
                </c:pt>
                <c:pt idx="1439">
                  <c:v>42457.8715162037</c:v>
                </c:pt>
                <c:pt idx="1440">
                  <c:v>42040.82987268519</c:v>
                </c:pt>
                <c:pt idx="1441">
                  <c:v>42486.74841435185</c:v>
                </c:pt>
                <c:pt idx="1442">
                  <c:v>42198.76584490741</c:v>
                </c:pt>
                <c:pt idx="1443">
                  <c:v>42485.64534722222</c:v>
                </c:pt>
                <c:pt idx="1444">
                  <c:v>42707.9260300926</c:v>
                </c:pt>
                <c:pt idx="1445">
                  <c:v>42199.87340277778</c:v>
                </c:pt>
                <c:pt idx="1446">
                  <c:v>42139.54230324074</c:v>
                </c:pt>
                <c:pt idx="1447">
                  <c:v>42461.44766203704</c:v>
                </c:pt>
                <c:pt idx="1448">
                  <c:v>42529.7307175926</c:v>
                </c:pt>
                <c:pt idx="1449">
                  <c:v>42115.93655092592</c:v>
                </c:pt>
                <c:pt idx="1450">
                  <c:v>42086.81140046296</c:v>
                </c:pt>
                <c:pt idx="1451">
                  <c:v>42390.17126157408</c:v>
                </c:pt>
                <c:pt idx="1452">
                  <c:v>41931.9590162037</c:v>
                </c:pt>
                <c:pt idx="1453">
                  <c:v>41818.70327546296</c:v>
                </c:pt>
                <c:pt idx="1454">
                  <c:v>42795.69614583333</c:v>
                </c:pt>
                <c:pt idx="1455">
                  <c:v>42463.86666666667</c:v>
                </c:pt>
                <c:pt idx="1456">
                  <c:v>41832.67268518519</c:v>
                </c:pt>
                <c:pt idx="1457">
                  <c:v>42708.66857638888</c:v>
                </c:pt>
                <c:pt idx="1458">
                  <c:v>42289.8963425926</c:v>
                </c:pt>
                <c:pt idx="1459">
                  <c:v>41831.70555555556</c:v>
                </c:pt>
                <c:pt idx="1460">
                  <c:v>42312.20481481482</c:v>
                </c:pt>
                <c:pt idx="1461">
                  <c:v>41915.8969675926</c:v>
                </c:pt>
                <c:pt idx="1462">
                  <c:v>41899.64530092593</c:v>
                </c:pt>
                <c:pt idx="1463">
                  <c:v>41344.6628587963</c:v>
                </c:pt>
                <c:pt idx="1464">
                  <c:v>41326.91131944444</c:v>
                </c:pt>
                <c:pt idx="1465">
                  <c:v>41291.66155092593</c:v>
                </c:pt>
                <c:pt idx="1466">
                  <c:v>40959.73439814814</c:v>
                </c:pt>
                <c:pt idx="1467">
                  <c:v>42340.17206018518</c:v>
                </c:pt>
                <c:pt idx="1468">
                  <c:v>40933.80190972222</c:v>
                </c:pt>
                <c:pt idx="1469">
                  <c:v>40646.01445601852</c:v>
                </c:pt>
                <c:pt idx="1470">
                  <c:v>41290.5984837963</c:v>
                </c:pt>
                <c:pt idx="1471">
                  <c:v>41250.82711805555</c:v>
                </c:pt>
                <c:pt idx="1472">
                  <c:v>42073.95756944444</c:v>
                </c:pt>
                <c:pt idx="1473">
                  <c:v>41533.5428587963</c:v>
                </c:pt>
                <c:pt idx="1474">
                  <c:v>40939.97961805555</c:v>
                </c:pt>
                <c:pt idx="1475">
                  <c:v>41500.72791666666</c:v>
                </c:pt>
                <c:pt idx="1476">
                  <c:v>41960.72295138889</c:v>
                </c:pt>
                <c:pt idx="1477">
                  <c:v>40766.0419212963</c:v>
                </c:pt>
                <c:pt idx="1478">
                  <c:v>40840.61578703704</c:v>
                </c:pt>
                <c:pt idx="1479">
                  <c:v>41394.87167824074</c:v>
                </c:pt>
                <c:pt idx="1480">
                  <c:v>41754.74524305556</c:v>
                </c:pt>
                <c:pt idx="1481">
                  <c:v>41464.9340162037</c:v>
                </c:pt>
                <c:pt idx="1482">
                  <c:v>41550.92297453704</c:v>
                </c:pt>
                <c:pt idx="1483">
                  <c:v>41136.85805555555</c:v>
                </c:pt>
                <c:pt idx="1484">
                  <c:v>42548.19299768518</c:v>
                </c:pt>
                <c:pt idx="1485">
                  <c:v>41053.20096064815</c:v>
                </c:pt>
                <c:pt idx="1486">
                  <c:v>42130.7959837963</c:v>
                </c:pt>
                <c:pt idx="1487">
                  <c:v>42032.16853009258</c:v>
                </c:pt>
                <c:pt idx="1488">
                  <c:v>42554.91748842592</c:v>
                </c:pt>
                <c:pt idx="1489">
                  <c:v>41614.56319444445</c:v>
                </c:pt>
                <c:pt idx="1490">
                  <c:v>41198.61171296296</c:v>
                </c:pt>
                <c:pt idx="1491">
                  <c:v>41520.56104166667</c:v>
                </c:pt>
                <c:pt idx="1492">
                  <c:v>41991.71346064815</c:v>
                </c:pt>
                <c:pt idx="1493">
                  <c:v>40682.88479166666</c:v>
                </c:pt>
                <c:pt idx="1494">
                  <c:v>41411.8666087963</c:v>
                </c:pt>
                <c:pt idx="1495">
                  <c:v>42067.72237268519</c:v>
                </c:pt>
                <c:pt idx="1496">
                  <c:v>40752.78971064815</c:v>
                </c:pt>
                <c:pt idx="1497">
                  <c:v>41838.4752199074</c:v>
                </c:pt>
                <c:pt idx="1498">
                  <c:v>41444.64261574074</c:v>
                </c:pt>
                <c:pt idx="1499">
                  <c:v>41840.98354166667</c:v>
                </c:pt>
                <c:pt idx="1500">
                  <c:v>42527.0073263889</c:v>
                </c:pt>
                <c:pt idx="1501">
                  <c:v>41365.9045949074</c:v>
                </c:pt>
                <c:pt idx="1502">
                  <c:v>42163.58359953704</c:v>
                </c:pt>
                <c:pt idx="1503">
                  <c:v>42426.5425925926</c:v>
                </c:pt>
                <c:pt idx="1504">
                  <c:v>42606.3472337963</c:v>
                </c:pt>
                <c:pt idx="1505">
                  <c:v>41772.65768518519</c:v>
                </c:pt>
                <c:pt idx="1506">
                  <c:v>42414.44332175926</c:v>
                </c:pt>
                <c:pt idx="1507">
                  <c:v>41814.78592592593</c:v>
                </c:pt>
                <c:pt idx="1508">
                  <c:v>40254.45033564815</c:v>
                </c:pt>
                <c:pt idx="1509">
                  <c:v>41786.61436342592</c:v>
                </c:pt>
                <c:pt idx="1510">
                  <c:v>42751.5333912037</c:v>
                </c:pt>
                <c:pt idx="1511">
                  <c:v>41809.38516203704</c:v>
                </c:pt>
                <c:pt idx="1512">
                  <c:v>42296.58337962963</c:v>
                </c:pt>
                <c:pt idx="1513">
                  <c:v>42741.68447916667</c:v>
                </c:pt>
                <c:pt idx="1514">
                  <c:v>41806.63733796297</c:v>
                </c:pt>
                <c:pt idx="1515">
                  <c:v>42234.59768518519</c:v>
                </c:pt>
                <c:pt idx="1516">
                  <c:v>42415.2534375</c:v>
                </c:pt>
                <c:pt idx="1517">
                  <c:v>42619.4663425926</c:v>
                </c:pt>
                <c:pt idx="1518">
                  <c:v>41948.56658564815</c:v>
                </c:pt>
                <c:pt idx="1519">
                  <c:v>41760.8200462963</c:v>
                </c:pt>
                <c:pt idx="1520">
                  <c:v>41782.74170138889</c:v>
                </c:pt>
                <c:pt idx="1521">
                  <c:v>41955.85778935185</c:v>
                </c:pt>
                <c:pt idx="1522">
                  <c:v>42493.1677199074</c:v>
                </c:pt>
                <c:pt idx="1523">
                  <c:v>41899.8303125</c:v>
                </c:pt>
                <c:pt idx="1524">
                  <c:v>41964.75134259259</c:v>
                </c:pt>
                <c:pt idx="1525">
                  <c:v>42756.50104166667</c:v>
                </c:pt>
                <c:pt idx="1526">
                  <c:v>42570.70298611111</c:v>
                </c:pt>
                <c:pt idx="1527">
                  <c:v>42339.27600694444</c:v>
                </c:pt>
                <c:pt idx="1528">
                  <c:v>42780.6005324074</c:v>
                </c:pt>
                <c:pt idx="1529">
                  <c:v>42736.73289351852</c:v>
                </c:pt>
                <c:pt idx="1530">
                  <c:v>42052.6287037037</c:v>
                </c:pt>
                <c:pt idx="1531">
                  <c:v>42275.76730324074</c:v>
                </c:pt>
                <c:pt idx="1532">
                  <c:v>41941.80238425926</c:v>
                </c:pt>
                <c:pt idx="1533">
                  <c:v>42391.47528935185</c:v>
                </c:pt>
                <c:pt idx="1534">
                  <c:v>42443.00204861111</c:v>
                </c:pt>
                <c:pt idx="1535">
                  <c:v>42221.6743287037</c:v>
                </c:pt>
                <c:pt idx="1536">
                  <c:v>42484.8290625</c:v>
                </c:pt>
                <c:pt idx="1537">
                  <c:v>42213.80219907407</c:v>
                </c:pt>
                <c:pt idx="1538">
                  <c:v>42552.31512731482</c:v>
                </c:pt>
                <c:pt idx="1539">
                  <c:v>41981.78206018519</c:v>
                </c:pt>
                <c:pt idx="1540">
                  <c:v>42705.91920138888</c:v>
                </c:pt>
                <c:pt idx="1541">
                  <c:v>41939.00712962963</c:v>
                </c:pt>
                <c:pt idx="1542">
                  <c:v>41974.71224537037</c:v>
                </c:pt>
                <c:pt idx="1543">
                  <c:v>42170.99652777778</c:v>
                </c:pt>
                <c:pt idx="1544">
                  <c:v>41935.50965277778</c:v>
                </c:pt>
                <c:pt idx="1545">
                  <c:v>42053.0512037037</c:v>
                </c:pt>
                <c:pt idx="1546">
                  <c:v>42031.88465277777</c:v>
                </c:pt>
                <c:pt idx="1547">
                  <c:v>41839.21295138888</c:v>
                </c:pt>
                <c:pt idx="1548">
                  <c:v>42782.426875</c:v>
                </c:pt>
                <c:pt idx="1549">
                  <c:v>42286.88217592592</c:v>
                </c:pt>
                <c:pt idx="1550">
                  <c:v>42281.13609953703</c:v>
                </c:pt>
                <c:pt idx="1551">
                  <c:v>42472.4494675926</c:v>
                </c:pt>
                <c:pt idx="1552">
                  <c:v>42121.82452546296</c:v>
                </c:pt>
                <c:pt idx="1553">
                  <c:v>41892.68875</c:v>
                </c:pt>
                <c:pt idx="1554">
                  <c:v>42219.28295138888</c:v>
                </c:pt>
                <c:pt idx="1555">
                  <c:v>42188.25219907407</c:v>
                </c:pt>
                <c:pt idx="1556">
                  <c:v>42241.6137962963</c:v>
                </c:pt>
                <c:pt idx="1557">
                  <c:v>42525.15305555556</c:v>
                </c:pt>
                <c:pt idx="1558">
                  <c:v>41871.65315972222</c:v>
                </c:pt>
                <c:pt idx="1559">
                  <c:v>42185.39767361111</c:v>
                </c:pt>
                <c:pt idx="1560">
                  <c:v>42108.05322916667</c:v>
                </c:pt>
                <c:pt idx="1561">
                  <c:v>41936.02075231481</c:v>
                </c:pt>
                <c:pt idx="1562">
                  <c:v>41555.04170138889</c:v>
                </c:pt>
                <c:pt idx="1563">
                  <c:v>40079.5661574074</c:v>
                </c:pt>
                <c:pt idx="1564">
                  <c:v>41652.74248842592</c:v>
                </c:pt>
                <c:pt idx="1565">
                  <c:v>42121.36700231482</c:v>
                </c:pt>
                <c:pt idx="1566">
                  <c:v>40672.72987268519</c:v>
                </c:pt>
                <c:pt idx="1567">
                  <c:v>42549.91671296296</c:v>
                </c:pt>
                <c:pt idx="1568">
                  <c:v>41671.93686342592</c:v>
                </c:pt>
                <c:pt idx="1569">
                  <c:v>41962.0623263889</c:v>
                </c:pt>
                <c:pt idx="1570">
                  <c:v>41389.67956018518</c:v>
                </c:pt>
                <c:pt idx="1571">
                  <c:v>42438.81344907407</c:v>
                </c:pt>
                <c:pt idx="1572">
                  <c:v>42144.76947916667</c:v>
                </c:pt>
                <c:pt idx="1573">
                  <c:v>42404.03309027778</c:v>
                </c:pt>
                <c:pt idx="1574">
                  <c:v>42786.00002314814</c:v>
                </c:pt>
                <c:pt idx="1575">
                  <c:v>42017.92741898148</c:v>
                </c:pt>
                <c:pt idx="1576">
                  <c:v>41799.52425925926</c:v>
                </c:pt>
                <c:pt idx="1577">
                  <c:v>42140.87925925925</c:v>
                </c:pt>
                <c:pt idx="1578">
                  <c:v>41054.84777777778</c:v>
                </c:pt>
                <c:pt idx="1579">
                  <c:v>40399.06586805556</c:v>
                </c:pt>
                <c:pt idx="1580">
                  <c:v>41481.99642361111</c:v>
                </c:pt>
                <c:pt idx="1581">
                  <c:v>40990.05006944444</c:v>
                </c:pt>
                <c:pt idx="1582">
                  <c:v>42325.44895833333</c:v>
                </c:pt>
                <c:pt idx="1583">
                  <c:v>42246.78996527778</c:v>
                </c:pt>
                <c:pt idx="1584">
                  <c:v>41877.90498842592</c:v>
                </c:pt>
                <c:pt idx="1585">
                  <c:v>41779.64931712963</c:v>
                </c:pt>
                <c:pt idx="1586">
                  <c:v>42707.89546296297</c:v>
                </c:pt>
                <c:pt idx="1587">
                  <c:v>42069.1044212963</c:v>
                </c:pt>
                <c:pt idx="1588">
                  <c:v>41956.9509837963</c:v>
                </c:pt>
                <c:pt idx="1589">
                  <c:v>42005.24998842592</c:v>
                </c:pt>
                <c:pt idx="1590">
                  <c:v>42256.98479166667</c:v>
                </c:pt>
                <c:pt idx="1591">
                  <c:v>42240.85722222222</c:v>
                </c:pt>
                <c:pt idx="1592">
                  <c:v>42433.72616898148</c:v>
                </c:pt>
                <c:pt idx="1593">
                  <c:v>42046.07274305556</c:v>
                </c:pt>
                <c:pt idx="1594">
                  <c:v>42033.84554398148</c:v>
                </c:pt>
                <c:pt idx="1595">
                  <c:v>42445.71275462963</c:v>
                </c:pt>
                <c:pt idx="1596">
                  <c:v>41780.0500925926</c:v>
                </c:pt>
                <c:pt idx="1597">
                  <c:v>41941.43019675926</c:v>
                </c:pt>
                <c:pt idx="1598">
                  <c:v>42603.35413194444</c:v>
                </c:pt>
                <c:pt idx="1599">
                  <c:v>42151.66733796296</c:v>
                </c:pt>
                <c:pt idx="1600">
                  <c:v>42438.53907407407</c:v>
                </c:pt>
                <c:pt idx="1601">
                  <c:v>41791.05731481482</c:v>
                </c:pt>
                <c:pt idx="1602">
                  <c:v>40638.09297453704</c:v>
                </c:pt>
                <c:pt idx="1603">
                  <c:v>40788.29765046296</c:v>
                </c:pt>
                <c:pt idx="1604">
                  <c:v>40876.16966435185</c:v>
                </c:pt>
                <c:pt idx="1605">
                  <c:v>40945.8453125</c:v>
                </c:pt>
                <c:pt idx="1606">
                  <c:v>40747.01288194444</c:v>
                </c:pt>
                <c:pt idx="1607">
                  <c:v>40536.11155092592</c:v>
                </c:pt>
                <c:pt idx="1608">
                  <c:v>41053.80846064815</c:v>
                </c:pt>
                <c:pt idx="1609">
                  <c:v>41607.83085648147</c:v>
                </c:pt>
                <c:pt idx="1610">
                  <c:v>40796.00126157407</c:v>
                </c:pt>
                <c:pt idx="1611">
                  <c:v>41228.92488425926</c:v>
                </c:pt>
                <c:pt idx="1612">
                  <c:v>41409.00037037037</c:v>
                </c:pt>
                <c:pt idx="1613">
                  <c:v>41246.87481481481</c:v>
                </c:pt>
                <c:pt idx="1614">
                  <c:v>41082.06946759259</c:v>
                </c:pt>
                <c:pt idx="1615">
                  <c:v>41794.98112268518</c:v>
                </c:pt>
                <c:pt idx="1616">
                  <c:v>40845.05087962962</c:v>
                </c:pt>
                <c:pt idx="1617">
                  <c:v>41194.71552083334</c:v>
                </c:pt>
                <c:pt idx="1618">
                  <c:v>41546.66421296296</c:v>
                </c:pt>
                <c:pt idx="1619">
                  <c:v>41301.65434027777</c:v>
                </c:pt>
                <c:pt idx="1620">
                  <c:v>41876.18618055555</c:v>
                </c:pt>
                <c:pt idx="1621">
                  <c:v>41321.33958333333</c:v>
                </c:pt>
                <c:pt idx="1622">
                  <c:v>41003.60665509258</c:v>
                </c:pt>
                <c:pt idx="1623">
                  <c:v>41950.29483796296</c:v>
                </c:pt>
                <c:pt idx="1624">
                  <c:v>41453.6885300926</c:v>
                </c:pt>
                <c:pt idx="1625">
                  <c:v>41243.36730324074</c:v>
                </c:pt>
                <c:pt idx="1626">
                  <c:v>41135.6996875</c:v>
                </c:pt>
                <c:pt idx="1627">
                  <c:v>41579.84799768519</c:v>
                </c:pt>
                <c:pt idx="1628">
                  <c:v>41205.70704861111</c:v>
                </c:pt>
                <c:pt idx="1629">
                  <c:v>41774.73706018519</c:v>
                </c:pt>
                <c:pt idx="1630">
                  <c:v>41645.8672800926</c:v>
                </c:pt>
                <c:pt idx="1631">
                  <c:v>40939.83767361111</c:v>
                </c:pt>
                <c:pt idx="1632">
                  <c:v>41164.85950231481</c:v>
                </c:pt>
                <c:pt idx="1633">
                  <c:v>40750.34090277777</c:v>
                </c:pt>
                <c:pt idx="1634">
                  <c:v>40896.88375</c:v>
                </c:pt>
                <c:pt idx="1635">
                  <c:v>40658.18982638888</c:v>
                </c:pt>
                <c:pt idx="1636">
                  <c:v>42502.86876157407</c:v>
                </c:pt>
                <c:pt idx="1637">
                  <c:v>40663.08666666667</c:v>
                </c:pt>
                <c:pt idx="1638">
                  <c:v>40122.75162037037</c:v>
                </c:pt>
                <c:pt idx="1639">
                  <c:v>41288.68712962963</c:v>
                </c:pt>
                <c:pt idx="1640">
                  <c:v>40941.65237268519</c:v>
                </c:pt>
                <c:pt idx="1641">
                  <c:v>40379.23096064815</c:v>
                </c:pt>
                <c:pt idx="1642">
                  <c:v>41962.59657407407</c:v>
                </c:pt>
                <c:pt idx="1643">
                  <c:v>40688.02461805555</c:v>
                </c:pt>
                <c:pt idx="1644">
                  <c:v>41146.82421296296</c:v>
                </c:pt>
                <c:pt idx="1645">
                  <c:v>41175.05972222222</c:v>
                </c:pt>
                <c:pt idx="1646">
                  <c:v>41521.61736111111</c:v>
                </c:pt>
                <c:pt idx="1647">
                  <c:v>41833.4502662037</c:v>
                </c:pt>
                <c:pt idx="1648">
                  <c:v>41039.40945601852</c:v>
                </c:pt>
                <c:pt idx="1649">
                  <c:v>40592.70465277778</c:v>
                </c:pt>
                <c:pt idx="1650">
                  <c:v>41737.68466435185</c:v>
                </c:pt>
                <c:pt idx="1651">
                  <c:v>41526.43561342592</c:v>
                </c:pt>
                <c:pt idx="1652">
                  <c:v>40625.90069444444</c:v>
                </c:pt>
                <c:pt idx="1653">
                  <c:v>41572.49297453704</c:v>
                </c:pt>
                <c:pt idx="1654">
                  <c:v>40626.83444444444</c:v>
                </c:pt>
                <c:pt idx="1655">
                  <c:v>40987.89074074074</c:v>
                </c:pt>
                <c:pt idx="1656">
                  <c:v>40974.79189814815</c:v>
                </c:pt>
                <c:pt idx="1657">
                  <c:v>41226.9288425926</c:v>
                </c:pt>
                <c:pt idx="1658">
                  <c:v>41023.78203703704</c:v>
                </c:pt>
                <c:pt idx="1659">
                  <c:v>41223.22184027778</c:v>
                </c:pt>
                <c:pt idx="1660">
                  <c:v>41596.9134375</c:v>
                </c:pt>
                <c:pt idx="1661">
                  <c:v>42459.69386574074</c:v>
                </c:pt>
                <c:pt idx="1662">
                  <c:v>42343.99804398148</c:v>
                </c:pt>
                <c:pt idx="1663">
                  <c:v>40848.19833333333</c:v>
                </c:pt>
                <c:pt idx="1664">
                  <c:v>42006.02207175926</c:v>
                </c:pt>
                <c:pt idx="1665">
                  <c:v>40939.7617824074</c:v>
                </c:pt>
                <c:pt idx="1666">
                  <c:v>40564.64945601852</c:v>
                </c:pt>
                <c:pt idx="1667">
                  <c:v>41331.25315972222</c:v>
                </c:pt>
                <c:pt idx="1668">
                  <c:v>41682.0705787037</c:v>
                </c:pt>
                <c:pt idx="1669">
                  <c:v>40845.14975694445</c:v>
                </c:pt>
                <c:pt idx="1670">
                  <c:v>42461.88513888888</c:v>
                </c:pt>
                <c:pt idx="1671">
                  <c:v>40313.93054398148</c:v>
                </c:pt>
                <c:pt idx="1672">
                  <c:v>42553.54414351852</c:v>
                </c:pt>
                <c:pt idx="1673">
                  <c:v>41034.65659722222</c:v>
                </c:pt>
                <c:pt idx="1674">
                  <c:v>42039.87837962962</c:v>
                </c:pt>
                <c:pt idx="1675">
                  <c:v>42569.60539351852</c:v>
                </c:pt>
                <c:pt idx="1676">
                  <c:v>40802.73310185185</c:v>
                </c:pt>
                <c:pt idx="1677">
                  <c:v>40973.72623842592</c:v>
                </c:pt>
                <c:pt idx="1678">
                  <c:v>42416.40712962963</c:v>
                </c:pt>
                <c:pt idx="1679">
                  <c:v>41662.85498842592</c:v>
                </c:pt>
                <c:pt idx="1680">
                  <c:v>40723.06880787037</c:v>
                </c:pt>
                <c:pt idx="1681">
                  <c:v>41802.75771990741</c:v>
                </c:pt>
                <c:pt idx="1682">
                  <c:v>41989.66440972222</c:v>
                </c:pt>
                <c:pt idx="1683">
                  <c:v>42063.86979166666</c:v>
                </c:pt>
                <c:pt idx="1684">
                  <c:v>42187.28167824074</c:v>
                </c:pt>
                <c:pt idx="1685">
                  <c:v>42021.1397337963</c:v>
                </c:pt>
                <c:pt idx="1686">
                  <c:v>42245.01673611111</c:v>
                </c:pt>
                <c:pt idx="1687">
                  <c:v>42179.30638888888</c:v>
                </c:pt>
                <c:pt idx="1688">
                  <c:v>42427.72100694444</c:v>
                </c:pt>
                <c:pt idx="1689">
                  <c:v>42451.8669675926</c:v>
                </c:pt>
                <c:pt idx="1690">
                  <c:v>41841.56381944444</c:v>
                </c:pt>
                <c:pt idx="1691">
                  <c:v>42341.5912962963</c:v>
                </c:pt>
                <c:pt idx="1692">
                  <c:v>41852.64622685185</c:v>
                </c:pt>
                <c:pt idx="1693">
                  <c:v>42125.91380787037</c:v>
                </c:pt>
                <c:pt idx="1694">
                  <c:v>41887.80106481481</c:v>
                </c:pt>
                <c:pt idx="1695">
                  <c:v>42095.91853009258</c:v>
                </c:pt>
                <c:pt idx="1696">
                  <c:v>42064.21741898148</c:v>
                </c:pt>
                <c:pt idx="1697">
                  <c:v>42673.57753472222</c:v>
                </c:pt>
                <c:pt idx="1698">
                  <c:v>42460.9819212963</c:v>
                </c:pt>
                <c:pt idx="1699">
                  <c:v>42460.61052083333</c:v>
                </c:pt>
                <c:pt idx="1700">
                  <c:v>41869.53461805555</c:v>
                </c:pt>
                <c:pt idx="1701">
                  <c:v>41922.78322916666</c:v>
                </c:pt>
                <c:pt idx="1702">
                  <c:v>42319.46137731482</c:v>
                </c:pt>
                <c:pt idx="1703">
                  <c:v>42425.9609837963</c:v>
                </c:pt>
                <c:pt idx="1704">
                  <c:v>42129.82540509259</c:v>
                </c:pt>
                <c:pt idx="1705">
                  <c:v>41912.93243055556</c:v>
                </c:pt>
                <c:pt idx="1706">
                  <c:v>41845.96815972222</c:v>
                </c:pt>
                <c:pt idx="1707">
                  <c:v>41788.91972222222</c:v>
                </c:pt>
                <c:pt idx="1708">
                  <c:v>42044.92797453704</c:v>
                </c:pt>
                <c:pt idx="1709">
                  <c:v>42268.62585648148</c:v>
                </c:pt>
                <c:pt idx="1710">
                  <c:v>42471.05215277777</c:v>
                </c:pt>
                <c:pt idx="1711">
                  <c:v>42272.0877662037</c:v>
                </c:pt>
                <c:pt idx="1712">
                  <c:v>42152.90685185185</c:v>
                </c:pt>
                <c:pt idx="1713">
                  <c:v>42325.68380787037</c:v>
                </c:pt>
                <c:pt idx="1714">
                  <c:v>42614.675625</c:v>
                </c:pt>
                <c:pt idx="1715">
                  <c:v>42102.03652777777</c:v>
                </c:pt>
                <c:pt idx="1716">
                  <c:v>42559.81417824074</c:v>
                </c:pt>
                <c:pt idx="1717">
                  <c:v>42286.86149305556</c:v>
                </c:pt>
                <c:pt idx="1718">
                  <c:v>42175.94898148148</c:v>
                </c:pt>
                <c:pt idx="1719">
                  <c:v>41884.87432870371</c:v>
                </c:pt>
                <c:pt idx="1720">
                  <c:v>42435.87421296296</c:v>
                </c:pt>
                <c:pt idx="1721">
                  <c:v>42171.81738425926</c:v>
                </c:pt>
                <c:pt idx="1722">
                  <c:v>42120.62813657407</c:v>
                </c:pt>
                <c:pt idx="1723">
                  <c:v>42710.8769675926</c:v>
                </c:pt>
                <c:pt idx="1724">
                  <c:v>42586.92563657407</c:v>
                </c:pt>
                <c:pt idx="1725">
                  <c:v>42026.60505787037</c:v>
                </c:pt>
                <c:pt idx="1726">
                  <c:v>42690.25969907407</c:v>
                </c:pt>
                <c:pt idx="1727">
                  <c:v>42668.17670138889</c:v>
                </c:pt>
                <c:pt idx="1728">
                  <c:v>42292.4355324074</c:v>
                </c:pt>
                <c:pt idx="1729">
                  <c:v>42219.95072916667</c:v>
                </c:pt>
                <c:pt idx="1730">
                  <c:v>42758.9759375</c:v>
                </c:pt>
                <c:pt idx="1731">
                  <c:v>42454.83685185185</c:v>
                </c:pt>
                <c:pt idx="1732">
                  <c:v>42052.7815162037</c:v>
                </c:pt>
                <c:pt idx="1733">
                  <c:v>42627.25326388889</c:v>
                </c:pt>
                <c:pt idx="1734">
                  <c:v>42420.74962962963</c:v>
                </c:pt>
                <c:pt idx="1735">
                  <c:v>42067.87677083333</c:v>
                </c:pt>
                <c:pt idx="1736">
                  <c:v>42252.78890046296</c:v>
                </c:pt>
                <c:pt idx="1737">
                  <c:v>42571.16746527778</c:v>
                </c:pt>
                <c:pt idx="1738">
                  <c:v>42733.82734953704</c:v>
                </c:pt>
                <c:pt idx="1739">
                  <c:v>42505.95592592592</c:v>
                </c:pt>
                <c:pt idx="1740">
                  <c:v>42068.82903935185</c:v>
                </c:pt>
                <c:pt idx="1741">
                  <c:v>42405.67260416667</c:v>
                </c:pt>
                <c:pt idx="1742">
                  <c:v>42209.56782407407</c:v>
                </c:pt>
                <c:pt idx="1743">
                  <c:v>42410.98200231481</c:v>
                </c:pt>
                <c:pt idx="1744">
                  <c:v>42636.86851851851</c:v>
                </c:pt>
                <c:pt idx="1745">
                  <c:v>41825.48586805555</c:v>
                </c:pt>
                <c:pt idx="1746">
                  <c:v>41834.98046296297</c:v>
                </c:pt>
                <c:pt idx="1747">
                  <c:v>41855.85981481481</c:v>
                </c:pt>
                <c:pt idx="1748">
                  <c:v>41824.65837962963</c:v>
                </c:pt>
                <c:pt idx="1749">
                  <c:v>41849.56069444444</c:v>
                </c:pt>
                <c:pt idx="1750">
                  <c:v>41987.8189699074</c:v>
                </c:pt>
                <c:pt idx="1751">
                  <c:v>41891.78002314814</c:v>
                </c:pt>
                <c:pt idx="1752">
                  <c:v>41905.97962962963</c:v>
                </c:pt>
                <c:pt idx="1753">
                  <c:v>41766.71800925926</c:v>
                </c:pt>
                <c:pt idx="1754">
                  <c:v>41978.76039351852</c:v>
                </c:pt>
                <c:pt idx="1755">
                  <c:v>41930.2186574074</c:v>
                </c:pt>
                <c:pt idx="1756">
                  <c:v>41891.9763888889</c:v>
                </c:pt>
                <c:pt idx="1757">
                  <c:v>41905.95684027778</c:v>
                </c:pt>
                <c:pt idx="1758">
                  <c:v>42025.3570949074</c:v>
                </c:pt>
                <c:pt idx="1759">
                  <c:v>42045.86336805556</c:v>
                </c:pt>
                <c:pt idx="1760">
                  <c:v>42585.69189814815</c:v>
                </c:pt>
                <c:pt idx="1761">
                  <c:v>42493.60081018518</c:v>
                </c:pt>
                <c:pt idx="1762">
                  <c:v>42597.61741898148</c:v>
                </c:pt>
                <c:pt idx="1763">
                  <c:v>42388.57510416667</c:v>
                </c:pt>
                <c:pt idx="1764">
                  <c:v>42115.94997685185</c:v>
                </c:pt>
                <c:pt idx="1765">
                  <c:v>42003.65555555555</c:v>
                </c:pt>
                <c:pt idx="1766">
                  <c:v>41897.13489583333</c:v>
                </c:pt>
                <c:pt idx="1767">
                  <c:v>41958.55065972222</c:v>
                </c:pt>
                <c:pt idx="1768">
                  <c:v>42068.65552083333</c:v>
                </c:pt>
                <c:pt idx="1769">
                  <c:v>41913.94840277778</c:v>
                </c:pt>
                <c:pt idx="1770">
                  <c:v>41956.25003472222</c:v>
                </c:pt>
                <c:pt idx="1771">
                  <c:v>42010.67451388888</c:v>
                </c:pt>
                <c:pt idx="1772">
                  <c:v>41973.74033564814</c:v>
                </c:pt>
                <c:pt idx="1773">
                  <c:v>42189.03104166667</c:v>
                </c:pt>
                <c:pt idx="1774">
                  <c:v>41940.89166666667</c:v>
                </c:pt>
                <c:pt idx="1775">
                  <c:v>42011.55118055556</c:v>
                </c:pt>
                <c:pt idx="1776">
                  <c:v>42628.28866898148</c:v>
                </c:pt>
                <c:pt idx="1777">
                  <c:v>42515.43942129629</c:v>
                </c:pt>
                <c:pt idx="1778">
                  <c:v>42689.56931712963</c:v>
                </c:pt>
                <c:pt idx="1779">
                  <c:v>42344.32677083334</c:v>
                </c:pt>
                <c:pt idx="1780">
                  <c:v>41934.84268518518</c:v>
                </c:pt>
                <c:pt idx="1781">
                  <c:v>42623.60613425926</c:v>
                </c:pt>
                <c:pt idx="1782">
                  <c:v>42321.66050925926</c:v>
                </c:pt>
                <c:pt idx="1783">
                  <c:v>42159.47256944444</c:v>
                </c:pt>
                <c:pt idx="1784">
                  <c:v>42018.07155092592</c:v>
                </c:pt>
                <c:pt idx="1785">
                  <c:v>42282.67828703704</c:v>
                </c:pt>
                <c:pt idx="1786">
                  <c:v>42247.80391203704</c:v>
                </c:pt>
                <c:pt idx="1787">
                  <c:v>41877.63829861111</c:v>
                </c:pt>
                <c:pt idx="1788">
                  <c:v>41880.0684375</c:v>
                </c:pt>
                <c:pt idx="1789">
                  <c:v>42742.68090277778</c:v>
                </c:pt>
                <c:pt idx="1790">
                  <c:v>42029.9078587963</c:v>
                </c:pt>
                <c:pt idx="1791">
                  <c:v>41860.91002314814</c:v>
                </c:pt>
                <c:pt idx="1792">
                  <c:v>41876.43368055556</c:v>
                </c:pt>
                <c:pt idx="1793">
                  <c:v>42524.31870370371</c:v>
                </c:pt>
                <c:pt idx="1794">
                  <c:v>41829.88902777777</c:v>
                </c:pt>
                <c:pt idx="1795">
                  <c:v>42033.31407407407</c:v>
                </c:pt>
                <c:pt idx="1796">
                  <c:v>42172.90667824073</c:v>
                </c:pt>
                <c:pt idx="1797">
                  <c:v>42548.87619212963</c:v>
                </c:pt>
                <c:pt idx="1798">
                  <c:v>42705.66211805555</c:v>
                </c:pt>
                <c:pt idx="1799">
                  <c:v>42067.234375</c:v>
                </c:pt>
                <c:pt idx="1800">
                  <c:v>41820.75226851852</c:v>
                </c:pt>
                <c:pt idx="1801">
                  <c:v>42065.084375</c:v>
                </c:pt>
                <c:pt idx="1802">
                  <c:v>40926.3190625</c:v>
                </c:pt>
                <c:pt idx="1803">
                  <c:v>41634.79701388889</c:v>
                </c:pt>
                <c:pt idx="1804">
                  <c:v>41176.6849074074</c:v>
                </c:pt>
                <c:pt idx="1805">
                  <c:v>41626.91628472222</c:v>
                </c:pt>
                <c:pt idx="1806">
                  <c:v>41443.83452546296</c:v>
                </c:pt>
                <c:pt idx="1807">
                  <c:v>41657.92380787037</c:v>
                </c:pt>
                <c:pt idx="1808">
                  <c:v>40555.3259375</c:v>
                </c:pt>
                <c:pt idx="1809">
                  <c:v>41736.89965277778</c:v>
                </c:pt>
                <c:pt idx="1810">
                  <c:v>40516.08762731482</c:v>
                </c:pt>
                <c:pt idx="1811">
                  <c:v>41664.6841087963</c:v>
                </c:pt>
                <c:pt idx="1812">
                  <c:v>41026.99609953703</c:v>
                </c:pt>
                <c:pt idx="1813">
                  <c:v>40576.53966435185</c:v>
                </c:pt>
                <c:pt idx="1814">
                  <c:v>41303.0440162037</c:v>
                </c:pt>
                <c:pt idx="1815">
                  <c:v>41988.9640625</c:v>
                </c:pt>
                <c:pt idx="1816">
                  <c:v>42430.70221064814</c:v>
                </c:pt>
                <c:pt idx="1817">
                  <c:v>41305.80936342592</c:v>
                </c:pt>
                <c:pt idx="1818">
                  <c:v>40926.0478587963</c:v>
                </c:pt>
                <c:pt idx="1819">
                  <c:v>40788.78653935185</c:v>
                </c:pt>
                <c:pt idx="1820">
                  <c:v>42614.72201388889</c:v>
                </c:pt>
                <c:pt idx="1821">
                  <c:v>41382.09618055556</c:v>
                </c:pt>
                <c:pt idx="1822">
                  <c:v>41745.84542824074</c:v>
                </c:pt>
                <c:pt idx="1823">
                  <c:v>42031.63172453704</c:v>
                </c:pt>
                <c:pt idx="1824">
                  <c:v>40564.99483796296</c:v>
                </c:pt>
                <c:pt idx="1825">
                  <c:v>40666.97354166667</c:v>
                </c:pt>
                <c:pt idx="1826">
                  <c:v>42523.33331018518</c:v>
                </c:pt>
                <c:pt idx="1827">
                  <c:v>41228.65019675926</c:v>
                </c:pt>
                <c:pt idx="1828">
                  <c:v>42094.23648148148</c:v>
                </c:pt>
                <c:pt idx="1829">
                  <c:v>40691.78805555555</c:v>
                </c:pt>
                <c:pt idx="1830">
                  <c:v>41169.84559027777</c:v>
                </c:pt>
                <c:pt idx="1831">
                  <c:v>41800.95949074074</c:v>
                </c:pt>
                <c:pt idx="1832">
                  <c:v>41827.90668981482</c:v>
                </c:pt>
                <c:pt idx="1833">
                  <c:v>42081.77143518518</c:v>
                </c:pt>
                <c:pt idx="1834">
                  <c:v>41177.06038194444</c:v>
                </c:pt>
                <c:pt idx="1835">
                  <c:v>41388.02126157407</c:v>
                </c:pt>
                <c:pt idx="1836">
                  <c:v>41600.5386574074</c:v>
                </c:pt>
                <c:pt idx="1837">
                  <c:v>41817.855</c:v>
                </c:pt>
                <c:pt idx="1838">
                  <c:v>41864.76866898148</c:v>
                </c:pt>
                <c:pt idx="1839">
                  <c:v>40833.20047453704</c:v>
                </c:pt>
                <c:pt idx="1840">
                  <c:v>40778.77001157407</c:v>
                </c:pt>
                <c:pt idx="1841">
                  <c:v>41655.70930555555</c:v>
                </c:pt>
                <c:pt idx="1842">
                  <c:v>42000.30024305555</c:v>
                </c:pt>
                <c:pt idx="1843">
                  <c:v>42755.49275462963</c:v>
                </c:pt>
                <c:pt idx="1844">
                  <c:v>41772.79728009259</c:v>
                </c:pt>
                <c:pt idx="1845">
                  <c:v>41733.71643518518</c:v>
                </c:pt>
                <c:pt idx="1846">
                  <c:v>42645.36744212963</c:v>
                </c:pt>
                <c:pt idx="1847">
                  <c:v>42742.24649305556</c:v>
                </c:pt>
                <c:pt idx="1848">
                  <c:v>42649.92490740741</c:v>
                </c:pt>
                <c:pt idx="1849">
                  <c:v>42328.77922453704</c:v>
                </c:pt>
                <c:pt idx="1850">
                  <c:v>42709.00288194444</c:v>
                </c:pt>
                <c:pt idx="1851">
                  <c:v>42371.35572916667</c:v>
                </c:pt>
                <c:pt idx="1852">
                  <c:v>41923.78357638888</c:v>
                </c:pt>
                <c:pt idx="1853">
                  <c:v>42155.12965277778</c:v>
                </c:pt>
                <c:pt idx="1854">
                  <c:v>42164.61585648148</c:v>
                </c:pt>
                <c:pt idx="1855">
                  <c:v>42529.96913194445</c:v>
                </c:pt>
                <c:pt idx="1856">
                  <c:v>42528.89939814814</c:v>
                </c:pt>
                <c:pt idx="1857">
                  <c:v>41776.2847800926</c:v>
                </c:pt>
                <c:pt idx="1858">
                  <c:v>42035.02922453704</c:v>
                </c:pt>
                <c:pt idx="1859">
                  <c:v>41773.00873842592</c:v>
                </c:pt>
                <c:pt idx="1860">
                  <c:v>42413.6496412037</c:v>
                </c:pt>
                <c:pt idx="1861">
                  <c:v>42430.56689814815</c:v>
                </c:pt>
                <c:pt idx="1862">
                  <c:v>42043.15265046296</c:v>
                </c:pt>
                <c:pt idx="1863">
                  <c:v>41067.94921296296</c:v>
                </c:pt>
                <c:pt idx="1864">
                  <c:v>40977.94800925925</c:v>
                </c:pt>
                <c:pt idx="1865">
                  <c:v>41205.19832175926</c:v>
                </c:pt>
                <c:pt idx="1866">
                  <c:v>41099.09386574074</c:v>
                </c:pt>
                <c:pt idx="1867">
                  <c:v>41925.90668981482</c:v>
                </c:pt>
                <c:pt idx="1868">
                  <c:v>42323.80013888888</c:v>
                </c:pt>
                <c:pt idx="1869">
                  <c:v>40299.23995370371</c:v>
                </c:pt>
                <c:pt idx="1870">
                  <c:v>41299.79335648148</c:v>
                </c:pt>
                <c:pt idx="1871">
                  <c:v>41228.7862037037</c:v>
                </c:pt>
                <c:pt idx="1872">
                  <c:v>40335.7980787037</c:v>
                </c:pt>
                <c:pt idx="1873">
                  <c:v>40671.63751157407</c:v>
                </c:pt>
                <c:pt idx="1874">
                  <c:v>40632.94195601852</c:v>
                </c:pt>
                <c:pt idx="1875">
                  <c:v>40920.90489583334</c:v>
                </c:pt>
                <c:pt idx="1876">
                  <c:v>42267.7467824074</c:v>
                </c:pt>
                <c:pt idx="1877">
                  <c:v>40981.71024305555</c:v>
                </c:pt>
                <c:pt idx="1878">
                  <c:v>41680.58340277777</c:v>
                </c:pt>
                <c:pt idx="1879">
                  <c:v>42366.19297453704</c:v>
                </c:pt>
                <c:pt idx="1880">
                  <c:v>42058.94173611111</c:v>
                </c:pt>
                <c:pt idx="1881">
                  <c:v>41160.87188657407</c:v>
                </c:pt>
                <c:pt idx="1882">
                  <c:v>42116.54315972222</c:v>
                </c:pt>
                <c:pt idx="1883">
                  <c:v>42037.78989583333</c:v>
                </c:pt>
                <c:pt idx="1884">
                  <c:v>42702.77072916667</c:v>
                </c:pt>
                <c:pt idx="1885">
                  <c:v>42326.68542824074</c:v>
                </c:pt>
                <c:pt idx="1886">
                  <c:v>41859.92585648148</c:v>
                </c:pt>
                <c:pt idx="1887">
                  <c:v>42514.67109953704</c:v>
                </c:pt>
                <c:pt idx="1888">
                  <c:v>41767.58709490741</c:v>
                </c:pt>
                <c:pt idx="1889">
                  <c:v>42703.91782407407</c:v>
                </c:pt>
                <c:pt idx="1890">
                  <c:v>41905.4291550926</c:v>
                </c:pt>
                <c:pt idx="1891">
                  <c:v>42264.96315972223</c:v>
                </c:pt>
                <c:pt idx="1892">
                  <c:v>41830.03395833333</c:v>
                </c:pt>
                <c:pt idx="1893">
                  <c:v>42129.22638888889</c:v>
                </c:pt>
                <c:pt idx="1894">
                  <c:v>41890.51131944444</c:v>
                </c:pt>
                <c:pt idx="1895">
                  <c:v>41929.17445601852</c:v>
                </c:pt>
                <c:pt idx="1896">
                  <c:v>41864.04886574074</c:v>
                </c:pt>
                <c:pt idx="1897">
                  <c:v>42656.71730324074</c:v>
                </c:pt>
                <c:pt idx="1898">
                  <c:v>42746.27005787037</c:v>
                </c:pt>
                <c:pt idx="1899">
                  <c:v>41828.78994212963</c:v>
                </c:pt>
                <c:pt idx="1900">
                  <c:v>42113.87556712963</c:v>
                </c:pt>
                <c:pt idx="1901">
                  <c:v>42270.87570601852</c:v>
                </c:pt>
                <c:pt idx="1902">
                  <c:v>41074.2215625</c:v>
                </c:pt>
                <c:pt idx="1903">
                  <c:v>41590.25586805555</c:v>
                </c:pt>
                <c:pt idx="1904">
                  <c:v>40772.84875</c:v>
                </c:pt>
                <c:pt idx="1905">
                  <c:v>41626.76105324074</c:v>
                </c:pt>
                <c:pt idx="1906">
                  <c:v>41535.90148148148</c:v>
                </c:pt>
                <c:pt idx="1907">
                  <c:v>40456.95435185185</c:v>
                </c:pt>
                <c:pt idx="1908">
                  <c:v>40960.8615625</c:v>
                </c:pt>
                <c:pt idx="1909">
                  <c:v>41371.64807870371</c:v>
                </c:pt>
                <c:pt idx="1910">
                  <c:v>40687.02159722222</c:v>
                </c:pt>
                <c:pt idx="1911">
                  <c:v>41402.55881944444</c:v>
                </c:pt>
                <c:pt idx="1912">
                  <c:v>41037.89246527778</c:v>
                </c:pt>
                <c:pt idx="1913">
                  <c:v>40911.80987268518</c:v>
                </c:pt>
                <c:pt idx="1914">
                  <c:v>41879.13086805555</c:v>
                </c:pt>
                <c:pt idx="1915">
                  <c:v>40865.8671412037</c:v>
                </c:pt>
                <c:pt idx="1916">
                  <c:v>41773.93253472222</c:v>
                </c:pt>
                <c:pt idx="1917">
                  <c:v>40852.88969907407</c:v>
                </c:pt>
                <c:pt idx="1918">
                  <c:v>41059.11899305555</c:v>
                </c:pt>
                <c:pt idx="1919">
                  <c:v>41426.25961805555</c:v>
                </c:pt>
                <c:pt idx="1920">
                  <c:v>41313.9850462963</c:v>
                </c:pt>
                <c:pt idx="1921">
                  <c:v>40670.5073263889</c:v>
                </c:pt>
                <c:pt idx="1922">
                  <c:v>41744.29086805556</c:v>
                </c:pt>
                <c:pt idx="1923">
                  <c:v>40638.82800925926</c:v>
                </c:pt>
                <c:pt idx="1924">
                  <c:v>42548.26986111111</c:v>
                </c:pt>
                <c:pt idx="1925">
                  <c:v>41730.584375</c:v>
                </c:pt>
                <c:pt idx="1926">
                  <c:v>42157.2518287037</c:v>
                </c:pt>
                <c:pt idx="1927">
                  <c:v>41689.15001157407</c:v>
                </c:pt>
                <c:pt idx="1928">
                  <c:v>40102.91805555555</c:v>
                </c:pt>
                <c:pt idx="1929">
                  <c:v>42473.60427083333</c:v>
                </c:pt>
                <c:pt idx="1930">
                  <c:v>41800.42304398148</c:v>
                </c:pt>
                <c:pt idx="1931">
                  <c:v>40624.18140046296</c:v>
                </c:pt>
                <c:pt idx="1932">
                  <c:v>42651.42056712963</c:v>
                </c:pt>
                <c:pt idx="1933">
                  <c:v>41526.60665509258</c:v>
                </c:pt>
                <c:pt idx="1934">
                  <c:v>40941.19982638889</c:v>
                </c:pt>
                <c:pt idx="1935">
                  <c:v>42394.58074074074</c:v>
                </c:pt>
                <c:pt idx="1936">
                  <c:v>41020.27177083334</c:v>
                </c:pt>
                <c:pt idx="1937">
                  <c:v>42067.92366898148</c:v>
                </c:pt>
                <c:pt idx="1938">
                  <c:v>41179.09853009258</c:v>
                </c:pt>
                <c:pt idx="1939">
                  <c:v>41326.98797453703</c:v>
                </c:pt>
                <c:pt idx="1940">
                  <c:v>41871.84560185186</c:v>
                </c:pt>
                <c:pt idx="1941">
                  <c:v>41964.36274305556</c:v>
                </c:pt>
                <c:pt idx="1942">
                  <c:v>41148.19464120371</c:v>
                </c:pt>
                <c:pt idx="1943">
                  <c:v>41742.78050925926</c:v>
                </c:pt>
                <c:pt idx="1944">
                  <c:v>41863.42979166667</c:v>
                </c:pt>
                <c:pt idx="1945">
                  <c:v>42452.27282407407</c:v>
                </c:pt>
                <c:pt idx="1946">
                  <c:v>40898.08923611111</c:v>
                </c:pt>
                <c:pt idx="1947">
                  <c:v>41835.54048611111</c:v>
                </c:pt>
                <c:pt idx="1948">
                  <c:v>41730.6635300926</c:v>
                </c:pt>
                <c:pt idx="1949">
                  <c:v>42676.58697916667</c:v>
                </c:pt>
                <c:pt idx="1950">
                  <c:v>42557.7924537037</c:v>
                </c:pt>
                <c:pt idx="1951">
                  <c:v>41324.19329861111</c:v>
                </c:pt>
                <c:pt idx="1952">
                  <c:v>41561.50070601852</c:v>
                </c:pt>
                <c:pt idx="1953">
                  <c:v>41201.01208333333</c:v>
                </c:pt>
                <c:pt idx="1954">
                  <c:v>42549.72296296297</c:v>
                </c:pt>
                <c:pt idx="1955">
                  <c:v>41445.33413194444</c:v>
                </c:pt>
                <c:pt idx="1956">
                  <c:v>41313.7552199074</c:v>
                </c:pt>
                <c:pt idx="1957">
                  <c:v>41438.89959490741</c:v>
                </c:pt>
                <c:pt idx="1958">
                  <c:v>42311.21689814814</c:v>
                </c:pt>
                <c:pt idx="1959">
                  <c:v>41039.22560185185</c:v>
                </c:pt>
                <c:pt idx="1960">
                  <c:v>42290.46002314814</c:v>
                </c:pt>
                <c:pt idx="1961">
                  <c:v>42423.54238425926</c:v>
                </c:pt>
                <c:pt idx="1962">
                  <c:v>41799.72528935185</c:v>
                </c:pt>
                <c:pt idx="1963">
                  <c:v>42678.5866550926</c:v>
                </c:pt>
                <c:pt idx="1964">
                  <c:v>42593.0117824074</c:v>
                </c:pt>
                <c:pt idx="1965">
                  <c:v>41913.79028935185</c:v>
                </c:pt>
                <c:pt idx="1966">
                  <c:v>42555.69873842592</c:v>
                </c:pt>
                <c:pt idx="1967">
                  <c:v>42413.43383101852</c:v>
                </c:pt>
                <c:pt idx="1968">
                  <c:v>42034.63976851852</c:v>
                </c:pt>
                <c:pt idx="1969">
                  <c:v>42206.7632175926</c:v>
                </c:pt>
                <c:pt idx="1970">
                  <c:v>42685.68064814814</c:v>
                </c:pt>
                <c:pt idx="1971">
                  <c:v>42398.19597222222</c:v>
                </c:pt>
                <c:pt idx="1972">
                  <c:v>42167.89335648148</c:v>
                </c:pt>
                <c:pt idx="1973">
                  <c:v>42023.14341435185</c:v>
                </c:pt>
                <c:pt idx="1974">
                  <c:v>42329.5883912037</c:v>
                </c:pt>
                <c:pt idx="1975">
                  <c:v>42651.00627314814</c:v>
                </c:pt>
                <c:pt idx="1976">
                  <c:v>42181.90203703703</c:v>
                </c:pt>
                <c:pt idx="1977">
                  <c:v>41800.81957175926</c:v>
                </c:pt>
                <c:pt idx="1978">
                  <c:v>41847.93069444444</c:v>
                </c:pt>
                <c:pt idx="1979">
                  <c:v>41807.11849537037</c:v>
                </c:pt>
                <c:pt idx="1980">
                  <c:v>41926.48273148148</c:v>
                </c:pt>
                <c:pt idx="1981">
                  <c:v>42345.95153935185</c:v>
                </c:pt>
                <c:pt idx="1982">
                  <c:v>42136.20967592593</c:v>
                </c:pt>
                <c:pt idx="1983">
                  <c:v>42728.71230324074</c:v>
                </c:pt>
                <c:pt idx="1984">
                  <c:v>40347.12560185185</c:v>
                </c:pt>
                <c:pt idx="1985">
                  <c:v>41800.60489583333</c:v>
                </c:pt>
                <c:pt idx="1986">
                  <c:v>41535.81270833333</c:v>
                </c:pt>
                <c:pt idx="1987">
                  <c:v>41941.50052083333</c:v>
                </c:pt>
                <c:pt idx="1988">
                  <c:v>40347.83780092592</c:v>
                </c:pt>
                <c:pt idx="1989">
                  <c:v>40761.6044212963</c:v>
                </c:pt>
                <c:pt idx="1990">
                  <c:v>42661.32341435185</c:v>
                </c:pt>
                <c:pt idx="1991">
                  <c:v>42570.99642361111</c:v>
                </c:pt>
                <c:pt idx="1992">
                  <c:v>42347.3584837963</c:v>
                </c:pt>
                <c:pt idx="1993">
                  <c:v>42010.8222337963</c:v>
                </c:pt>
                <c:pt idx="1994">
                  <c:v>42499.96081018518</c:v>
                </c:pt>
                <c:pt idx="1995">
                  <c:v>41324.21457175926</c:v>
                </c:pt>
                <c:pt idx="1996">
                  <c:v>40765.87688657407</c:v>
                </c:pt>
                <c:pt idx="1997">
                  <c:v>41312.88077546295</c:v>
                </c:pt>
                <c:pt idx="1998">
                  <c:v>40961.05734953703</c:v>
                </c:pt>
                <c:pt idx="1999">
                  <c:v>42199.36584490741</c:v>
                </c:pt>
                <c:pt idx="2000">
                  <c:v>42605.70857638888</c:v>
                </c:pt>
                <c:pt idx="2001">
                  <c:v>41737.0975</c:v>
                </c:pt>
                <c:pt idx="2002">
                  <c:v>41861.07056712963</c:v>
                </c:pt>
                <c:pt idx="2003">
                  <c:v>42502.56912037037</c:v>
                </c:pt>
                <c:pt idx="2004">
                  <c:v>42136.42075231481</c:v>
                </c:pt>
                <c:pt idx="2005">
                  <c:v>41099.96694444444</c:v>
                </c:pt>
                <c:pt idx="2006">
                  <c:v>42136.18456018518</c:v>
                </c:pt>
                <c:pt idx="2007">
                  <c:v>41704.7359375</c:v>
                </c:pt>
                <c:pt idx="2008">
                  <c:v>42048.81387731481</c:v>
                </c:pt>
                <c:pt idx="2009">
                  <c:v>40215.91905092592</c:v>
                </c:pt>
                <c:pt idx="2010">
                  <c:v>41848.02177083334</c:v>
                </c:pt>
                <c:pt idx="2011">
                  <c:v>41212.99648148148</c:v>
                </c:pt>
                <c:pt idx="2012">
                  <c:v>41975.32931712963</c:v>
                </c:pt>
                <c:pt idx="2013">
                  <c:v>42689.5656712963</c:v>
                </c:pt>
                <c:pt idx="2014">
                  <c:v>41725.08238425926</c:v>
                </c:pt>
                <c:pt idx="2015">
                  <c:v>42076.13001157407</c:v>
                </c:pt>
                <c:pt idx="2016">
                  <c:v>42311.62508101852</c:v>
                </c:pt>
                <c:pt idx="2017">
                  <c:v>41738.86480324074</c:v>
                </c:pt>
                <c:pt idx="2018">
                  <c:v>41578.21010416667</c:v>
                </c:pt>
                <c:pt idx="2019">
                  <c:v>41424.27107638889</c:v>
                </c:pt>
                <c:pt idx="2020">
                  <c:v>42675.43894675926</c:v>
                </c:pt>
                <c:pt idx="2021">
                  <c:v>41578.92711805556</c:v>
                </c:pt>
                <c:pt idx="2022">
                  <c:v>42654.52577546296</c:v>
                </c:pt>
                <c:pt idx="2023">
                  <c:v>42331.7080324074</c:v>
                </c:pt>
                <c:pt idx="2024">
                  <c:v>42661.17681712962</c:v>
                </c:pt>
                <c:pt idx="2025">
                  <c:v>42138.68418981481</c:v>
                </c:pt>
                <c:pt idx="2026">
                  <c:v>41069.08850694444</c:v>
                </c:pt>
                <c:pt idx="2027">
                  <c:v>41387.17180555555</c:v>
                </c:pt>
                <c:pt idx="2028">
                  <c:v>42081.90358796297</c:v>
                </c:pt>
                <c:pt idx="2029">
                  <c:v>41387.6515162037</c:v>
                </c:pt>
                <c:pt idx="2030">
                  <c:v>41575.52734953703</c:v>
                </c:pt>
                <c:pt idx="2031">
                  <c:v>42115.07150462963</c:v>
                </c:pt>
                <c:pt idx="2032">
                  <c:v>41604.02241898148</c:v>
                </c:pt>
                <c:pt idx="2033">
                  <c:v>42375.08394675926</c:v>
                </c:pt>
                <c:pt idx="2034">
                  <c:v>42303.61748842592</c:v>
                </c:pt>
                <c:pt idx="2035">
                  <c:v>41731.52094907407</c:v>
                </c:pt>
                <c:pt idx="2036">
                  <c:v>41946.67410879629</c:v>
                </c:pt>
                <c:pt idx="2037">
                  <c:v>41351.76090277778</c:v>
                </c:pt>
                <c:pt idx="2038">
                  <c:v>42396.49458333333</c:v>
                </c:pt>
                <c:pt idx="2039">
                  <c:v>42026.3707175926</c:v>
                </c:pt>
                <c:pt idx="2040">
                  <c:v>42361.60247685185</c:v>
                </c:pt>
                <c:pt idx="2041">
                  <c:v>41783.64293981482</c:v>
                </c:pt>
                <c:pt idx="2042">
                  <c:v>42705.7645138889</c:v>
                </c:pt>
                <c:pt idx="2043">
                  <c:v>42423.3830787037</c:v>
                </c:pt>
                <c:pt idx="2044">
                  <c:v>42472.73265046296</c:v>
                </c:pt>
                <c:pt idx="2045">
                  <c:v>41389.36484953704</c:v>
                </c:pt>
                <c:pt idx="2046">
                  <c:v>41603.33366898148</c:v>
                </c:pt>
                <c:pt idx="2047">
                  <c:v>41844.77179398148</c:v>
                </c:pt>
                <c:pt idx="2048">
                  <c:v>42115.85388888888</c:v>
                </c:pt>
                <c:pt idx="2049">
                  <c:v>42633.8416087963</c:v>
                </c:pt>
                <c:pt idx="2050">
                  <c:v>42340.97211805555</c:v>
                </c:pt>
                <c:pt idx="2051">
                  <c:v>42519.6565162037</c:v>
                </c:pt>
                <c:pt idx="2052">
                  <c:v>42600.27875</c:v>
                </c:pt>
                <c:pt idx="2053">
                  <c:v>42467.58138888889</c:v>
                </c:pt>
                <c:pt idx="2054">
                  <c:v>42087.6680324074</c:v>
                </c:pt>
                <c:pt idx="2055">
                  <c:v>42466.82618055555</c:v>
                </c:pt>
                <c:pt idx="2056">
                  <c:v>41450.68157407407</c:v>
                </c:pt>
                <c:pt idx="2057">
                  <c:v>41803.88065972222</c:v>
                </c:pt>
                <c:pt idx="2058">
                  <c:v>42103.0425462963</c:v>
                </c:pt>
                <c:pt idx="2059">
                  <c:v>42692.77149305555</c:v>
                </c:pt>
                <c:pt idx="2060">
                  <c:v>42150.71056712963</c:v>
                </c:pt>
                <c:pt idx="2061">
                  <c:v>42289.95717592592</c:v>
                </c:pt>
                <c:pt idx="2062">
                  <c:v>41004.15688657407</c:v>
                </c:pt>
                <c:pt idx="2063">
                  <c:v>40811.12032407407</c:v>
                </c:pt>
                <c:pt idx="2064">
                  <c:v>41034.72216435185</c:v>
                </c:pt>
                <c:pt idx="2065">
                  <c:v>41731.833125</c:v>
                </c:pt>
                <c:pt idx="2066">
                  <c:v>41075.83549768518</c:v>
                </c:pt>
                <c:pt idx="2067">
                  <c:v>40860.67050925926</c:v>
                </c:pt>
                <c:pt idx="2068">
                  <c:v>40764.204375</c:v>
                </c:pt>
                <c:pt idx="2069">
                  <c:v>40395.71472222222</c:v>
                </c:pt>
                <c:pt idx="2070">
                  <c:v>41453.07631944444</c:v>
                </c:pt>
                <c:pt idx="2071">
                  <c:v>41299.38142361111</c:v>
                </c:pt>
                <c:pt idx="2072">
                  <c:v>40555.32266203704</c:v>
                </c:pt>
                <c:pt idx="2073">
                  <c:v>40763.7075462963</c:v>
                </c:pt>
                <c:pt idx="2074">
                  <c:v>41205.85453703703</c:v>
                </c:pt>
                <c:pt idx="2075">
                  <c:v>40939.02002314815</c:v>
                </c:pt>
                <c:pt idx="2076">
                  <c:v>40758.7334837963</c:v>
                </c:pt>
                <c:pt idx="2077">
                  <c:v>41192.75850694444</c:v>
                </c:pt>
                <c:pt idx="2078">
                  <c:v>40818.58489583333</c:v>
                </c:pt>
                <c:pt idx="2079">
                  <c:v>40946.11383101852</c:v>
                </c:pt>
                <c:pt idx="2080">
                  <c:v>42173.7463425926</c:v>
                </c:pt>
                <c:pt idx="2081">
                  <c:v>41074.83496527777</c:v>
                </c:pt>
                <c:pt idx="2082">
                  <c:v>40892.14946759259</c:v>
                </c:pt>
                <c:pt idx="2083">
                  <c:v>40638.86861111111</c:v>
                </c:pt>
                <c:pt idx="2084">
                  <c:v>41192.75494212963</c:v>
                </c:pt>
                <c:pt idx="2085">
                  <c:v>41394.0744675926</c:v>
                </c:pt>
                <c:pt idx="2086">
                  <c:v>41951.78880787037</c:v>
                </c:pt>
                <c:pt idx="2087">
                  <c:v>41270.21497685185</c:v>
                </c:pt>
                <c:pt idx="2088">
                  <c:v>41934.71056712963</c:v>
                </c:pt>
                <c:pt idx="2089">
                  <c:v>41135.17569444444</c:v>
                </c:pt>
                <c:pt idx="2090">
                  <c:v>42160.7085300926</c:v>
                </c:pt>
                <c:pt idx="2091">
                  <c:v>41759.6709375</c:v>
                </c:pt>
                <c:pt idx="2092">
                  <c:v>40703.19704861111</c:v>
                </c:pt>
                <c:pt idx="2093">
                  <c:v>41365.92815972222</c:v>
                </c:pt>
                <c:pt idx="2094">
                  <c:v>41870.86546296296</c:v>
                </c:pt>
                <c:pt idx="2095">
                  <c:v>40458.815625</c:v>
                </c:pt>
                <c:pt idx="2096">
                  <c:v>40564.0810300926</c:v>
                </c:pt>
                <c:pt idx="2097">
                  <c:v>41136.7778125</c:v>
                </c:pt>
                <c:pt idx="2098">
                  <c:v>42290.0595949074</c:v>
                </c:pt>
                <c:pt idx="2099">
                  <c:v>40718.83953703703</c:v>
                </c:pt>
                <c:pt idx="2100">
                  <c:v>41107.13015046297</c:v>
                </c:pt>
                <c:pt idx="2101">
                  <c:v>41591.96453703703</c:v>
                </c:pt>
                <c:pt idx="2102">
                  <c:v>42716.7424537037</c:v>
                </c:pt>
                <c:pt idx="2103">
                  <c:v>42712.30056712962</c:v>
                </c:pt>
                <c:pt idx="2104">
                  <c:v>40198.42484953703</c:v>
                </c:pt>
                <c:pt idx="2105">
                  <c:v>40464.02818287037</c:v>
                </c:pt>
                <c:pt idx="2106">
                  <c:v>42191.0235300926</c:v>
                </c:pt>
                <c:pt idx="2107">
                  <c:v>41951.97322916667</c:v>
                </c:pt>
                <c:pt idx="2108">
                  <c:v>42045.5053587963</c:v>
                </c:pt>
                <c:pt idx="2109">
                  <c:v>41843.77278935185</c:v>
                </c:pt>
                <c:pt idx="2110">
                  <c:v>42409.02430555555</c:v>
                </c:pt>
                <c:pt idx="2111">
                  <c:v>41832.08637731481</c:v>
                </c:pt>
                <c:pt idx="2112">
                  <c:v>42167.20707175926</c:v>
                </c:pt>
                <c:pt idx="2113">
                  <c:v>41643.48717592592</c:v>
                </c:pt>
                <c:pt idx="2114">
                  <c:v>40619.09721064815</c:v>
                </c:pt>
                <c:pt idx="2115">
                  <c:v>41361.8864699074</c:v>
                </c:pt>
                <c:pt idx="2116">
                  <c:v>41156.96334490741</c:v>
                </c:pt>
                <c:pt idx="2117">
                  <c:v>41536.50909722222</c:v>
                </c:pt>
                <c:pt idx="2118">
                  <c:v>41948.77116898148</c:v>
                </c:pt>
                <c:pt idx="2119">
                  <c:v>41557.01318287037</c:v>
                </c:pt>
                <c:pt idx="2120">
                  <c:v>42647.7500925926</c:v>
                </c:pt>
                <c:pt idx="2121">
                  <c:v>41255.83361111111</c:v>
                </c:pt>
                <c:pt idx="2122">
                  <c:v>41927.23563657407</c:v>
                </c:pt>
                <c:pt idx="2123">
                  <c:v>42340.70150462963</c:v>
                </c:pt>
                <c:pt idx="2124">
                  <c:v>40332.88671296296</c:v>
                </c:pt>
                <c:pt idx="2125">
                  <c:v>41499.54675925926</c:v>
                </c:pt>
                <c:pt idx="2126">
                  <c:v>41575.23743055556</c:v>
                </c:pt>
                <c:pt idx="2127">
                  <c:v>42397.6795138889</c:v>
                </c:pt>
                <c:pt idx="2128">
                  <c:v>41927.29569444444</c:v>
                </c:pt>
                <c:pt idx="2129">
                  <c:v>42066.73358796296</c:v>
                </c:pt>
                <c:pt idx="2130">
                  <c:v>40355.0249537037</c:v>
                </c:pt>
                <c:pt idx="2131">
                  <c:v>42534.28471064815</c:v>
                </c:pt>
                <c:pt idx="2132">
                  <c:v>42520.84738425926</c:v>
                </c:pt>
                <c:pt idx="2133">
                  <c:v>41683.8322800926</c:v>
                </c:pt>
                <c:pt idx="2134">
                  <c:v>41974.91108796297</c:v>
                </c:pt>
                <c:pt idx="2135">
                  <c:v>41647.63225694444</c:v>
                </c:pt>
                <c:pt idx="2136">
                  <c:v>42430.74751157407</c:v>
                </c:pt>
                <c:pt idx="2137">
                  <c:v>41488.8542361111</c:v>
                </c:pt>
                <c:pt idx="2138">
                  <c:v>42694.98128472222</c:v>
                </c:pt>
                <c:pt idx="2139">
                  <c:v>41264.85386574074</c:v>
                </c:pt>
                <c:pt idx="2140">
                  <c:v>40710.73118055556</c:v>
                </c:pt>
                <c:pt idx="2141">
                  <c:v>41018.71186342592</c:v>
                </c:pt>
                <c:pt idx="2142">
                  <c:v>42240.85253472222</c:v>
                </c:pt>
                <c:pt idx="2143">
                  <c:v>41813.76609953704</c:v>
                </c:pt>
                <c:pt idx="2144">
                  <c:v>42111.89953703704</c:v>
                </c:pt>
                <c:pt idx="2145">
                  <c:v>42515.71775462963</c:v>
                </c:pt>
                <c:pt idx="2146">
                  <c:v>42438.66707175926</c:v>
                </c:pt>
                <c:pt idx="2147">
                  <c:v>41933.8381712963</c:v>
                </c:pt>
                <c:pt idx="2148">
                  <c:v>41153.06640046297</c:v>
                </c:pt>
                <c:pt idx="2149">
                  <c:v>42745.60024305555</c:v>
                </c:pt>
                <c:pt idx="2150">
                  <c:v>42793.70082175926</c:v>
                </c:pt>
                <c:pt idx="2151">
                  <c:v>42198.75025462963</c:v>
                </c:pt>
                <c:pt idx="2152">
                  <c:v>42141.95711805555</c:v>
                </c:pt>
                <c:pt idx="2153">
                  <c:v>42082.5800925926</c:v>
                </c:pt>
                <c:pt idx="2154">
                  <c:v>41495.69262731481</c:v>
                </c:pt>
                <c:pt idx="2155">
                  <c:v>42465.5429050926</c:v>
                </c:pt>
                <c:pt idx="2156">
                  <c:v>42565.00909722222</c:v>
                </c:pt>
                <c:pt idx="2157">
                  <c:v>42096.63320601852</c:v>
                </c:pt>
                <c:pt idx="2158">
                  <c:v>42502.25077546296</c:v>
                </c:pt>
                <c:pt idx="2159">
                  <c:v>42723.63653935185</c:v>
                </c:pt>
                <c:pt idx="2160">
                  <c:v>42075.17120370371</c:v>
                </c:pt>
                <c:pt idx="2161">
                  <c:v>42279.66976851852</c:v>
                </c:pt>
                <c:pt idx="2162">
                  <c:v>42773.00524305556</c:v>
                </c:pt>
                <c:pt idx="2163">
                  <c:v>41879.90075231482</c:v>
                </c:pt>
                <c:pt idx="2164">
                  <c:v>42745.36547453704</c:v>
                </c:pt>
                <c:pt idx="2165">
                  <c:v>42380.69028935185</c:v>
                </c:pt>
                <c:pt idx="2166">
                  <c:v>41319.34998842592</c:v>
                </c:pt>
                <c:pt idx="2167">
                  <c:v>42583.61508101852</c:v>
                </c:pt>
                <c:pt idx="2168">
                  <c:v>42068.20909722222</c:v>
                </c:pt>
                <c:pt idx="2169">
                  <c:v>42633.58612268518</c:v>
                </c:pt>
                <c:pt idx="2170">
                  <c:v>42467.78819444444</c:v>
                </c:pt>
                <c:pt idx="2171">
                  <c:v>42417.6250462963</c:v>
                </c:pt>
                <c:pt idx="2172">
                  <c:v>42768.83364583334</c:v>
                </c:pt>
                <c:pt idx="2173">
                  <c:v>42691.85120370371</c:v>
                </c:pt>
                <c:pt idx="2174">
                  <c:v>42664.40592592592</c:v>
                </c:pt>
                <c:pt idx="2175">
                  <c:v>42425.75798611111</c:v>
                </c:pt>
                <c:pt idx="2176">
                  <c:v>42197.77199074074</c:v>
                </c:pt>
                <c:pt idx="2177">
                  <c:v>42675.48729166666</c:v>
                </c:pt>
                <c:pt idx="2178">
                  <c:v>42033.5840162037</c:v>
                </c:pt>
                <c:pt idx="2179">
                  <c:v>42292.5138888889</c:v>
                </c:pt>
                <c:pt idx="2180">
                  <c:v>42262.41664351852</c:v>
                </c:pt>
                <c:pt idx="2181">
                  <c:v>42163.62578703704</c:v>
                </c:pt>
                <c:pt idx="2182">
                  <c:v>41276.84681712962</c:v>
                </c:pt>
                <c:pt idx="2183">
                  <c:v>41184.84916666667</c:v>
                </c:pt>
                <c:pt idx="2184">
                  <c:v>42241.85974537037</c:v>
                </c:pt>
                <c:pt idx="2185">
                  <c:v>41312.3115625</c:v>
                </c:pt>
                <c:pt idx="2186">
                  <c:v>41031.82163194445</c:v>
                </c:pt>
                <c:pt idx="2187">
                  <c:v>40997.25722222222</c:v>
                </c:pt>
                <c:pt idx="2188">
                  <c:v>41564.19413194444</c:v>
                </c:pt>
                <c:pt idx="2189">
                  <c:v>40946.88224537036</c:v>
                </c:pt>
                <c:pt idx="2190">
                  <c:v>41732.47967592592</c:v>
                </c:pt>
                <c:pt idx="2191">
                  <c:v>40956.06608796296</c:v>
                </c:pt>
                <c:pt idx="2192">
                  <c:v>41716.78501157407</c:v>
                </c:pt>
                <c:pt idx="2193">
                  <c:v>41548.74741898148</c:v>
                </c:pt>
                <c:pt idx="2194">
                  <c:v>42109.82614583334</c:v>
                </c:pt>
                <c:pt idx="2195">
                  <c:v>41646.79222222222</c:v>
                </c:pt>
                <c:pt idx="2196">
                  <c:v>40958.71726851852</c:v>
                </c:pt>
                <c:pt idx="2197">
                  <c:v>42194.75167824074</c:v>
                </c:pt>
                <c:pt idx="2198">
                  <c:v>42299.77677083333</c:v>
                </c:pt>
                <c:pt idx="2199">
                  <c:v>41127.81230324073</c:v>
                </c:pt>
                <c:pt idx="2200">
                  <c:v>42205.7188888889</c:v>
                </c:pt>
                <c:pt idx="2201">
                  <c:v>41452.06060185185</c:v>
                </c:pt>
                <c:pt idx="2202">
                  <c:v>42452.66677083333</c:v>
                </c:pt>
                <c:pt idx="2203">
                  <c:v>40906.78758101852</c:v>
                </c:pt>
                <c:pt idx="2204">
                  <c:v>42152.64083333333</c:v>
                </c:pt>
                <c:pt idx="2205">
                  <c:v>42644.66753472222</c:v>
                </c:pt>
                <c:pt idx="2206">
                  <c:v>41873.79184027778</c:v>
                </c:pt>
                <c:pt idx="2207">
                  <c:v>42381.79886574074</c:v>
                </c:pt>
                <c:pt idx="2208">
                  <c:v>41561.80734953703</c:v>
                </c:pt>
                <c:pt idx="2209">
                  <c:v>42202.27819444444</c:v>
                </c:pt>
                <c:pt idx="2210">
                  <c:v>41484.66424768518</c:v>
                </c:pt>
                <c:pt idx="2211">
                  <c:v>41724.88109953704</c:v>
                </c:pt>
                <c:pt idx="2212">
                  <c:v>41423.9108912037</c:v>
                </c:pt>
                <c:pt idx="2213">
                  <c:v>41806.79407407407</c:v>
                </c:pt>
                <c:pt idx="2214">
                  <c:v>42331.37892361111</c:v>
                </c:pt>
                <c:pt idx="2215">
                  <c:v>42710.82461805555</c:v>
                </c:pt>
                <c:pt idx="2216">
                  <c:v>42062.02211805555</c:v>
                </c:pt>
                <c:pt idx="2217">
                  <c:v>42371.61716435185</c:v>
                </c:pt>
                <c:pt idx="2218">
                  <c:v>41915.00327546296</c:v>
                </c:pt>
                <c:pt idx="2219">
                  <c:v>42774.62171296297</c:v>
                </c:pt>
                <c:pt idx="2220">
                  <c:v>41572.95849537036</c:v>
                </c:pt>
                <c:pt idx="2221">
                  <c:v>42452.82574074074</c:v>
                </c:pt>
                <c:pt idx="2222">
                  <c:v>42766.8275462963</c:v>
                </c:pt>
                <c:pt idx="2223">
                  <c:v>41569.57561342592</c:v>
                </c:pt>
                <c:pt idx="2224">
                  <c:v>42800.75104166667</c:v>
                </c:pt>
                <c:pt idx="2225">
                  <c:v>42647.81881944444</c:v>
                </c:pt>
                <c:pt idx="2226">
                  <c:v>41660.7085300926</c:v>
                </c:pt>
                <c:pt idx="2227">
                  <c:v>42221.79178240741</c:v>
                </c:pt>
                <c:pt idx="2228">
                  <c:v>42200.66626157407</c:v>
                </c:pt>
                <c:pt idx="2229">
                  <c:v>42688.87590277778</c:v>
                </c:pt>
                <c:pt idx="2230">
                  <c:v>41336.70329861111</c:v>
                </c:pt>
                <c:pt idx="2231">
                  <c:v>42677.00547453704</c:v>
                </c:pt>
                <c:pt idx="2232">
                  <c:v>41846.34579861111</c:v>
                </c:pt>
                <c:pt idx="2233">
                  <c:v>42573.32798611111</c:v>
                </c:pt>
                <c:pt idx="2234">
                  <c:v>42296.63133101852</c:v>
                </c:pt>
                <c:pt idx="2235">
                  <c:v>42752.64777777778</c:v>
                </c:pt>
                <c:pt idx="2236">
                  <c:v>42467.95197916667</c:v>
                </c:pt>
                <c:pt idx="2237">
                  <c:v>42682.4519212963</c:v>
                </c:pt>
                <c:pt idx="2238">
                  <c:v>42505.93667824073</c:v>
                </c:pt>
                <c:pt idx="2239">
                  <c:v>42136.75100694445</c:v>
                </c:pt>
                <c:pt idx="2240">
                  <c:v>42702.80481481481</c:v>
                </c:pt>
                <c:pt idx="2241">
                  <c:v>41695.01678240741</c:v>
                </c:pt>
                <c:pt idx="2242">
                  <c:v>42759.72476851852</c:v>
                </c:pt>
                <c:pt idx="2243">
                  <c:v>41926.58516203704</c:v>
                </c:pt>
                <c:pt idx="2244">
                  <c:v>42014.83232638888</c:v>
                </c:pt>
                <c:pt idx="2245">
                  <c:v>42496.58233796296</c:v>
                </c:pt>
                <c:pt idx="2246">
                  <c:v>42689.85309027777</c:v>
                </c:pt>
                <c:pt idx="2247">
                  <c:v>42469.8749074074</c:v>
                </c:pt>
                <c:pt idx="2248">
                  <c:v>41968.82982638888</c:v>
                </c:pt>
                <c:pt idx="2249">
                  <c:v>42776.08234953704</c:v>
                </c:pt>
                <c:pt idx="2250">
                  <c:v>42776.70443287037</c:v>
                </c:pt>
                <c:pt idx="2251">
                  <c:v>42725.86936342592</c:v>
                </c:pt>
                <c:pt idx="2252">
                  <c:v>42684.0000462963</c:v>
                </c:pt>
                <c:pt idx="2253">
                  <c:v>42315.69949074074</c:v>
                </c:pt>
                <c:pt idx="2254">
                  <c:v>42781.54909722222</c:v>
                </c:pt>
                <c:pt idx="2255">
                  <c:v>41663.50065972222</c:v>
                </c:pt>
                <c:pt idx="2256">
                  <c:v>41965.6166550926</c:v>
                </c:pt>
                <c:pt idx="2257">
                  <c:v>41614.65149305556</c:v>
                </c:pt>
                <c:pt idx="2258">
                  <c:v>40936.67850694444</c:v>
                </c:pt>
                <c:pt idx="2259">
                  <c:v>42338.7091087963</c:v>
                </c:pt>
                <c:pt idx="2260">
                  <c:v>42020.80670138888</c:v>
                </c:pt>
                <c:pt idx="2261">
                  <c:v>42234.62489583333</c:v>
                </c:pt>
                <c:pt idx="2262">
                  <c:v>40687.2858449074</c:v>
                </c:pt>
                <c:pt idx="2263">
                  <c:v>42323.17460648148</c:v>
                </c:pt>
                <c:pt idx="2264">
                  <c:v>40978.1250462963</c:v>
                </c:pt>
                <c:pt idx="2265">
                  <c:v>40585.79681712963</c:v>
                </c:pt>
                <c:pt idx="2266">
                  <c:v>41059.18568287037</c:v>
                </c:pt>
                <c:pt idx="2267">
                  <c:v>41494.96358796296</c:v>
                </c:pt>
                <c:pt idx="2268">
                  <c:v>41792.66736111111</c:v>
                </c:pt>
                <c:pt idx="2269">
                  <c:v>41067.82741898148</c:v>
                </c:pt>
                <c:pt idx="2270">
                  <c:v>41571.99837962963</c:v>
                </c:pt>
                <c:pt idx="2271">
                  <c:v>40070.25381944444</c:v>
                </c:pt>
                <c:pt idx="2272">
                  <c:v>40987.97706018519</c:v>
                </c:pt>
                <c:pt idx="2273">
                  <c:v>40987.69763888889</c:v>
                </c:pt>
                <c:pt idx="2274">
                  <c:v>41151.70832175926</c:v>
                </c:pt>
                <c:pt idx="2275">
                  <c:v>41264.72314814815</c:v>
                </c:pt>
                <c:pt idx="2276">
                  <c:v>41270.95435185185</c:v>
                </c:pt>
                <c:pt idx="2277">
                  <c:v>40927.73178240741</c:v>
                </c:pt>
                <c:pt idx="2278">
                  <c:v>40948.0422337963</c:v>
                </c:pt>
                <c:pt idx="2279">
                  <c:v>41694.84065972222</c:v>
                </c:pt>
                <c:pt idx="2280">
                  <c:v>40565.03251157407</c:v>
                </c:pt>
                <c:pt idx="2281">
                  <c:v>41074.72703703704</c:v>
                </c:pt>
                <c:pt idx="2282">
                  <c:v>41416.14694444444</c:v>
                </c:pt>
                <c:pt idx="2283">
                  <c:v>41605.86844907407</c:v>
                </c:pt>
                <c:pt idx="2284">
                  <c:v>40850.11106481482</c:v>
                </c:pt>
                <c:pt idx="2285">
                  <c:v>40502.81586805555</c:v>
                </c:pt>
                <c:pt idx="2286">
                  <c:v>41834.69527777778</c:v>
                </c:pt>
                <c:pt idx="2287">
                  <c:v>40948.16815972222</c:v>
                </c:pt>
                <c:pt idx="2288">
                  <c:v>41004.80246527777</c:v>
                </c:pt>
                <c:pt idx="2289">
                  <c:v>41851.96291666666</c:v>
                </c:pt>
                <c:pt idx="2290">
                  <c:v>41307.98769675926</c:v>
                </c:pt>
                <c:pt idx="2291">
                  <c:v>41324.79415509259</c:v>
                </c:pt>
                <c:pt idx="2292">
                  <c:v>41736.00450231481</c:v>
                </c:pt>
                <c:pt idx="2293">
                  <c:v>41716.63284722222</c:v>
                </c:pt>
                <c:pt idx="2294">
                  <c:v>41002.95863425925</c:v>
                </c:pt>
                <c:pt idx="2295">
                  <c:v>41037.55158564815</c:v>
                </c:pt>
                <c:pt idx="2296">
                  <c:v>41004.72619212963</c:v>
                </c:pt>
                <c:pt idx="2297">
                  <c:v>40079.72511574074</c:v>
                </c:pt>
                <c:pt idx="2298">
                  <c:v>40192.5422337963</c:v>
                </c:pt>
                <c:pt idx="2299">
                  <c:v>40050.64368055556</c:v>
                </c:pt>
                <c:pt idx="2300">
                  <c:v>41593.08200231481</c:v>
                </c:pt>
                <c:pt idx="2301">
                  <c:v>41696.81712962963</c:v>
                </c:pt>
                <c:pt idx="2302">
                  <c:v>41842.91712962963</c:v>
                </c:pt>
                <c:pt idx="2303">
                  <c:v>42139.78167824074</c:v>
                </c:pt>
                <c:pt idx="2304">
                  <c:v>41807.624375</c:v>
                </c:pt>
                <c:pt idx="2305">
                  <c:v>42332.89980324074</c:v>
                </c:pt>
                <c:pt idx="2306">
                  <c:v>41839.0056712963</c:v>
                </c:pt>
                <c:pt idx="2307">
                  <c:v>42011.62813657407</c:v>
                </c:pt>
                <c:pt idx="2308">
                  <c:v>41767.65034722222</c:v>
                </c:pt>
                <c:pt idx="2309">
                  <c:v>41918.67011574074</c:v>
                </c:pt>
                <c:pt idx="2310">
                  <c:v>41771.57225694444</c:v>
                </c:pt>
                <c:pt idx="2311">
                  <c:v>41666.92471064815</c:v>
                </c:pt>
                <c:pt idx="2312">
                  <c:v>41786.64054398148</c:v>
                </c:pt>
                <c:pt idx="2313">
                  <c:v>41789.89680555555</c:v>
                </c:pt>
                <c:pt idx="2314">
                  <c:v>42692.79987268519</c:v>
                </c:pt>
                <c:pt idx="2315">
                  <c:v>42643.64280092592</c:v>
                </c:pt>
                <c:pt idx="2316">
                  <c:v>42167.8137037037</c:v>
                </c:pt>
                <c:pt idx="2317">
                  <c:v>41897.70219907407</c:v>
                </c:pt>
                <c:pt idx="2318">
                  <c:v>42327.82528935185</c:v>
                </c:pt>
                <c:pt idx="2319">
                  <c:v>42515.72765046296</c:v>
                </c:pt>
                <c:pt idx="2320">
                  <c:v>42060.00180555556</c:v>
                </c:pt>
                <c:pt idx="2321">
                  <c:v>42615.79896990741</c:v>
                </c:pt>
                <c:pt idx="2322">
                  <c:v>42577.60736111111</c:v>
                </c:pt>
                <c:pt idx="2323">
                  <c:v>42360.93215277778</c:v>
                </c:pt>
                <c:pt idx="2324">
                  <c:v>42198.77578703704</c:v>
                </c:pt>
                <c:pt idx="2325">
                  <c:v>42708.84224537036</c:v>
                </c:pt>
                <c:pt idx="2326">
                  <c:v>42094.10114583333</c:v>
                </c:pt>
                <c:pt idx="2327">
                  <c:v>42101.6337037037</c:v>
                </c:pt>
                <c:pt idx="2328">
                  <c:v>42103.67618055556</c:v>
                </c:pt>
                <c:pt idx="2329">
                  <c:v>41954.72291666667</c:v>
                </c:pt>
                <c:pt idx="2330">
                  <c:v>42096.91824074074</c:v>
                </c:pt>
                <c:pt idx="2331">
                  <c:v>42130.78361111111</c:v>
                </c:pt>
                <c:pt idx="2332">
                  <c:v>42264.62011574074</c:v>
                </c:pt>
                <c:pt idx="2333">
                  <c:v>41978.93097222222</c:v>
                </c:pt>
                <c:pt idx="2334">
                  <c:v>42159.64958333333</c:v>
                </c:pt>
                <c:pt idx="2335">
                  <c:v>42377.70694444444</c:v>
                </c:pt>
                <c:pt idx="2336">
                  <c:v>42466.8588888889</c:v>
                </c:pt>
                <c:pt idx="2337">
                  <c:v>41954.68831018518</c:v>
                </c:pt>
                <c:pt idx="2338">
                  <c:v>42322.01157407407</c:v>
                </c:pt>
                <c:pt idx="2339">
                  <c:v>42248.93467592592</c:v>
                </c:pt>
                <c:pt idx="2340">
                  <c:v>42346.73640046296</c:v>
                </c:pt>
                <c:pt idx="2341">
                  <c:v>42268.53163194445</c:v>
                </c:pt>
                <c:pt idx="2342">
                  <c:v>42425.9700925926</c:v>
                </c:pt>
                <c:pt idx="2343">
                  <c:v>42063.72181712963</c:v>
                </c:pt>
                <c:pt idx="2344">
                  <c:v>42380.81262731481</c:v>
                </c:pt>
                <c:pt idx="2345">
                  <c:v>41961.18913194445</c:v>
                </c:pt>
                <c:pt idx="2346">
                  <c:v>42150.77773148148</c:v>
                </c:pt>
                <c:pt idx="2347">
                  <c:v>42088.0691087963</c:v>
                </c:pt>
                <c:pt idx="2348">
                  <c:v>42215.66231481481</c:v>
                </c:pt>
                <c:pt idx="2349">
                  <c:v>42017.84328703704</c:v>
                </c:pt>
                <c:pt idx="2350">
                  <c:v>42592.8360763889</c:v>
                </c:pt>
                <c:pt idx="2351">
                  <c:v>42318.9255324074</c:v>
                </c:pt>
                <c:pt idx="2352">
                  <c:v>42669.87017361111</c:v>
                </c:pt>
                <c:pt idx="2353">
                  <c:v>42213.01307870371</c:v>
                </c:pt>
                <c:pt idx="2354">
                  <c:v>42237.01638888888</c:v>
                </c:pt>
                <c:pt idx="2355">
                  <c:v>42248.79331018519</c:v>
                </c:pt>
                <c:pt idx="2356">
                  <c:v>42074.93574074074</c:v>
                </c:pt>
                <c:pt idx="2357">
                  <c:v>42195.18753472222</c:v>
                </c:pt>
                <c:pt idx="2358">
                  <c:v>42027.05679398148</c:v>
                </c:pt>
                <c:pt idx="2359">
                  <c:v>41927.06762731481</c:v>
                </c:pt>
                <c:pt idx="2360">
                  <c:v>42191.70175925926</c:v>
                </c:pt>
                <c:pt idx="2361">
                  <c:v>41954.83824074074</c:v>
                </c:pt>
                <c:pt idx="2362">
                  <c:v>42528.62662037037</c:v>
                </c:pt>
                <c:pt idx="2363">
                  <c:v>41989.85369212963</c:v>
                </c:pt>
                <c:pt idx="2364">
                  <c:v>42179.65337962963</c:v>
                </c:pt>
                <c:pt idx="2365">
                  <c:v>41968.26231481481</c:v>
                </c:pt>
                <c:pt idx="2366">
                  <c:v>42064.79449074074</c:v>
                </c:pt>
                <c:pt idx="2367">
                  <c:v>42276.12063657407</c:v>
                </c:pt>
                <c:pt idx="2368">
                  <c:v>42194.64834490741</c:v>
                </c:pt>
                <c:pt idx="2369">
                  <c:v>42031.3621875</c:v>
                </c:pt>
                <c:pt idx="2370">
                  <c:v>42717.12137731481</c:v>
                </c:pt>
                <c:pt idx="2371">
                  <c:v>42262.84905092592</c:v>
                </c:pt>
                <c:pt idx="2372">
                  <c:v>41976.8849074074</c:v>
                </c:pt>
                <c:pt idx="2373">
                  <c:v>42157.91648148148</c:v>
                </c:pt>
                <c:pt idx="2374">
                  <c:v>41956.8530787037</c:v>
                </c:pt>
                <c:pt idx="2375">
                  <c:v>42444.26810185185</c:v>
                </c:pt>
                <c:pt idx="2376">
                  <c:v>42374.82287037037</c:v>
                </c:pt>
                <c:pt idx="2377">
                  <c:v>42107.67975694445</c:v>
                </c:pt>
                <c:pt idx="2378">
                  <c:v>42399.88261574073</c:v>
                </c:pt>
                <c:pt idx="2379">
                  <c:v>42342.03943287037</c:v>
                </c:pt>
                <c:pt idx="2380">
                  <c:v>42595.5853587963</c:v>
                </c:pt>
                <c:pt idx="2381">
                  <c:v>41983.11099537037</c:v>
                </c:pt>
                <c:pt idx="2382">
                  <c:v>42082.57555555556</c:v>
                </c:pt>
                <c:pt idx="2383">
                  <c:v>41919.14070601852</c:v>
                </c:pt>
                <c:pt idx="2384">
                  <c:v>42204.87586805555</c:v>
                </c:pt>
                <c:pt idx="2385">
                  <c:v>42224.40827546296</c:v>
                </c:pt>
                <c:pt idx="2386">
                  <c:v>42211.73243055555</c:v>
                </c:pt>
                <c:pt idx="2387">
                  <c:v>42655.73695601852</c:v>
                </c:pt>
                <c:pt idx="2388">
                  <c:v>41760.10974537037</c:v>
                </c:pt>
                <c:pt idx="2389">
                  <c:v>42198.69513888889</c:v>
                </c:pt>
                <c:pt idx="2390">
                  <c:v>42536.86280092592</c:v>
                </c:pt>
                <c:pt idx="2391">
                  <c:v>42019.7377662037</c:v>
                </c:pt>
                <c:pt idx="2392">
                  <c:v>41831.8841087963</c:v>
                </c:pt>
                <c:pt idx="2393">
                  <c:v>42027.85699074074</c:v>
                </c:pt>
                <c:pt idx="2394">
                  <c:v>41993.73829861111</c:v>
                </c:pt>
                <c:pt idx="2395">
                  <c:v>41893.02887731481</c:v>
                </c:pt>
                <c:pt idx="2396">
                  <c:v>42026.6874537037</c:v>
                </c:pt>
                <c:pt idx="2397">
                  <c:v>42044.72495370371</c:v>
                </c:pt>
                <c:pt idx="2398">
                  <c:v>41974.70474537037</c:v>
                </c:pt>
                <c:pt idx="2399">
                  <c:v>41909.8924537037</c:v>
                </c:pt>
                <c:pt idx="2400">
                  <c:v>42502.91376157408</c:v>
                </c:pt>
                <c:pt idx="2401">
                  <c:v>42164.1700462963</c:v>
                </c:pt>
                <c:pt idx="2402">
                  <c:v>42412.31866898148</c:v>
                </c:pt>
                <c:pt idx="2403">
                  <c:v>42045.7841550926</c:v>
                </c:pt>
                <c:pt idx="2404">
                  <c:v>42734.87923611111</c:v>
                </c:pt>
                <c:pt idx="2405">
                  <c:v>42382.13083333334</c:v>
                </c:pt>
                <c:pt idx="2406">
                  <c:v>42489.0996875</c:v>
                </c:pt>
                <c:pt idx="2407">
                  <c:v>42041.21871527777</c:v>
                </c:pt>
                <c:pt idx="2408">
                  <c:v>42397.89980324074</c:v>
                </c:pt>
                <c:pt idx="2409">
                  <c:v>42180.18604166667</c:v>
                </c:pt>
                <c:pt idx="2410">
                  <c:v>42252.27761574074</c:v>
                </c:pt>
                <c:pt idx="2411">
                  <c:v>42338.61539351852</c:v>
                </c:pt>
                <c:pt idx="2412">
                  <c:v>42031.96513888889</c:v>
                </c:pt>
                <c:pt idx="2413">
                  <c:v>42285.91506944444</c:v>
                </c:pt>
                <c:pt idx="2414">
                  <c:v>42265.81862268518</c:v>
                </c:pt>
                <c:pt idx="2415">
                  <c:v>42383.89945601852</c:v>
                </c:pt>
                <c:pt idx="2416">
                  <c:v>42187.125625</c:v>
                </c:pt>
                <c:pt idx="2417">
                  <c:v>42052.66699074074</c:v>
                </c:pt>
                <c:pt idx="2418">
                  <c:v>41836.62525462963</c:v>
                </c:pt>
                <c:pt idx="2419">
                  <c:v>42485.75452546296</c:v>
                </c:pt>
                <c:pt idx="2420">
                  <c:v>42243.19005787037</c:v>
                </c:pt>
                <c:pt idx="2421">
                  <c:v>42670.60267361111</c:v>
                </c:pt>
                <c:pt idx="2422">
                  <c:v>42654.46982638888</c:v>
                </c:pt>
                <c:pt idx="2423">
                  <c:v>42607.31612268519</c:v>
                </c:pt>
                <c:pt idx="2424">
                  <c:v>41943.14253472222</c:v>
                </c:pt>
                <c:pt idx="2425">
                  <c:v>41902.07240740741</c:v>
                </c:pt>
                <c:pt idx="2426">
                  <c:v>42779.90844907407</c:v>
                </c:pt>
                <c:pt idx="2427">
                  <c:v>42338.84375</c:v>
                </c:pt>
                <c:pt idx="2428">
                  <c:v>42738.6922337963</c:v>
                </c:pt>
                <c:pt idx="2429">
                  <c:v>42770.20148148148</c:v>
                </c:pt>
                <c:pt idx="2430">
                  <c:v>42452.7818287037</c:v>
                </c:pt>
                <c:pt idx="2431">
                  <c:v>42761.96109953704</c:v>
                </c:pt>
                <c:pt idx="2432">
                  <c:v>42423.6025</c:v>
                </c:pt>
                <c:pt idx="2433">
                  <c:v>42495.87173611111</c:v>
                </c:pt>
                <c:pt idx="2434">
                  <c:v>42407.63755787037</c:v>
                </c:pt>
                <c:pt idx="2435">
                  <c:v>42704.18711805555</c:v>
                </c:pt>
                <c:pt idx="2436">
                  <c:v>40784.01269675926</c:v>
                </c:pt>
                <c:pt idx="2437">
                  <c:v>41089.1862962963</c:v>
                </c:pt>
                <c:pt idx="2438">
                  <c:v>41341.11140046296</c:v>
                </c:pt>
                <c:pt idx="2439">
                  <c:v>42248.90042824074</c:v>
                </c:pt>
                <c:pt idx="2440">
                  <c:v>41145.71930555555</c:v>
                </c:pt>
                <c:pt idx="2441">
                  <c:v>41373.10246527778</c:v>
                </c:pt>
                <c:pt idx="2442">
                  <c:v>41025.8742013889</c:v>
                </c:pt>
                <c:pt idx="2443">
                  <c:v>41174.15417824074</c:v>
                </c:pt>
                <c:pt idx="2444">
                  <c:v>40557.4297337963</c:v>
                </c:pt>
                <c:pt idx="2445">
                  <c:v>41023.07471064815</c:v>
                </c:pt>
                <c:pt idx="2446">
                  <c:v>40893.99296296296</c:v>
                </c:pt>
                <c:pt idx="2447">
                  <c:v>40354.11550925926</c:v>
                </c:pt>
                <c:pt idx="2448">
                  <c:v>41193.7484837963</c:v>
                </c:pt>
                <c:pt idx="2449">
                  <c:v>40417.0112962963</c:v>
                </c:pt>
                <c:pt idx="2450">
                  <c:v>40310.28767361111</c:v>
                </c:pt>
                <c:pt idx="2451">
                  <c:v>41913.32835648148</c:v>
                </c:pt>
                <c:pt idx="2452">
                  <c:v>41088.69149305556</c:v>
                </c:pt>
                <c:pt idx="2453">
                  <c:v>41257.95038194444</c:v>
                </c:pt>
                <c:pt idx="2454">
                  <c:v>41107.72678240741</c:v>
                </c:pt>
                <c:pt idx="2455">
                  <c:v>42227.9361574074</c:v>
                </c:pt>
                <c:pt idx="2456">
                  <c:v>40999.64592592593</c:v>
                </c:pt>
                <c:pt idx="2457">
                  <c:v>40711.78221064814</c:v>
                </c:pt>
                <c:pt idx="2458">
                  <c:v>40970.75003472222</c:v>
                </c:pt>
                <c:pt idx="2459">
                  <c:v>40771.91670138888</c:v>
                </c:pt>
                <c:pt idx="2460">
                  <c:v>40793.99859953704</c:v>
                </c:pt>
                <c:pt idx="2461">
                  <c:v>40991.70805555556</c:v>
                </c:pt>
                <c:pt idx="2462">
                  <c:v>41026.08329861111</c:v>
                </c:pt>
                <c:pt idx="2463">
                  <c:v>40833.63319444445</c:v>
                </c:pt>
                <c:pt idx="2464">
                  <c:v>41373.6902662037</c:v>
                </c:pt>
                <c:pt idx="2465">
                  <c:v>41023.22773148148</c:v>
                </c:pt>
                <c:pt idx="2466">
                  <c:v>40542.83928240741</c:v>
                </c:pt>
                <c:pt idx="2467">
                  <c:v>41024.98597222222</c:v>
                </c:pt>
                <c:pt idx="2468">
                  <c:v>41348.16828703704</c:v>
                </c:pt>
                <c:pt idx="2469">
                  <c:v>41022.64518518518</c:v>
                </c:pt>
                <c:pt idx="2470">
                  <c:v>41036.94646990741</c:v>
                </c:pt>
                <c:pt idx="2471">
                  <c:v>41327.99643518519</c:v>
                </c:pt>
                <c:pt idx="2472">
                  <c:v>40730.87891203703</c:v>
                </c:pt>
                <c:pt idx="2473">
                  <c:v>42017.96744212963</c:v>
                </c:pt>
                <c:pt idx="2474">
                  <c:v>41226.6485763889</c:v>
                </c:pt>
                <c:pt idx="2475">
                  <c:v>41053.7728587963</c:v>
                </c:pt>
                <c:pt idx="2476">
                  <c:v>42244.77666666666</c:v>
                </c:pt>
                <c:pt idx="2477">
                  <c:v>41858.82543981481</c:v>
                </c:pt>
                <c:pt idx="2478">
                  <c:v>42498.89939814814</c:v>
                </c:pt>
                <c:pt idx="2479">
                  <c:v>41928.01543981482</c:v>
                </c:pt>
                <c:pt idx="2480">
                  <c:v>42047.05574074074</c:v>
                </c:pt>
                <c:pt idx="2481">
                  <c:v>42258.29709490741</c:v>
                </c:pt>
                <c:pt idx="2482">
                  <c:v>42105.07296296296</c:v>
                </c:pt>
                <c:pt idx="2483">
                  <c:v>41835.95178240741</c:v>
                </c:pt>
                <c:pt idx="2484">
                  <c:v>42058.8095949074</c:v>
                </c:pt>
                <c:pt idx="2485">
                  <c:v>42078.99736111111</c:v>
                </c:pt>
                <c:pt idx="2486">
                  <c:v>42371.44690972222</c:v>
                </c:pt>
                <c:pt idx="2487">
                  <c:v>41971.87686342592</c:v>
                </c:pt>
                <c:pt idx="2488">
                  <c:v>42732.00681712962</c:v>
                </c:pt>
                <c:pt idx="2489">
                  <c:v>41854.3897800926</c:v>
                </c:pt>
                <c:pt idx="2490">
                  <c:v>42027.8397337963</c:v>
                </c:pt>
                <c:pt idx="2491">
                  <c:v>41942.65337962963</c:v>
                </c:pt>
                <c:pt idx="2492">
                  <c:v>42052.80243055556</c:v>
                </c:pt>
                <c:pt idx="2493">
                  <c:v>41926.68087962963</c:v>
                </c:pt>
                <c:pt idx="2494">
                  <c:v>41809.1551388889</c:v>
                </c:pt>
                <c:pt idx="2495">
                  <c:v>42612.60052083333</c:v>
                </c:pt>
                <c:pt idx="2496">
                  <c:v>42269.96783564814</c:v>
                </c:pt>
                <c:pt idx="2497">
                  <c:v>42460.57361111111</c:v>
                </c:pt>
                <c:pt idx="2498">
                  <c:v>41930.97560185185</c:v>
                </c:pt>
                <c:pt idx="2499">
                  <c:v>41961.80737268519</c:v>
                </c:pt>
                <c:pt idx="2500">
                  <c:v>41058.84457175926</c:v>
                </c:pt>
                <c:pt idx="2501">
                  <c:v>41953.09113425926</c:v>
                </c:pt>
                <c:pt idx="2502">
                  <c:v>41546.75105324074</c:v>
                </c:pt>
                <c:pt idx="2503">
                  <c:v>42217.83452546296</c:v>
                </c:pt>
                <c:pt idx="2504">
                  <c:v>40948.08072916666</c:v>
                </c:pt>
                <c:pt idx="2505">
                  <c:v>42081.86464120371</c:v>
                </c:pt>
                <c:pt idx="2506">
                  <c:v>42208.68002314814</c:v>
                </c:pt>
                <c:pt idx="2507">
                  <c:v>41107.84914351852</c:v>
                </c:pt>
                <c:pt idx="2508">
                  <c:v>41304.75128472222</c:v>
                </c:pt>
                <c:pt idx="2509">
                  <c:v>40127.70037037037</c:v>
                </c:pt>
                <c:pt idx="2510">
                  <c:v>41943.79103009259</c:v>
                </c:pt>
                <c:pt idx="2511">
                  <c:v>41464.10608796297</c:v>
                </c:pt>
                <c:pt idx="2512">
                  <c:v>40696.64878472222</c:v>
                </c:pt>
                <c:pt idx="2513">
                  <c:v>41298.50996527778</c:v>
                </c:pt>
                <c:pt idx="2514">
                  <c:v>41977.90222222222</c:v>
                </c:pt>
                <c:pt idx="2515">
                  <c:v>40785.67501157407</c:v>
                </c:pt>
                <c:pt idx="2516">
                  <c:v>41483.4492824074</c:v>
                </c:pt>
                <c:pt idx="2517">
                  <c:v>41509.42658564815</c:v>
                </c:pt>
                <c:pt idx="2518">
                  <c:v>40514.10761574074</c:v>
                </c:pt>
                <c:pt idx="2519">
                  <c:v>41068.52047453704</c:v>
                </c:pt>
                <c:pt idx="2520">
                  <c:v>42027.1381712963</c:v>
                </c:pt>
                <c:pt idx="2521">
                  <c:v>41524.85855324073</c:v>
                </c:pt>
                <c:pt idx="2522">
                  <c:v>40973.77318287037</c:v>
                </c:pt>
                <c:pt idx="2523">
                  <c:v>42618.62542824074</c:v>
                </c:pt>
                <c:pt idx="2524">
                  <c:v>41390.75775462963</c:v>
                </c:pt>
                <c:pt idx="2525">
                  <c:v>42228.6343287037</c:v>
                </c:pt>
                <c:pt idx="2526">
                  <c:v>40961.2521412037</c:v>
                </c:pt>
                <c:pt idx="2527">
                  <c:v>42769.80996527777</c:v>
                </c:pt>
                <c:pt idx="2528">
                  <c:v>41113.1991550926</c:v>
                </c:pt>
                <c:pt idx="2529">
                  <c:v>42125.07827546296</c:v>
                </c:pt>
                <c:pt idx="2530">
                  <c:v>41026.65501157407</c:v>
                </c:pt>
                <c:pt idx="2531">
                  <c:v>41222.99140046296</c:v>
                </c:pt>
                <c:pt idx="2532">
                  <c:v>41744.74520833333</c:v>
                </c:pt>
                <c:pt idx="2533">
                  <c:v>42093.86002314814</c:v>
                </c:pt>
                <c:pt idx="2534">
                  <c:v>40829.8736574074</c:v>
                </c:pt>
                <c:pt idx="2535">
                  <c:v>42039.95108796296</c:v>
                </c:pt>
                <c:pt idx="2536">
                  <c:v>42260.52880787037</c:v>
                </c:pt>
                <c:pt idx="2537">
                  <c:v>42594.52475694445</c:v>
                </c:pt>
                <c:pt idx="2538">
                  <c:v>42155.13947916667</c:v>
                </c:pt>
                <c:pt idx="2539">
                  <c:v>41822.04049768519</c:v>
                </c:pt>
                <c:pt idx="2540">
                  <c:v>42440.65033564814</c:v>
                </c:pt>
                <c:pt idx="2541">
                  <c:v>41842.98087962962</c:v>
                </c:pt>
                <c:pt idx="2542">
                  <c:v>42087.87891203703</c:v>
                </c:pt>
                <c:pt idx="2543">
                  <c:v>42584.66659722222</c:v>
                </c:pt>
                <c:pt idx="2544">
                  <c:v>42234.10546296297</c:v>
                </c:pt>
                <c:pt idx="2545">
                  <c:v>42744.90318287037</c:v>
                </c:pt>
                <c:pt idx="2546">
                  <c:v>42449.34167824074</c:v>
                </c:pt>
                <c:pt idx="2547">
                  <c:v>42077.11940972223</c:v>
                </c:pt>
                <c:pt idx="2548">
                  <c:v>41829.59200231481</c:v>
                </c:pt>
                <c:pt idx="2549">
                  <c:v>42487.82575231481</c:v>
                </c:pt>
                <c:pt idx="2550">
                  <c:v>41986.10872685185</c:v>
                </c:pt>
                <c:pt idx="2551">
                  <c:v>42060.00980324074</c:v>
                </c:pt>
                <c:pt idx="2552">
                  <c:v>41830.82056712963</c:v>
                </c:pt>
                <c:pt idx="2553">
                  <c:v>42238.0229050926</c:v>
                </c:pt>
                <c:pt idx="2554">
                  <c:v>41837.82989583333</c:v>
                </c:pt>
                <c:pt idx="2555">
                  <c:v>42110.32642361111</c:v>
                </c:pt>
                <c:pt idx="2556">
                  <c:v>42294.62844907407</c:v>
                </c:pt>
                <c:pt idx="2557">
                  <c:v>42642.98881944444</c:v>
                </c:pt>
                <c:pt idx="2558">
                  <c:v>42019.76944444444</c:v>
                </c:pt>
                <c:pt idx="2559">
                  <c:v>42140.17325231482</c:v>
                </c:pt>
                <c:pt idx="2560">
                  <c:v>41795.96333333333</c:v>
                </c:pt>
                <c:pt idx="2561">
                  <c:v>42333.33027777777</c:v>
                </c:pt>
                <c:pt idx="2562">
                  <c:v>42338.67538194444</c:v>
                </c:pt>
                <c:pt idx="2563">
                  <c:v>42042.67622685185</c:v>
                </c:pt>
                <c:pt idx="2564">
                  <c:v>42422.53619212963</c:v>
                </c:pt>
                <c:pt idx="2565">
                  <c:v>42388.58908564815</c:v>
                </c:pt>
                <c:pt idx="2566">
                  <c:v>42382.90652777777</c:v>
                </c:pt>
                <c:pt idx="2567">
                  <c:v>41887.80116898148</c:v>
                </c:pt>
                <c:pt idx="2568">
                  <c:v>42089.84520833333</c:v>
                </c:pt>
                <c:pt idx="2569">
                  <c:v>41828.96791666667</c:v>
                </c:pt>
                <c:pt idx="2570">
                  <c:v>42760.24421296296</c:v>
                </c:pt>
                <c:pt idx="2571">
                  <c:v>41828.66445601852</c:v>
                </c:pt>
                <c:pt idx="2572">
                  <c:v>42510.34163194444</c:v>
                </c:pt>
                <c:pt idx="2573">
                  <c:v>42240.84028935185</c:v>
                </c:pt>
                <c:pt idx="2574">
                  <c:v>41809.7540162037</c:v>
                </c:pt>
                <c:pt idx="2575">
                  <c:v>42394.90046296296</c:v>
                </c:pt>
                <c:pt idx="2576">
                  <c:v>41150.9021875</c:v>
                </c:pt>
                <c:pt idx="2577">
                  <c:v>41915.74731481481</c:v>
                </c:pt>
                <c:pt idx="2578">
                  <c:v>41617.91266203704</c:v>
                </c:pt>
                <c:pt idx="2579">
                  <c:v>40998.05119212963</c:v>
                </c:pt>
                <c:pt idx="2580">
                  <c:v>42508.54155092592</c:v>
                </c:pt>
                <c:pt idx="2581">
                  <c:v>41726.71275462963</c:v>
                </c:pt>
                <c:pt idx="2582">
                  <c:v>42184.87467592592</c:v>
                </c:pt>
                <c:pt idx="2583">
                  <c:v>42767.80171296297</c:v>
                </c:pt>
                <c:pt idx="2584">
                  <c:v>41075.2378587963</c:v>
                </c:pt>
                <c:pt idx="2585">
                  <c:v>42564.8810763889</c:v>
                </c:pt>
                <c:pt idx="2586">
                  <c:v>42704.33581018518</c:v>
                </c:pt>
                <c:pt idx="2587">
                  <c:v>41982.14317129629</c:v>
                </c:pt>
                <c:pt idx="2588">
                  <c:v>41143.8182175926</c:v>
                </c:pt>
                <c:pt idx="2589">
                  <c:v>41730.70847222222</c:v>
                </c:pt>
                <c:pt idx="2590">
                  <c:v>42453.49726851852</c:v>
                </c:pt>
                <c:pt idx="2591">
                  <c:v>42211.99454861111</c:v>
                </c:pt>
                <c:pt idx="2592">
                  <c:v>41902.87443287037</c:v>
                </c:pt>
                <c:pt idx="2593">
                  <c:v>42279.79237268519</c:v>
                </c:pt>
                <c:pt idx="2594">
                  <c:v>42273.88430555555</c:v>
                </c:pt>
                <c:pt idx="2595">
                  <c:v>42251.16715277778</c:v>
                </c:pt>
                <c:pt idx="2596">
                  <c:v>42115.7475462963</c:v>
                </c:pt>
                <c:pt idx="2597">
                  <c:v>42689.74324074074</c:v>
                </c:pt>
                <c:pt idx="2598">
                  <c:v>42692.25655092592</c:v>
                </c:pt>
                <c:pt idx="2599">
                  <c:v>41144.42155092592</c:v>
                </c:pt>
                <c:pt idx="2600">
                  <c:v>42658.81027777777</c:v>
                </c:pt>
                <c:pt idx="2601">
                  <c:v>42128.62811342592</c:v>
                </c:pt>
                <c:pt idx="2602">
                  <c:v>42304.82940972222</c:v>
                </c:pt>
                <c:pt idx="2603">
                  <c:v>41953.96605324074</c:v>
                </c:pt>
                <c:pt idx="2604">
                  <c:v>42108.53844907407</c:v>
                </c:pt>
                <c:pt idx="2605">
                  <c:v>42524.10546296297</c:v>
                </c:pt>
                <c:pt idx="2606">
                  <c:v>42218.16929398148</c:v>
                </c:pt>
                <c:pt idx="2607">
                  <c:v>42494.06179398148</c:v>
                </c:pt>
                <c:pt idx="2608">
                  <c:v>41667.82328703703</c:v>
                </c:pt>
                <c:pt idx="2609">
                  <c:v>42612.65649305555</c:v>
                </c:pt>
                <c:pt idx="2610">
                  <c:v>42037.9509375</c:v>
                </c:pt>
                <c:pt idx="2611">
                  <c:v>42636.61474537037</c:v>
                </c:pt>
                <c:pt idx="2612">
                  <c:v>42639.54947916666</c:v>
                </c:pt>
                <c:pt idx="2613">
                  <c:v>41989.91313657407</c:v>
                </c:pt>
                <c:pt idx="2614">
                  <c:v>42024.8651388889</c:v>
                </c:pt>
                <c:pt idx="2615">
                  <c:v>42103.1605787037</c:v>
                </c:pt>
                <c:pt idx="2616">
                  <c:v>41880.82711805555</c:v>
                </c:pt>
                <c:pt idx="2617">
                  <c:v>42536.24662037037</c:v>
                </c:pt>
                <c:pt idx="2618">
                  <c:v>42689.58234953704</c:v>
                </c:pt>
                <c:pt idx="2619">
                  <c:v>42774.79207175926</c:v>
                </c:pt>
                <c:pt idx="2620">
                  <c:v>41921.84262731481</c:v>
                </c:pt>
                <c:pt idx="2621">
                  <c:v>42226.31329861111</c:v>
                </c:pt>
                <c:pt idx="2622">
                  <c:v>42200.26179398148</c:v>
                </c:pt>
                <c:pt idx="2623">
                  <c:v>42408.71481481481</c:v>
                </c:pt>
                <c:pt idx="2624">
                  <c:v>42341.99700231481</c:v>
                </c:pt>
                <c:pt idx="2625">
                  <c:v>42695.62434027778</c:v>
                </c:pt>
                <c:pt idx="2626">
                  <c:v>42327.80565972222</c:v>
                </c:pt>
                <c:pt idx="2627">
                  <c:v>41953.15885416666</c:v>
                </c:pt>
                <c:pt idx="2628">
                  <c:v>41771.65193287037</c:v>
                </c:pt>
                <c:pt idx="2629">
                  <c:v>42055.60099537037</c:v>
                </c:pt>
                <c:pt idx="2630">
                  <c:v>42381.86628472222</c:v>
                </c:pt>
                <c:pt idx="2631">
                  <c:v>42767.68851851851</c:v>
                </c:pt>
                <c:pt idx="2632">
                  <c:v>42551.92885416667</c:v>
                </c:pt>
                <c:pt idx="2633">
                  <c:v>42551.88418981482</c:v>
                </c:pt>
                <c:pt idx="2634">
                  <c:v>42082.06956018518</c:v>
                </c:pt>
                <c:pt idx="2635">
                  <c:v>42272.71317129629</c:v>
                </c:pt>
                <c:pt idx="2636">
                  <c:v>41542.95844907407</c:v>
                </c:pt>
                <c:pt idx="2637">
                  <c:v>42207.74667824074</c:v>
                </c:pt>
                <c:pt idx="2638">
                  <c:v>42222.62276620371</c:v>
                </c:pt>
                <c:pt idx="2639">
                  <c:v>42313.02542824074</c:v>
                </c:pt>
                <c:pt idx="2640">
                  <c:v>42083.8955324074</c:v>
                </c:pt>
                <c:pt idx="2641">
                  <c:v>42235.76434027778</c:v>
                </c:pt>
                <c:pt idx="2642">
                  <c:v>42380.92611111111</c:v>
                </c:pt>
                <c:pt idx="2643">
                  <c:v>42275.58871527777</c:v>
                </c:pt>
                <c:pt idx="2644">
                  <c:v>42319.03583333334</c:v>
                </c:pt>
                <c:pt idx="2645">
                  <c:v>41821.02060185185</c:v>
                </c:pt>
                <c:pt idx="2646">
                  <c:v>41962.74902777778</c:v>
                </c:pt>
                <c:pt idx="2647">
                  <c:v>42344.88414351852</c:v>
                </c:pt>
                <c:pt idx="2648">
                  <c:v>41912.5416550926</c:v>
                </c:pt>
                <c:pt idx="2649">
                  <c:v>42529.63275462963</c:v>
                </c:pt>
                <c:pt idx="2650">
                  <c:v>41923.85751157407</c:v>
                </c:pt>
                <c:pt idx="2651">
                  <c:v>42482.62469907407</c:v>
                </c:pt>
                <c:pt idx="2652">
                  <c:v>41793.02943287037</c:v>
                </c:pt>
                <c:pt idx="2653">
                  <c:v>42241.79820601852</c:v>
                </c:pt>
                <c:pt idx="2654">
                  <c:v>42033.00108796296</c:v>
                </c:pt>
                <c:pt idx="2655">
                  <c:v>42436.21170138889</c:v>
                </c:pt>
                <c:pt idx="2656">
                  <c:v>41805.89525462963</c:v>
                </c:pt>
                <c:pt idx="2657">
                  <c:v>41932.87199074074</c:v>
                </c:pt>
                <c:pt idx="2658">
                  <c:v>42034.75509259259</c:v>
                </c:pt>
                <c:pt idx="2659">
                  <c:v>41820.9146412037</c:v>
                </c:pt>
                <c:pt idx="2660">
                  <c:v>42061.69594907408</c:v>
                </c:pt>
                <c:pt idx="2661">
                  <c:v>41892.97480324074</c:v>
                </c:pt>
                <c:pt idx="2662">
                  <c:v>42154.64025462963</c:v>
                </c:pt>
                <c:pt idx="2663">
                  <c:v>42028.11886574074</c:v>
                </c:pt>
                <c:pt idx="2664">
                  <c:v>42551.96168981482</c:v>
                </c:pt>
                <c:pt idx="2665">
                  <c:v>42113.1050462963</c:v>
                </c:pt>
                <c:pt idx="2666">
                  <c:v>42089.72403935185</c:v>
                </c:pt>
                <c:pt idx="2667">
                  <c:v>42058.33402777777</c:v>
                </c:pt>
                <c:pt idx="2668">
                  <c:v>41834.13849537037</c:v>
                </c:pt>
                <c:pt idx="2669">
                  <c:v>41878.14049768518</c:v>
                </c:pt>
                <c:pt idx="2670">
                  <c:v>42048.18192129629</c:v>
                </c:pt>
                <c:pt idx="2671">
                  <c:v>41964.84444444444</c:v>
                </c:pt>
                <c:pt idx="2672">
                  <c:v>42187.94008101852</c:v>
                </c:pt>
                <c:pt idx="2673">
                  <c:v>41787.89824074074</c:v>
                </c:pt>
                <c:pt idx="2674">
                  <c:v>41829.8965625</c:v>
                </c:pt>
                <c:pt idx="2675">
                  <c:v>41870.87467592592</c:v>
                </c:pt>
                <c:pt idx="2676">
                  <c:v>41899.29494212963</c:v>
                </c:pt>
                <c:pt idx="2677">
                  <c:v>41391.7829050926</c:v>
                </c:pt>
                <c:pt idx="2678">
                  <c:v>42512.6982175926</c:v>
                </c:pt>
                <c:pt idx="2679">
                  <c:v>42612.14978009259</c:v>
                </c:pt>
                <c:pt idx="2680">
                  <c:v>41828.22949074074</c:v>
                </c:pt>
                <c:pt idx="2681">
                  <c:v>41780.74525462963</c:v>
                </c:pt>
                <c:pt idx="2682">
                  <c:v>41432.06203703704</c:v>
                </c:pt>
                <c:pt idx="2683">
                  <c:v>42322.65375</c:v>
                </c:pt>
                <c:pt idx="2684">
                  <c:v>42629.6550462963</c:v>
                </c:pt>
                <c:pt idx="2685">
                  <c:v>42387.39847222222</c:v>
                </c:pt>
                <c:pt idx="2686">
                  <c:v>42255.33325231481</c:v>
                </c:pt>
                <c:pt idx="2687">
                  <c:v>41934.91491898147</c:v>
                </c:pt>
                <c:pt idx="2688">
                  <c:v>42465.59658564815</c:v>
                </c:pt>
                <c:pt idx="2689">
                  <c:v>42418.03118055555</c:v>
                </c:pt>
                <c:pt idx="2690">
                  <c:v>42655.4658912037</c:v>
                </c:pt>
                <c:pt idx="2691">
                  <c:v>41493.54395833334</c:v>
                </c:pt>
                <c:pt idx="2692">
                  <c:v>42704.8570949074</c:v>
                </c:pt>
                <c:pt idx="2693">
                  <c:v>41944.83898148148</c:v>
                </c:pt>
                <c:pt idx="2694">
                  <c:v>42199.32707175926</c:v>
                </c:pt>
                <c:pt idx="2695">
                  <c:v>42745.74461805555</c:v>
                </c:pt>
                <c:pt idx="2696">
                  <c:v>42452.57998842592</c:v>
                </c:pt>
                <c:pt idx="2697">
                  <c:v>42198.67665509258</c:v>
                </c:pt>
                <c:pt idx="2698">
                  <c:v>42333.59993055555</c:v>
                </c:pt>
                <c:pt idx="2699">
                  <c:v>42095.24070601852</c:v>
                </c:pt>
                <c:pt idx="2700">
                  <c:v>41351.54137731482</c:v>
                </c:pt>
                <c:pt idx="2701">
                  <c:v>41872.52571759259</c:v>
                </c:pt>
                <c:pt idx="2702">
                  <c:v>41389.80819444444</c:v>
                </c:pt>
                <c:pt idx="2703">
                  <c:v>42044.27284722222</c:v>
                </c:pt>
                <c:pt idx="2704">
                  <c:v>42626.66888888889</c:v>
                </c:pt>
                <c:pt idx="2705">
                  <c:v>41316.12094907407</c:v>
                </c:pt>
                <c:pt idx="2706">
                  <c:v>41722.66635416666</c:v>
                </c:pt>
                <c:pt idx="2707">
                  <c:v>41611.91767361111</c:v>
                </c:pt>
                <c:pt idx="2708">
                  <c:v>42620.14356481482</c:v>
                </c:pt>
                <c:pt idx="2709">
                  <c:v>41719.88792824074</c:v>
                </c:pt>
                <c:pt idx="2710">
                  <c:v>42045.03185185185</c:v>
                </c:pt>
                <c:pt idx="2711">
                  <c:v>41911.65743055556</c:v>
                </c:pt>
                <c:pt idx="2712">
                  <c:v>41030.71975694445</c:v>
                </c:pt>
                <c:pt idx="2713">
                  <c:v>42632.32878472222</c:v>
                </c:pt>
                <c:pt idx="2714">
                  <c:v>40938.06247685185</c:v>
                </c:pt>
                <c:pt idx="2715">
                  <c:v>41044.98805555555</c:v>
                </c:pt>
                <c:pt idx="2716">
                  <c:v>41850.78137731482</c:v>
                </c:pt>
                <c:pt idx="2717">
                  <c:v>41044.64811342592</c:v>
                </c:pt>
                <c:pt idx="2718">
                  <c:v>42585.7106712963</c:v>
                </c:pt>
                <c:pt idx="2719">
                  <c:v>42068.79903935185</c:v>
                </c:pt>
                <c:pt idx="2720">
                  <c:v>41078.89982638888</c:v>
                </c:pt>
                <c:pt idx="2721">
                  <c:v>41747.88706018519</c:v>
                </c:pt>
                <c:pt idx="2722">
                  <c:v>40855.76509259259</c:v>
                </c:pt>
                <c:pt idx="2723">
                  <c:v>41117.90072916666</c:v>
                </c:pt>
                <c:pt idx="2724">
                  <c:v>41863.63600694444</c:v>
                </c:pt>
                <c:pt idx="2725">
                  <c:v>42072.79082175926</c:v>
                </c:pt>
                <c:pt idx="2726">
                  <c:v>41620.90047453704</c:v>
                </c:pt>
                <c:pt idx="2727">
                  <c:v>42573.65662037037</c:v>
                </c:pt>
                <c:pt idx="2728">
                  <c:v>42639.44193287037</c:v>
                </c:pt>
                <c:pt idx="2729">
                  <c:v>42524.36650462963</c:v>
                </c:pt>
                <c:pt idx="2730">
                  <c:v>41415.46131944444</c:v>
                </c:pt>
                <c:pt idx="2731">
                  <c:v>41247.06357638888</c:v>
                </c:pt>
                <c:pt idx="2732">
                  <c:v>40927.03697916667</c:v>
                </c:pt>
                <c:pt idx="2733">
                  <c:v>41373.57967592592</c:v>
                </c:pt>
                <c:pt idx="2734">
                  <c:v>41030.29202546296</c:v>
                </c:pt>
                <c:pt idx="2735">
                  <c:v>41194.57902777778</c:v>
                </c:pt>
                <c:pt idx="2736">
                  <c:v>40736.6680324074</c:v>
                </c:pt>
                <c:pt idx="2737">
                  <c:v>42172.95891203703</c:v>
                </c:pt>
                <c:pt idx="2738">
                  <c:v>40967.61484953704</c:v>
                </c:pt>
                <c:pt idx="2739">
                  <c:v>41745.82627314814</c:v>
                </c:pt>
                <c:pt idx="2740">
                  <c:v>41686.70520833333</c:v>
                </c:pt>
                <c:pt idx="2741">
                  <c:v>41257.53171296296</c:v>
                </c:pt>
                <c:pt idx="2742">
                  <c:v>41537.86914351852</c:v>
                </c:pt>
                <c:pt idx="2743">
                  <c:v>42474.86482638888</c:v>
                </c:pt>
                <c:pt idx="2744">
                  <c:v>41311.12648148148</c:v>
                </c:pt>
                <c:pt idx="2745">
                  <c:v>40863.01335648148</c:v>
                </c:pt>
                <c:pt idx="2746">
                  <c:v>42136.29717592592</c:v>
                </c:pt>
                <c:pt idx="2747">
                  <c:v>42172.66902777777</c:v>
                </c:pt>
                <c:pt idx="2748">
                  <c:v>41846.9780787037</c:v>
                </c:pt>
                <c:pt idx="2749">
                  <c:v>42300.5858912037</c:v>
                </c:pt>
                <c:pt idx="2750">
                  <c:v>42774.44777777778</c:v>
                </c:pt>
                <c:pt idx="2751">
                  <c:v>42018.94159722222</c:v>
                </c:pt>
                <c:pt idx="2752">
                  <c:v>42026.92497685185</c:v>
                </c:pt>
                <c:pt idx="2753">
                  <c:v>42103.53525462963</c:v>
                </c:pt>
                <c:pt idx="2754">
                  <c:v>41920.78753472222</c:v>
                </c:pt>
                <c:pt idx="2755">
                  <c:v>42558.18943287037</c:v>
                </c:pt>
                <c:pt idx="2756">
                  <c:v>41815.56921296296</c:v>
                </c:pt>
                <c:pt idx="2757">
                  <c:v>41808.19851851852</c:v>
                </c:pt>
                <c:pt idx="2758">
                  <c:v>42550.70188657408</c:v>
                </c:pt>
                <c:pt idx="2759">
                  <c:v>42056.013125</c:v>
                </c:pt>
                <c:pt idx="2760">
                  <c:v>42016.93869212963</c:v>
                </c:pt>
                <c:pt idx="2761">
                  <c:v>42591.89998842592</c:v>
                </c:pt>
                <c:pt idx="2762">
                  <c:v>42183.23100694444</c:v>
                </c:pt>
                <c:pt idx="2763">
                  <c:v>42176.41903935185</c:v>
                </c:pt>
                <c:pt idx="2764">
                  <c:v>42416.6916550926</c:v>
                </c:pt>
                <c:pt idx="2765">
                  <c:v>41780.5259375</c:v>
                </c:pt>
                <c:pt idx="2766">
                  <c:v>41795.52810185185</c:v>
                </c:pt>
                <c:pt idx="2767">
                  <c:v>41798.94027777777</c:v>
                </c:pt>
                <c:pt idx="2768">
                  <c:v>42201.67501157407</c:v>
                </c:pt>
                <c:pt idx="2769">
                  <c:v>42507.26469907407</c:v>
                </c:pt>
                <c:pt idx="2770">
                  <c:v>41948.55284722222</c:v>
                </c:pt>
                <c:pt idx="2771">
                  <c:v>41900.24315972222</c:v>
                </c:pt>
                <c:pt idx="2772">
                  <c:v>42192.64707175926</c:v>
                </c:pt>
                <c:pt idx="2773">
                  <c:v>42158.06569444444</c:v>
                </c:pt>
                <c:pt idx="2774">
                  <c:v>41881.45358796296</c:v>
                </c:pt>
                <c:pt idx="2775">
                  <c:v>42213.50547453704</c:v>
                </c:pt>
                <c:pt idx="2776">
                  <c:v>42185.26724537037</c:v>
                </c:pt>
                <c:pt idx="2777">
                  <c:v>42154.873125</c:v>
                </c:pt>
                <c:pt idx="2778">
                  <c:v>42208.84646990741</c:v>
                </c:pt>
                <c:pt idx="2779">
                  <c:v>42451.49681712962</c:v>
                </c:pt>
                <c:pt idx="2780">
                  <c:v>41759.13962962963</c:v>
                </c:pt>
                <c:pt idx="2781">
                  <c:v>42028.4965625</c:v>
                </c:pt>
                <c:pt idx="2782">
                  <c:v>42054.74418981482</c:v>
                </c:pt>
                <c:pt idx="2783">
                  <c:v>42693.74260416667</c:v>
                </c:pt>
                <c:pt idx="2784">
                  <c:v>42103.39947916667</c:v>
                </c:pt>
                <c:pt idx="2785">
                  <c:v>42559.77672453703</c:v>
                </c:pt>
                <c:pt idx="2786">
                  <c:v>42188.4675</c:v>
                </c:pt>
                <c:pt idx="2787">
                  <c:v>42023.63497685185</c:v>
                </c:pt>
                <c:pt idx="2788">
                  <c:v>42250.59821759258</c:v>
                </c:pt>
                <c:pt idx="2789">
                  <c:v>42139.52556712963</c:v>
                </c:pt>
                <c:pt idx="2790">
                  <c:v>42401.61098379629</c:v>
                </c:pt>
                <c:pt idx="2791">
                  <c:v>41875.9228587963</c:v>
                </c:pt>
                <c:pt idx="2792">
                  <c:v>42060.68393518519</c:v>
                </c:pt>
                <c:pt idx="2793">
                  <c:v>42067.01164351852</c:v>
                </c:pt>
                <c:pt idx="2794">
                  <c:v>42136.27078703704</c:v>
                </c:pt>
                <c:pt idx="2795">
                  <c:v>42312.79266203703</c:v>
                </c:pt>
                <c:pt idx="2796">
                  <c:v>42171.03486111111</c:v>
                </c:pt>
                <c:pt idx="2797">
                  <c:v>42494.68363425926</c:v>
                </c:pt>
                <c:pt idx="2798">
                  <c:v>42254.2646875</c:v>
                </c:pt>
                <c:pt idx="2799">
                  <c:v>42495.43423611111</c:v>
                </c:pt>
                <c:pt idx="2800">
                  <c:v>41758.83967592592</c:v>
                </c:pt>
                <c:pt idx="2801">
                  <c:v>42171.82488425926</c:v>
                </c:pt>
                <c:pt idx="2802">
                  <c:v>41938.7094212963</c:v>
                </c:pt>
                <c:pt idx="2803">
                  <c:v>42268.12769675926</c:v>
                </c:pt>
                <c:pt idx="2804">
                  <c:v>42019.95983796296</c:v>
                </c:pt>
                <c:pt idx="2805">
                  <c:v>42313.70390046296</c:v>
                </c:pt>
                <c:pt idx="2806">
                  <c:v>42746.2617824074</c:v>
                </c:pt>
                <c:pt idx="2807">
                  <c:v>42307.90837962963</c:v>
                </c:pt>
                <c:pt idx="2808">
                  <c:v>41842.6075925926</c:v>
                </c:pt>
                <c:pt idx="2809">
                  <c:v>41853.24020833334</c:v>
                </c:pt>
                <c:pt idx="2810">
                  <c:v>42060.03563657407</c:v>
                </c:pt>
                <c:pt idx="2811">
                  <c:v>42291.73954861111</c:v>
                </c:pt>
                <c:pt idx="2812">
                  <c:v>41784.95248842592</c:v>
                </c:pt>
                <c:pt idx="2813">
                  <c:v>42492.73784722222</c:v>
                </c:pt>
                <c:pt idx="2814">
                  <c:v>42709.54606481481</c:v>
                </c:pt>
                <c:pt idx="2815">
                  <c:v>42103.01658564814</c:v>
                </c:pt>
                <c:pt idx="2816">
                  <c:v>42108.69206018518</c:v>
                </c:pt>
                <c:pt idx="2817">
                  <c:v>42453.80630787037</c:v>
                </c:pt>
                <c:pt idx="2818">
                  <c:v>42123.64883101851</c:v>
                </c:pt>
                <c:pt idx="2819">
                  <c:v>42453.42824074074</c:v>
                </c:pt>
                <c:pt idx="2820">
                  <c:v>41858.00707175926</c:v>
                </c:pt>
                <c:pt idx="2821">
                  <c:v>42390.00265046296</c:v>
                </c:pt>
                <c:pt idx="2822">
                  <c:v>41781.04517361111</c:v>
                </c:pt>
                <c:pt idx="2823">
                  <c:v>41836.1909375</c:v>
                </c:pt>
                <c:pt idx="2824">
                  <c:v>42111.7166550926</c:v>
                </c:pt>
                <c:pt idx="2825">
                  <c:v>42370.0077662037</c:v>
                </c:pt>
                <c:pt idx="2826">
                  <c:v>42165.03758101852</c:v>
                </c:pt>
                <c:pt idx="2827">
                  <c:v>42726.92008101852</c:v>
                </c:pt>
                <c:pt idx="2828">
                  <c:v>41954.54508101852</c:v>
                </c:pt>
                <c:pt idx="2829">
                  <c:v>42233.36231481482</c:v>
                </c:pt>
                <c:pt idx="2830">
                  <c:v>42480.80064814814</c:v>
                </c:pt>
                <c:pt idx="2831">
                  <c:v>42257.59083333334</c:v>
                </c:pt>
                <c:pt idx="2832">
                  <c:v>41784.7896875</c:v>
                </c:pt>
                <c:pt idx="2833">
                  <c:v>41831.67503472222</c:v>
                </c:pt>
                <c:pt idx="2834">
                  <c:v>42172.61350694444</c:v>
                </c:pt>
                <c:pt idx="2835">
                  <c:v>41950.1141087963</c:v>
                </c:pt>
                <c:pt idx="2836">
                  <c:v>42627.95510416666</c:v>
                </c:pt>
                <c:pt idx="2837">
                  <c:v>42531.19527777778</c:v>
                </c:pt>
                <c:pt idx="2838">
                  <c:v>42618.8270138889</c:v>
                </c:pt>
                <c:pt idx="2839">
                  <c:v>42540.5935300926</c:v>
                </c:pt>
                <c:pt idx="2840">
                  <c:v>41746.18940972222</c:v>
                </c:pt>
                <c:pt idx="2841">
                  <c:v>41974.73857638888</c:v>
                </c:pt>
                <c:pt idx="2842">
                  <c:v>42115.11618055555</c:v>
                </c:pt>
                <c:pt idx="2843">
                  <c:v>42002.81748842592</c:v>
                </c:pt>
                <c:pt idx="2844">
                  <c:v>42722.84474537037</c:v>
                </c:pt>
                <c:pt idx="2845">
                  <c:v>42465.1283912037</c:v>
                </c:pt>
                <c:pt idx="2846">
                  <c:v>42171.74396990741</c:v>
                </c:pt>
                <c:pt idx="2847">
                  <c:v>42672.95513888888</c:v>
                </c:pt>
                <c:pt idx="2848">
                  <c:v>42128.61568287037</c:v>
                </c:pt>
                <c:pt idx="2849">
                  <c:v>42359.72524305555</c:v>
                </c:pt>
                <c:pt idx="2850">
                  <c:v>42192.90569444444</c:v>
                </c:pt>
                <c:pt idx="2851">
                  <c:v>41916.59763888889</c:v>
                </c:pt>
                <c:pt idx="2852">
                  <c:v>42461.59627314814</c:v>
                </c:pt>
                <c:pt idx="2853">
                  <c:v>42370.90320601852</c:v>
                </c:pt>
                <c:pt idx="2854">
                  <c:v>41948.72725694445</c:v>
                </c:pt>
                <c:pt idx="2855">
                  <c:v>42047.07640046296</c:v>
                </c:pt>
                <c:pt idx="2856">
                  <c:v>42261.63291666667</c:v>
                </c:pt>
                <c:pt idx="2857">
                  <c:v>41985.42736111111</c:v>
                </c:pt>
                <c:pt idx="2858">
                  <c:v>41922.53518518519</c:v>
                </c:pt>
                <c:pt idx="2859">
                  <c:v>41850.86325231481</c:v>
                </c:pt>
                <c:pt idx="2860">
                  <c:v>41831.74296296296</c:v>
                </c:pt>
                <c:pt idx="2861">
                  <c:v>42415.88342592592</c:v>
                </c:pt>
                <c:pt idx="2862">
                  <c:v>41869.71416666666</c:v>
                </c:pt>
                <c:pt idx="2863">
                  <c:v>41953.77309027778</c:v>
                </c:pt>
                <c:pt idx="2864">
                  <c:v>42037.98628472222</c:v>
                </c:pt>
                <c:pt idx="2865">
                  <c:v>41811.55546296296</c:v>
                </c:pt>
                <c:pt idx="2866">
                  <c:v>42701.90880787037</c:v>
                </c:pt>
                <c:pt idx="2867">
                  <c:v>42258.64650462963</c:v>
                </c:pt>
                <c:pt idx="2868">
                  <c:v>42278.66496527778</c:v>
                </c:pt>
                <c:pt idx="2869">
                  <c:v>42515.0782175926</c:v>
                </c:pt>
                <c:pt idx="2870">
                  <c:v>41830.23416666667</c:v>
                </c:pt>
                <c:pt idx="2871">
                  <c:v>41982.90438657407</c:v>
                </c:pt>
                <c:pt idx="2872">
                  <c:v>42210.43976851852</c:v>
                </c:pt>
                <c:pt idx="2873">
                  <c:v>42196.166875</c:v>
                </c:pt>
                <c:pt idx="2874">
                  <c:v>41940.9679513889</c:v>
                </c:pt>
                <c:pt idx="2875">
                  <c:v>42606.05686342592</c:v>
                </c:pt>
                <c:pt idx="2876">
                  <c:v>42199.64891203704</c:v>
                </c:pt>
                <c:pt idx="2877">
                  <c:v>42444.87774305556</c:v>
                </c:pt>
                <c:pt idx="2878">
                  <c:v>42499.73170138889</c:v>
                </c:pt>
                <c:pt idx="2879">
                  <c:v>41929.26621527777</c:v>
                </c:pt>
                <c:pt idx="2880">
                  <c:v>42107.84128472222</c:v>
                </c:pt>
                <c:pt idx="2881">
                  <c:v>42142.76881944444</c:v>
                </c:pt>
                <c:pt idx="2882">
                  <c:v>42354.13164351852</c:v>
                </c:pt>
                <c:pt idx="2883">
                  <c:v>41828.9229050926</c:v>
                </c:pt>
                <c:pt idx="2884">
                  <c:v>42017.90733796296</c:v>
                </c:pt>
                <c:pt idx="2885">
                  <c:v>42415.3980324074</c:v>
                </c:pt>
                <c:pt idx="2886">
                  <c:v>41755.47672453704</c:v>
                </c:pt>
                <c:pt idx="2887">
                  <c:v>42245.23434027778</c:v>
                </c:pt>
                <c:pt idx="2888">
                  <c:v>42278.62971064815</c:v>
                </c:pt>
                <c:pt idx="2889">
                  <c:v>41826.61954861111</c:v>
                </c:pt>
                <c:pt idx="2890">
                  <c:v>42058.79247685185</c:v>
                </c:pt>
                <c:pt idx="2891">
                  <c:v>41877.88662037037</c:v>
                </c:pt>
                <c:pt idx="2892">
                  <c:v>42097.8741550926</c:v>
                </c:pt>
                <c:pt idx="2893">
                  <c:v>42013.15253472222</c:v>
                </c:pt>
                <c:pt idx="2894">
                  <c:v>42103.5568287037</c:v>
                </c:pt>
                <c:pt idx="2895">
                  <c:v>41863.58412037037</c:v>
                </c:pt>
                <c:pt idx="2896">
                  <c:v>42044.76596064815</c:v>
                </c:pt>
                <c:pt idx="2897">
                  <c:v>41806.66931712963</c:v>
                </c:pt>
                <c:pt idx="2898">
                  <c:v>42403.9982175926</c:v>
                </c:pt>
                <c:pt idx="2899">
                  <c:v>41754.5643287037</c:v>
                </c:pt>
                <c:pt idx="2900">
                  <c:v>42101.58407407407</c:v>
                </c:pt>
                <c:pt idx="2901">
                  <c:v>41872.29123842592</c:v>
                </c:pt>
                <c:pt idx="2902">
                  <c:v>42025.16478009259</c:v>
                </c:pt>
                <c:pt idx="2903">
                  <c:v>42495.95663194444</c:v>
                </c:pt>
                <c:pt idx="2904">
                  <c:v>41775.63615740741</c:v>
                </c:pt>
                <c:pt idx="2905">
                  <c:v>42553.58342592593</c:v>
                </c:pt>
                <c:pt idx="2906">
                  <c:v>41912.65072916666</c:v>
                </c:pt>
                <c:pt idx="2907">
                  <c:v>41803.45732638888</c:v>
                </c:pt>
                <c:pt idx="2908">
                  <c:v>42004.70386574074</c:v>
                </c:pt>
                <c:pt idx="2909">
                  <c:v>41845.80916666667</c:v>
                </c:pt>
                <c:pt idx="2910">
                  <c:v>41982.77335648148</c:v>
                </c:pt>
                <c:pt idx="2911">
                  <c:v>42034.96012731481</c:v>
                </c:pt>
                <c:pt idx="2912">
                  <c:v>42334.80392361111</c:v>
                </c:pt>
                <c:pt idx="2913">
                  <c:v>42077.12939814815</c:v>
                </c:pt>
                <c:pt idx="2914">
                  <c:v>42132.9143287037</c:v>
                </c:pt>
                <c:pt idx="2915">
                  <c:v>42118.13958333333</c:v>
                </c:pt>
                <c:pt idx="2916">
                  <c:v>42567.53115740741</c:v>
                </c:pt>
                <c:pt idx="2917">
                  <c:v>42649.56211805555</c:v>
                </c:pt>
                <c:pt idx="2918">
                  <c:v>42097.64922453704</c:v>
                </c:pt>
                <c:pt idx="2919">
                  <c:v>42297.82311342592</c:v>
                </c:pt>
                <c:pt idx="2920">
                  <c:v>42362.36518518518</c:v>
                </c:pt>
                <c:pt idx="2921">
                  <c:v>41872.80292824074</c:v>
                </c:pt>
                <c:pt idx="2922">
                  <c:v>42628.6902662037</c:v>
                </c:pt>
                <c:pt idx="2923">
                  <c:v>42255.79190972223</c:v>
                </c:pt>
                <c:pt idx="2924">
                  <c:v>42790.58336805556</c:v>
                </c:pt>
                <c:pt idx="2925">
                  <c:v>42141.74130787037</c:v>
                </c:pt>
                <c:pt idx="2926">
                  <c:v>42464.95891203703</c:v>
                </c:pt>
                <c:pt idx="2927">
                  <c:v>42031.01125</c:v>
                </c:pt>
                <c:pt idx="2928">
                  <c:v>42438.77913194444</c:v>
                </c:pt>
                <c:pt idx="2929">
                  <c:v>42498.0083912037</c:v>
                </c:pt>
                <c:pt idx="2930">
                  <c:v>41863.75721064814</c:v>
                </c:pt>
                <c:pt idx="2931">
                  <c:v>42061.21248842592</c:v>
                </c:pt>
                <c:pt idx="2932">
                  <c:v>42036.24428240741</c:v>
                </c:pt>
                <c:pt idx="2933">
                  <c:v>42157.47018518519</c:v>
                </c:pt>
                <c:pt idx="2934">
                  <c:v>41827.90994212963</c:v>
                </c:pt>
                <c:pt idx="2935">
                  <c:v>42162.72954861111</c:v>
                </c:pt>
                <c:pt idx="2936">
                  <c:v>42233.73856481481</c:v>
                </c:pt>
                <c:pt idx="2937">
                  <c:v>42042.19782407407</c:v>
                </c:pt>
                <c:pt idx="2938">
                  <c:v>42585.52384259259</c:v>
                </c:pt>
                <c:pt idx="2939">
                  <c:v>42097.78649305556</c:v>
                </c:pt>
                <c:pt idx="2940">
                  <c:v>41808.66957175926</c:v>
                </c:pt>
                <c:pt idx="2941">
                  <c:v>41852.65831018518</c:v>
                </c:pt>
                <c:pt idx="2942">
                  <c:v>42694.11018518519</c:v>
                </c:pt>
                <c:pt idx="2943">
                  <c:v>42341.81837962962</c:v>
                </c:pt>
                <c:pt idx="2944">
                  <c:v>41880.06100694444</c:v>
                </c:pt>
                <c:pt idx="2945">
                  <c:v>41941.68386574074</c:v>
                </c:pt>
                <c:pt idx="2946">
                  <c:v>42425.7306712963</c:v>
                </c:pt>
                <c:pt idx="2947">
                  <c:v>42026.88118055555</c:v>
                </c:pt>
                <c:pt idx="2948">
                  <c:v>41922.64059027777</c:v>
                </c:pt>
                <c:pt idx="2949">
                  <c:v>41993.82434027778</c:v>
                </c:pt>
                <c:pt idx="2950">
                  <c:v>42219.91585648147</c:v>
                </c:pt>
                <c:pt idx="2951">
                  <c:v>42225.55967592592</c:v>
                </c:pt>
                <c:pt idx="2952">
                  <c:v>42381.68684027777</c:v>
                </c:pt>
                <c:pt idx="2953">
                  <c:v>41894.63236111111</c:v>
                </c:pt>
                <c:pt idx="2954">
                  <c:v>42576.27871527777</c:v>
                </c:pt>
                <c:pt idx="2955">
                  <c:v>42654.9737037037</c:v>
                </c:pt>
                <c:pt idx="2956">
                  <c:v>42431.50006944444</c:v>
                </c:pt>
                <c:pt idx="2957">
                  <c:v>42627.30730324074</c:v>
                </c:pt>
                <c:pt idx="2958">
                  <c:v>42511.36204861111</c:v>
                </c:pt>
                <c:pt idx="2959">
                  <c:v>42337.02039351852</c:v>
                </c:pt>
                <c:pt idx="2960">
                  <c:v>42341.57430555556</c:v>
                </c:pt>
                <c:pt idx="2961">
                  <c:v>42740.83715277778</c:v>
                </c:pt>
                <c:pt idx="2962">
                  <c:v>42622.76747685186</c:v>
                </c:pt>
                <c:pt idx="2963">
                  <c:v>42390.83873842592</c:v>
                </c:pt>
                <c:pt idx="2964">
                  <c:v>41885.4788425926</c:v>
                </c:pt>
                <c:pt idx="2965">
                  <c:v>42724.66517361111</c:v>
                </c:pt>
                <c:pt idx="2966">
                  <c:v>42090.9125</c:v>
                </c:pt>
                <c:pt idx="2967">
                  <c:v>42775.73371527778</c:v>
                </c:pt>
                <c:pt idx="2968">
                  <c:v>41778.19362268518</c:v>
                </c:pt>
                <c:pt idx="2969">
                  <c:v>42780.74027777777</c:v>
                </c:pt>
                <c:pt idx="2970">
                  <c:v>42752.82719907407</c:v>
                </c:pt>
                <c:pt idx="2971">
                  <c:v>42534.895625</c:v>
                </c:pt>
                <c:pt idx="2972">
                  <c:v>41239.83625</c:v>
                </c:pt>
                <c:pt idx="2973">
                  <c:v>42398.84925925925</c:v>
                </c:pt>
                <c:pt idx="2974">
                  <c:v>41928.88106481481</c:v>
                </c:pt>
                <c:pt idx="2975">
                  <c:v>41888.67482638888</c:v>
                </c:pt>
                <c:pt idx="2976">
                  <c:v>41957.75684027777</c:v>
                </c:pt>
                <c:pt idx="2977">
                  <c:v>42098.21623842592</c:v>
                </c:pt>
                <c:pt idx="2978">
                  <c:v>42360.21202546296</c:v>
                </c:pt>
                <c:pt idx="2979">
                  <c:v>41939.56990740741</c:v>
                </c:pt>
                <c:pt idx="2980">
                  <c:v>41996.83239583333</c:v>
                </c:pt>
                <c:pt idx="2981">
                  <c:v>42334.46893518518</c:v>
                </c:pt>
                <c:pt idx="2982">
                  <c:v>42024.70289351852</c:v>
                </c:pt>
                <c:pt idx="2983">
                  <c:v>42146.83621527777</c:v>
                </c:pt>
                <c:pt idx="2984">
                  <c:v>41920.12361111111</c:v>
                </c:pt>
                <c:pt idx="2985">
                  <c:v>41785.72729166667</c:v>
                </c:pt>
                <c:pt idx="2986">
                  <c:v>41778.54805555555</c:v>
                </c:pt>
                <c:pt idx="2987">
                  <c:v>41841.85003472222</c:v>
                </c:pt>
                <c:pt idx="2988">
                  <c:v>42163.29833333333</c:v>
                </c:pt>
                <c:pt idx="2989">
                  <c:v>41758.83356481481</c:v>
                </c:pt>
                <c:pt idx="2990">
                  <c:v>42170.84644675926</c:v>
                </c:pt>
                <c:pt idx="2991">
                  <c:v>42660.61885416666</c:v>
                </c:pt>
                <c:pt idx="2992">
                  <c:v>42564.95380787037</c:v>
                </c:pt>
                <c:pt idx="2993">
                  <c:v>42121.67576388889</c:v>
                </c:pt>
                <c:pt idx="2994">
                  <c:v>41158.99392361111</c:v>
                </c:pt>
                <c:pt idx="2995">
                  <c:v>41761.50940972222</c:v>
                </c:pt>
                <c:pt idx="2996">
                  <c:v>42783.45939814814</c:v>
                </c:pt>
                <c:pt idx="2997">
                  <c:v>42053.70429398148</c:v>
                </c:pt>
                <c:pt idx="2998">
                  <c:v>42567.26417824074</c:v>
                </c:pt>
                <c:pt idx="2999">
                  <c:v>41932.70887731481</c:v>
                </c:pt>
                <c:pt idx="3000">
                  <c:v>42233.74734953704</c:v>
                </c:pt>
                <c:pt idx="3001">
                  <c:v>42597.88248842592</c:v>
                </c:pt>
                <c:pt idx="3002">
                  <c:v>42228.04466435185</c:v>
                </c:pt>
                <c:pt idx="3003">
                  <c:v>42570.11024305555</c:v>
                </c:pt>
                <c:pt idx="3004">
                  <c:v>42644.5353587963</c:v>
                </c:pt>
                <c:pt idx="3005">
                  <c:v>41368.56028935185</c:v>
                </c:pt>
                <c:pt idx="3006">
                  <c:v>41466.78523148148</c:v>
                </c:pt>
                <c:pt idx="3007">
                  <c:v>40378.89320601852</c:v>
                </c:pt>
                <c:pt idx="3008">
                  <c:v>42373.2522800926</c:v>
                </c:pt>
                <c:pt idx="3009">
                  <c:v>41610.7944212963</c:v>
                </c:pt>
                <c:pt idx="3010">
                  <c:v>42177.79190972223</c:v>
                </c:pt>
                <c:pt idx="3011">
                  <c:v>42359.86861111111</c:v>
                </c:pt>
                <c:pt idx="3012">
                  <c:v>42253.68804398148</c:v>
                </c:pt>
                <c:pt idx="3013">
                  <c:v>42083.07059027777</c:v>
                </c:pt>
                <c:pt idx="3014">
                  <c:v>42387.7268287037</c:v>
                </c:pt>
                <c:pt idx="3015">
                  <c:v>41843.15572916667</c:v>
                </c:pt>
                <c:pt idx="3016">
                  <c:v>41862.80307870371</c:v>
                </c:pt>
                <c:pt idx="3017">
                  <c:v>42443.98905092592</c:v>
                </c:pt>
                <c:pt idx="3018">
                  <c:v>41975.90118055556</c:v>
                </c:pt>
                <c:pt idx="3019">
                  <c:v>42139.01452546296</c:v>
                </c:pt>
                <c:pt idx="3020">
                  <c:v>42465.16851851852</c:v>
                </c:pt>
                <c:pt idx="3021">
                  <c:v>42744.4160300926</c:v>
                </c:pt>
                <c:pt idx="3022">
                  <c:v>42122.67006944444</c:v>
                </c:pt>
                <c:pt idx="3023">
                  <c:v>41862.76172453703</c:v>
                </c:pt>
                <c:pt idx="3024">
                  <c:v>42027.83280092592</c:v>
                </c:pt>
                <c:pt idx="3025">
                  <c:v>41953.95821759258</c:v>
                </c:pt>
                <c:pt idx="3026">
                  <c:v>41851.63638888889</c:v>
                </c:pt>
                <c:pt idx="3027">
                  <c:v>42433.65059027777</c:v>
                </c:pt>
                <c:pt idx="3028">
                  <c:v>42460.37430555555</c:v>
                </c:pt>
                <c:pt idx="3029">
                  <c:v>41829.9357175926</c:v>
                </c:pt>
                <c:pt idx="3030">
                  <c:v>42245.27469907407</c:v>
                </c:pt>
                <c:pt idx="3031">
                  <c:v>41834.78412037037</c:v>
                </c:pt>
                <c:pt idx="3032">
                  <c:v>42248.53578703704</c:v>
                </c:pt>
                <c:pt idx="3033">
                  <c:v>42630.92289351852</c:v>
                </c:pt>
                <c:pt idx="3034">
                  <c:v>42299.13016203704</c:v>
                </c:pt>
                <c:pt idx="3035">
                  <c:v>41825.05523148148</c:v>
                </c:pt>
                <c:pt idx="3036">
                  <c:v>42531.2284375</c:v>
                </c:pt>
                <c:pt idx="3037">
                  <c:v>42226.93841435185</c:v>
                </c:pt>
                <c:pt idx="3038">
                  <c:v>42263.69157407407</c:v>
                </c:pt>
                <c:pt idx="3039">
                  <c:v>41957.83372685185</c:v>
                </c:pt>
                <c:pt idx="3040">
                  <c:v>42690.7334375</c:v>
                </c:pt>
                <c:pt idx="3041">
                  <c:v>42097.73241898148</c:v>
                </c:pt>
                <c:pt idx="3042">
                  <c:v>42658.69053240741</c:v>
                </c:pt>
                <c:pt idx="3043">
                  <c:v>42111.68402777778</c:v>
                </c:pt>
                <c:pt idx="3044">
                  <c:v>42409.57128472222</c:v>
                </c:pt>
                <c:pt idx="3045">
                  <c:v>42551.10231481482</c:v>
                </c:pt>
                <c:pt idx="3046">
                  <c:v>42226.65188657407</c:v>
                </c:pt>
                <c:pt idx="3047">
                  <c:v>42766.9569212963</c:v>
                </c:pt>
                <c:pt idx="3048">
                  <c:v>42031.13883101852</c:v>
                </c:pt>
                <c:pt idx="3049">
                  <c:v>42055.71336805556</c:v>
                </c:pt>
                <c:pt idx="3050">
                  <c:v>41940.02828703704</c:v>
                </c:pt>
                <c:pt idx="3051">
                  <c:v>42237.18160879629</c:v>
                </c:pt>
                <c:pt idx="3052">
                  <c:v>42293.92298611111</c:v>
                </c:pt>
                <c:pt idx="3053">
                  <c:v>41853.56340277778</c:v>
                </c:pt>
                <c:pt idx="3054">
                  <c:v>42100.72373842593</c:v>
                </c:pt>
                <c:pt idx="3055">
                  <c:v>42246.88378472222</c:v>
                </c:pt>
                <c:pt idx="3056">
                  <c:v>42173.67082175926</c:v>
                </c:pt>
                <c:pt idx="3057">
                  <c:v>42665.15034722222</c:v>
                </c:pt>
                <c:pt idx="3058">
                  <c:v>41981.57230324074</c:v>
                </c:pt>
                <c:pt idx="3059">
                  <c:v>42528.54262731481</c:v>
                </c:pt>
                <c:pt idx="3060">
                  <c:v>42065.81880787036</c:v>
                </c:pt>
                <c:pt idx="3061">
                  <c:v>42566.94841435185</c:v>
                </c:pt>
                <c:pt idx="3062">
                  <c:v>42255.61935185185</c:v>
                </c:pt>
                <c:pt idx="3063">
                  <c:v>41760.90903935185</c:v>
                </c:pt>
                <c:pt idx="3064">
                  <c:v>42207.79578703704</c:v>
                </c:pt>
                <c:pt idx="3065">
                  <c:v>42523.02523148148</c:v>
                </c:pt>
                <c:pt idx="3066">
                  <c:v>42114.8255324074</c:v>
                </c:pt>
                <c:pt idx="3067">
                  <c:v>42629.5034837963</c:v>
                </c:pt>
                <c:pt idx="3068">
                  <c:v>42359.7922337963</c:v>
                </c:pt>
                <c:pt idx="3069">
                  <c:v>42382.18971064815</c:v>
                </c:pt>
                <c:pt idx="3070">
                  <c:v>41902.62239583334</c:v>
                </c:pt>
                <c:pt idx="3071">
                  <c:v>42171.3835300926</c:v>
                </c:pt>
                <c:pt idx="3072">
                  <c:v>42555.34048611111</c:v>
                </c:pt>
                <c:pt idx="3073">
                  <c:v>42107.15631944444</c:v>
                </c:pt>
                <c:pt idx="3074">
                  <c:v>42006.90869212963</c:v>
                </c:pt>
                <c:pt idx="3075">
                  <c:v>41876.71893518518</c:v>
                </c:pt>
                <c:pt idx="3076">
                  <c:v>42241.42912037037</c:v>
                </c:pt>
                <c:pt idx="3077">
                  <c:v>42128.81424768518</c:v>
                </c:pt>
                <c:pt idx="3078">
                  <c:v>42062.68048611111</c:v>
                </c:pt>
                <c:pt idx="3079">
                  <c:v>41844.12511574074</c:v>
                </c:pt>
                <c:pt idx="3080">
                  <c:v>42745.03146990741</c:v>
                </c:pt>
                <c:pt idx="3081">
                  <c:v>41885.59513888889</c:v>
                </c:pt>
                <c:pt idx="3082">
                  <c:v>42615.1219212963</c:v>
                </c:pt>
                <c:pt idx="3083">
                  <c:v>42081.73127314815</c:v>
                </c:pt>
                <c:pt idx="3084">
                  <c:v>41843.63252314814</c:v>
                </c:pt>
                <c:pt idx="3085">
                  <c:v>42496.44707175926</c:v>
                </c:pt>
                <c:pt idx="3086">
                  <c:v>42081.51533564814</c:v>
                </c:pt>
                <c:pt idx="3087">
                  <c:v>42509.37453703703</c:v>
                </c:pt>
                <c:pt idx="3088">
                  <c:v>42534.64957175926</c:v>
                </c:pt>
                <c:pt idx="3089">
                  <c:v>42060.04550925926</c:v>
                </c:pt>
                <c:pt idx="3090">
                  <c:v>42435.94208333334</c:v>
                </c:pt>
                <c:pt idx="3091">
                  <c:v>41848.67980324074</c:v>
                </c:pt>
                <c:pt idx="3092">
                  <c:v>42678.93208333333</c:v>
                </c:pt>
                <c:pt idx="3093">
                  <c:v>42530.99303240741</c:v>
                </c:pt>
                <c:pt idx="3094">
                  <c:v>41977.78010416667</c:v>
                </c:pt>
                <c:pt idx="3095">
                  <c:v>42346.20685185185</c:v>
                </c:pt>
                <c:pt idx="3096">
                  <c:v>42427.0180787037</c:v>
                </c:pt>
                <c:pt idx="3097">
                  <c:v>42034.85681712962</c:v>
                </c:pt>
                <c:pt idx="3098">
                  <c:v>41909.96938657408</c:v>
                </c:pt>
                <c:pt idx="3099">
                  <c:v>41891.66532407407</c:v>
                </c:pt>
                <c:pt idx="3100">
                  <c:v>41226.01736111111</c:v>
                </c:pt>
                <c:pt idx="3101">
                  <c:v>40478.26392361111</c:v>
                </c:pt>
                <c:pt idx="3102">
                  <c:v>41862.83997685185</c:v>
                </c:pt>
                <c:pt idx="3103">
                  <c:v>41550.86767361111</c:v>
                </c:pt>
                <c:pt idx="3104">
                  <c:v>40633.15436342592</c:v>
                </c:pt>
                <c:pt idx="3105">
                  <c:v>40970.8756712963</c:v>
                </c:pt>
                <c:pt idx="3106">
                  <c:v>41233.49913194445</c:v>
                </c:pt>
                <c:pt idx="3107">
                  <c:v>41026.95305555555</c:v>
                </c:pt>
                <c:pt idx="3108">
                  <c:v>41829.78825231481</c:v>
                </c:pt>
                <c:pt idx="3109">
                  <c:v>41447.83972222222</c:v>
                </c:pt>
                <c:pt idx="3110">
                  <c:v>40884.06667824074</c:v>
                </c:pt>
                <c:pt idx="3111">
                  <c:v>41841.26489583333</c:v>
                </c:pt>
                <c:pt idx="3112">
                  <c:v>41897.53613425926</c:v>
                </c:pt>
                <c:pt idx="3113">
                  <c:v>41799.68590277778</c:v>
                </c:pt>
                <c:pt idx="3114">
                  <c:v>41775.75376157407</c:v>
                </c:pt>
                <c:pt idx="3115">
                  <c:v>41766.80572916667</c:v>
                </c:pt>
                <c:pt idx="3116">
                  <c:v>40644.15925925925</c:v>
                </c:pt>
                <c:pt idx="3117">
                  <c:v>41940.69158564815</c:v>
                </c:pt>
                <c:pt idx="3118">
                  <c:v>41839.17570601852</c:v>
                </c:pt>
                <c:pt idx="3119">
                  <c:v>41772.1059375</c:v>
                </c:pt>
                <c:pt idx="3120">
                  <c:v>41591.73797453703</c:v>
                </c:pt>
                <c:pt idx="3121">
                  <c:v>41789.08037037037</c:v>
                </c:pt>
                <c:pt idx="3122">
                  <c:v>42466.60831018518</c:v>
                </c:pt>
                <c:pt idx="3123">
                  <c:v>40923.7299537037</c:v>
                </c:pt>
                <c:pt idx="3124">
                  <c:v>41878.87837962962</c:v>
                </c:pt>
                <c:pt idx="3125">
                  <c:v>41862.86467592592</c:v>
                </c:pt>
                <c:pt idx="3126">
                  <c:v>40531.88688657407</c:v>
                </c:pt>
                <c:pt idx="3127">
                  <c:v>41477.93091435185</c:v>
                </c:pt>
                <c:pt idx="3128">
                  <c:v>41781.66677083333</c:v>
                </c:pt>
                <c:pt idx="3129">
                  <c:v>41806.60503472222</c:v>
                </c:pt>
                <c:pt idx="3130">
                  <c:v>41375.70221064814</c:v>
                </c:pt>
                <c:pt idx="3131">
                  <c:v>41780.41260416667</c:v>
                </c:pt>
                <c:pt idx="3132">
                  <c:v>41779.31003472222</c:v>
                </c:pt>
                <c:pt idx="3133">
                  <c:v>40883.94931712962</c:v>
                </c:pt>
                <c:pt idx="3134">
                  <c:v>41491.79478009259</c:v>
                </c:pt>
                <c:pt idx="3135">
                  <c:v>41791.99341435185</c:v>
                </c:pt>
                <c:pt idx="3136">
                  <c:v>41829.97732638888</c:v>
                </c:pt>
                <c:pt idx="3137">
                  <c:v>41868.92405092592</c:v>
                </c:pt>
                <c:pt idx="3138">
                  <c:v>41835.66635416666</c:v>
                </c:pt>
                <c:pt idx="3139">
                  <c:v>42144.4155324074</c:v>
                </c:pt>
                <c:pt idx="3140">
                  <c:v>42118.34643518518</c:v>
                </c:pt>
                <c:pt idx="3141">
                  <c:v>42683.15133101852</c:v>
                </c:pt>
                <c:pt idx="3142">
                  <c:v>42538.75542824074</c:v>
                </c:pt>
                <c:pt idx="3143">
                  <c:v>42018.94049768519</c:v>
                </c:pt>
                <c:pt idx="3144">
                  <c:v>42010.96824074074</c:v>
                </c:pt>
                <c:pt idx="3145">
                  <c:v>42182.06247685185</c:v>
                </c:pt>
                <c:pt idx="3146">
                  <c:v>42017.59423611111</c:v>
                </c:pt>
                <c:pt idx="3147">
                  <c:v>42157.59809027778</c:v>
                </c:pt>
                <c:pt idx="3148">
                  <c:v>42009.49326388889</c:v>
                </c:pt>
                <c:pt idx="3149">
                  <c:v>42013.42450231482</c:v>
                </c:pt>
                <c:pt idx="3150">
                  <c:v>41858.7617824074</c:v>
                </c:pt>
                <c:pt idx="3151">
                  <c:v>42460.32061342592</c:v>
                </c:pt>
                <c:pt idx="3152">
                  <c:v>41861.76709490741</c:v>
                </c:pt>
                <c:pt idx="3153">
                  <c:v>42293.85354166666</c:v>
                </c:pt>
                <c:pt idx="3154">
                  <c:v>42242.98868055556</c:v>
                </c:pt>
                <c:pt idx="3155">
                  <c:v>42172.68609953704</c:v>
                </c:pt>
                <c:pt idx="3156">
                  <c:v>42095.37467592592</c:v>
                </c:pt>
                <c:pt idx="3157">
                  <c:v>42236.27605324074</c:v>
                </c:pt>
                <c:pt idx="3158">
                  <c:v>42057.2778587963</c:v>
                </c:pt>
                <c:pt idx="3159">
                  <c:v>41827.60505787037</c:v>
                </c:pt>
                <c:pt idx="3160">
                  <c:v>41778.63724537037</c:v>
                </c:pt>
                <c:pt idx="3161">
                  <c:v>41013.9365625</c:v>
                </c:pt>
                <c:pt idx="3162">
                  <c:v>41834.58657407407</c:v>
                </c:pt>
                <c:pt idx="3163">
                  <c:v>41829.79572916667</c:v>
                </c:pt>
                <c:pt idx="3164">
                  <c:v>42171.76341435185</c:v>
                </c:pt>
                <c:pt idx="3165">
                  <c:v>42337.79251157407</c:v>
                </c:pt>
                <c:pt idx="3166">
                  <c:v>42219.66517361111</c:v>
                </c:pt>
                <c:pt idx="3167">
                  <c:v>42165.46262731482</c:v>
                </c:pt>
                <c:pt idx="3168">
                  <c:v>42648.54611111111</c:v>
                </c:pt>
                <c:pt idx="3169">
                  <c:v>41971.00215277778</c:v>
                </c:pt>
                <c:pt idx="3170">
                  <c:v>42050.98318287037</c:v>
                </c:pt>
                <c:pt idx="3171">
                  <c:v>42772.83337962963</c:v>
                </c:pt>
                <c:pt idx="3172">
                  <c:v>42155.69679398148</c:v>
                </c:pt>
                <c:pt idx="3173">
                  <c:v>42270.5821412037</c:v>
                </c:pt>
                <c:pt idx="3174">
                  <c:v>42206.83537037037</c:v>
                </c:pt>
                <c:pt idx="3175">
                  <c:v>42697.8508449074</c:v>
                </c:pt>
                <c:pt idx="3176">
                  <c:v>42503.55946759259</c:v>
                </c:pt>
                <c:pt idx="3177">
                  <c:v>42277.58347222222</c:v>
                </c:pt>
                <c:pt idx="3178">
                  <c:v>42722.88236111111</c:v>
                </c:pt>
                <c:pt idx="3179">
                  <c:v>42323.70930555555</c:v>
                </c:pt>
                <c:pt idx="3180">
                  <c:v>41933.29164351852</c:v>
                </c:pt>
                <c:pt idx="3181">
                  <c:v>41898.168125</c:v>
                </c:pt>
                <c:pt idx="3182">
                  <c:v>42446.94383101852</c:v>
                </c:pt>
                <c:pt idx="3183">
                  <c:v>42463.81385416666</c:v>
                </c:pt>
                <c:pt idx="3184">
                  <c:v>42766.80503472222</c:v>
                </c:pt>
                <c:pt idx="3185">
                  <c:v>42734.78944444445</c:v>
                </c:pt>
                <c:pt idx="3186">
                  <c:v>42522.3478125</c:v>
                </c:pt>
                <c:pt idx="3187">
                  <c:v>42702.91704861111</c:v>
                </c:pt>
                <c:pt idx="3188">
                  <c:v>42252.47435185185</c:v>
                </c:pt>
                <c:pt idx="3189">
                  <c:v>42156.51039351852</c:v>
                </c:pt>
                <c:pt idx="3190">
                  <c:v>42278.08903935185</c:v>
                </c:pt>
                <c:pt idx="3191">
                  <c:v>42754.69384259259</c:v>
                </c:pt>
                <c:pt idx="3192">
                  <c:v>41893.32488425926</c:v>
                </c:pt>
                <c:pt idx="3193">
                  <c:v>41871.75569444444</c:v>
                </c:pt>
                <c:pt idx="3194">
                  <c:v>42262.09678240741</c:v>
                </c:pt>
                <c:pt idx="3195">
                  <c:v>42675.69423611111</c:v>
                </c:pt>
                <c:pt idx="3196">
                  <c:v>42135.60020833334</c:v>
                </c:pt>
                <c:pt idx="3197">
                  <c:v>42230.47222222222</c:v>
                </c:pt>
                <c:pt idx="3198">
                  <c:v>42167.43416666667</c:v>
                </c:pt>
                <c:pt idx="3199">
                  <c:v>42068.8883912037</c:v>
                </c:pt>
                <c:pt idx="3200">
                  <c:v>42145.74668981481</c:v>
                </c:pt>
                <c:pt idx="3201">
                  <c:v>41918.74217592592</c:v>
                </c:pt>
                <c:pt idx="3202">
                  <c:v>42146.73108796297</c:v>
                </c:pt>
                <c:pt idx="3203">
                  <c:v>42590.47268518519</c:v>
                </c:pt>
                <c:pt idx="3204">
                  <c:v>42602.57671296296</c:v>
                </c:pt>
                <c:pt idx="3205">
                  <c:v>42059.08575231482</c:v>
                </c:pt>
                <c:pt idx="3206">
                  <c:v>41889.76822916666</c:v>
                </c:pt>
                <c:pt idx="3207">
                  <c:v>42144.57380787037</c:v>
                </c:pt>
                <c:pt idx="3208">
                  <c:v>42758.55962962963</c:v>
                </c:pt>
                <c:pt idx="3209">
                  <c:v>41982.88728009258</c:v>
                </c:pt>
                <c:pt idx="3210">
                  <c:v>42614.7609375</c:v>
                </c:pt>
                <c:pt idx="3211">
                  <c:v>42303.67266203704</c:v>
                </c:pt>
                <c:pt idx="3212">
                  <c:v>42171.72541666667</c:v>
                </c:pt>
                <c:pt idx="3213">
                  <c:v>41964.3155324074</c:v>
                </c:pt>
                <c:pt idx="3214">
                  <c:v>42284.51606481482</c:v>
                </c:pt>
                <c:pt idx="3215">
                  <c:v>42016.80020833333</c:v>
                </c:pt>
                <c:pt idx="3216">
                  <c:v>42311.71197916667</c:v>
                </c:pt>
                <c:pt idx="3217">
                  <c:v>42136.53613425926</c:v>
                </c:pt>
                <c:pt idx="3218">
                  <c:v>42172.7576388889</c:v>
                </c:pt>
                <c:pt idx="3219">
                  <c:v>42590.90425925925</c:v>
                </c:pt>
                <c:pt idx="3220">
                  <c:v>42137.39579861111</c:v>
                </c:pt>
                <c:pt idx="3221">
                  <c:v>42167.53315972222</c:v>
                </c:pt>
                <c:pt idx="3222">
                  <c:v>41915.43721064814</c:v>
                </c:pt>
                <c:pt idx="3223">
                  <c:v>42284.50010416667</c:v>
                </c:pt>
                <c:pt idx="3224">
                  <c:v>42611.80141203704</c:v>
                </c:pt>
                <c:pt idx="3225">
                  <c:v>42400.70453703704</c:v>
                </c:pt>
                <c:pt idx="3226">
                  <c:v>42017.88045138888</c:v>
                </c:pt>
                <c:pt idx="3227">
                  <c:v>42426.94998842592</c:v>
                </c:pt>
                <c:pt idx="3228">
                  <c:v>41931.68293981482</c:v>
                </c:pt>
                <c:pt idx="3229">
                  <c:v>42124.84841435185</c:v>
                </c:pt>
                <c:pt idx="3230">
                  <c:v>42431.10253472222</c:v>
                </c:pt>
                <c:pt idx="3231">
                  <c:v>42121.7569212963</c:v>
                </c:pt>
                <c:pt idx="3232">
                  <c:v>42219.0197337963</c:v>
                </c:pt>
                <c:pt idx="3233">
                  <c:v>42445.19430555555</c:v>
                </c:pt>
                <c:pt idx="3234">
                  <c:v>42379.74418981482</c:v>
                </c:pt>
                <c:pt idx="3235">
                  <c:v>42380.88487268518</c:v>
                </c:pt>
                <c:pt idx="3236">
                  <c:v>42762.94243055556</c:v>
                </c:pt>
                <c:pt idx="3237">
                  <c:v>42567.84006944444</c:v>
                </c:pt>
                <c:pt idx="3238">
                  <c:v>42311.75032407407</c:v>
                </c:pt>
                <c:pt idx="3239">
                  <c:v>42505.77447916667</c:v>
                </c:pt>
                <c:pt idx="3240">
                  <c:v>42758.3680787037</c:v>
                </c:pt>
                <c:pt idx="3241">
                  <c:v>42775.51494212963</c:v>
                </c:pt>
                <c:pt idx="3242">
                  <c:v>42232.7025462963</c:v>
                </c:pt>
                <c:pt idx="3243">
                  <c:v>42282.77023148148</c:v>
                </c:pt>
                <c:pt idx="3244">
                  <c:v>42768.42537037037</c:v>
                </c:pt>
                <c:pt idx="3245">
                  <c:v>42141.54113425926</c:v>
                </c:pt>
                <c:pt idx="3246">
                  <c:v>42609.44246527777</c:v>
                </c:pt>
                <c:pt idx="3247">
                  <c:v>42309.75662037037</c:v>
                </c:pt>
                <c:pt idx="3248">
                  <c:v>42193.77148148148</c:v>
                </c:pt>
                <c:pt idx="3249">
                  <c:v>42239.95796296297</c:v>
                </c:pt>
                <c:pt idx="3250">
                  <c:v>42261.91739583333</c:v>
                </c:pt>
                <c:pt idx="3251">
                  <c:v>42102.74377314815</c:v>
                </c:pt>
                <c:pt idx="3252">
                  <c:v>42538.73583333333</c:v>
                </c:pt>
                <c:pt idx="3253">
                  <c:v>42681.35157407407</c:v>
                </c:pt>
                <c:pt idx="3254">
                  <c:v>42056.65143518519</c:v>
                </c:pt>
                <c:pt idx="3255">
                  <c:v>42696.62444444445</c:v>
                </c:pt>
                <c:pt idx="3256">
                  <c:v>42186.85587962962</c:v>
                </c:pt>
                <c:pt idx="3257">
                  <c:v>42493.21923611111</c:v>
                </c:pt>
                <c:pt idx="3258">
                  <c:v>42475.05716435185</c:v>
                </c:pt>
                <c:pt idx="3259">
                  <c:v>42452.87690972222</c:v>
                </c:pt>
                <c:pt idx="3260">
                  <c:v>42628.65020833333</c:v>
                </c:pt>
                <c:pt idx="3261">
                  <c:v>42253.9285300926</c:v>
                </c:pt>
                <c:pt idx="3262">
                  <c:v>42264.29178240741</c:v>
                </c:pt>
                <c:pt idx="3263">
                  <c:v>42664.80956018518</c:v>
                </c:pt>
                <c:pt idx="3264">
                  <c:v>42382.24440972223</c:v>
                </c:pt>
                <c:pt idx="3265">
                  <c:v>42105.26748842592</c:v>
                </c:pt>
                <c:pt idx="3266">
                  <c:v>42466.30371527777</c:v>
                </c:pt>
                <c:pt idx="3267">
                  <c:v>41826.87123842592</c:v>
                </c:pt>
                <c:pt idx="3268">
                  <c:v>42499.03962962963</c:v>
                </c:pt>
                <c:pt idx="3269">
                  <c:v>42431.30200231481</c:v>
                </c:pt>
                <c:pt idx="3270">
                  <c:v>41990.58548611111</c:v>
                </c:pt>
                <c:pt idx="3271">
                  <c:v>42513.04579861111</c:v>
                </c:pt>
                <c:pt idx="3272">
                  <c:v>41914.10028935185</c:v>
                </c:pt>
                <c:pt idx="3273">
                  <c:v>42521.01037037037</c:v>
                </c:pt>
                <c:pt idx="3274">
                  <c:v>42608.36583333334</c:v>
                </c:pt>
                <c:pt idx="3275">
                  <c:v>42512.58321759258</c:v>
                </c:pt>
                <c:pt idx="3276">
                  <c:v>42064.78561342592</c:v>
                </c:pt>
                <c:pt idx="3277">
                  <c:v>42041.71417824074</c:v>
                </c:pt>
                <c:pt idx="3278">
                  <c:v>42468.37460648148</c:v>
                </c:pt>
                <c:pt idx="3279">
                  <c:v>41822.57503472222</c:v>
                </c:pt>
                <c:pt idx="3280">
                  <c:v>41837.32300925926</c:v>
                </c:pt>
                <c:pt idx="3281">
                  <c:v>42065.88736111111</c:v>
                </c:pt>
                <c:pt idx="3282">
                  <c:v>42248.69775462963</c:v>
                </c:pt>
                <c:pt idx="3283">
                  <c:v>41809.86030092592</c:v>
                </c:pt>
                <c:pt idx="3284">
                  <c:v>42148.67685185185</c:v>
                </c:pt>
                <c:pt idx="3285">
                  <c:v>42185.52108796296</c:v>
                </c:pt>
                <c:pt idx="3286">
                  <c:v>41827.67414351852</c:v>
                </c:pt>
                <c:pt idx="3287">
                  <c:v>42437.39868055555</c:v>
                </c:pt>
                <c:pt idx="3288">
                  <c:v>41901.28202546296</c:v>
                </c:pt>
                <c:pt idx="3289">
                  <c:v>42769.575</c:v>
                </c:pt>
                <c:pt idx="3290">
                  <c:v>42549.66571759259</c:v>
                </c:pt>
                <c:pt idx="3291">
                  <c:v>42685.97400462963</c:v>
                </c:pt>
                <c:pt idx="3292">
                  <c:v>42510.79885416666</c:v>
                </c:pt>
                <c:pt idx="3293">
                  <c:v>42062.29641203704</c:v>
                </c:pt>
                <c:pt idx="3294">
                  <c:v>42452.91648148148</c:v>
                </c:pt>
                <c:pt idx="3295">
                  <c:v>41851.20015046297</c:v>
                </c:pt>
                <c:pt idx="3296">
                  <c:v>42053.10611111111</c:v>
                </c:pt>
                <c:pt idx="3297">
                  <c:v>42054.02442129629</c:v>
                </c:pt>
                <c:pt idx="3298">
                  <c:v>42484.55155092592</c:v>
                </c:pt>
                <c:pt idx="3299">
                  <c:v>42466.5587962963</c:v>
                </c:pt>
                <c:pt idx="3300">
                  <c:v>42513.11078703704</c:v>
                </c:pt>
                <c:pt idx="3301">
                  <c:v>42302.70151620371</c:v>
                </c:pt>
                <c:pt idx="3302">
                  <c:v>41806.39542824074</c:v>
                </c:pt>
                <c:pt idx="3303">
                  <c:v>42495.99280092592</c:v>
                </c:pt>
                <c:pt idx="3304">
                  <c:v>42479.43229166666</c:v>
                </c:pt>
                <c:pt idx="3305">
                  <c:v>42270.72692129629</c:v>
                </c:pt>
                <c:pt idx="3306">
                  <c:v>42489.61952546296</c:v>
                </c:pt>
                <c:pt idx="3307">
                  <c:v>42536.81564814814</c:v>
                </c:pt>
                <c:pt idx="3308">
                  <c:v>41822.41793981481</c:v>
                </c:pt>
                <c:pt idx="3309">
                  <c:v>41932.31109953704</c:v>
                </c:pt>
                <c:pt idx="3310">
                  <c:v>42746.05710648148</c:v>
                </c:pt>
                <c:pt idx="3311">
                  <c:v>42697.08267361111</c:v>
                </c:pt>
                <c:pt idx="3312">
                  <c:v>41866.02534722222</c:v>
                </c:pt>
                <c:pt idx="3313">
                  <c:v>42056.09163194444</c:v>
                </c:pt>
                <c:pt idx="3314">
                  <c:v>41851.77135416667</c:v>
                </c:pt>
                <c:pt idx="3315">
                  <c:v>42422.97741898148</c:v>
                </c:pt>
                <c:pt idx="3316">
                  <c:v>42321.10175925926</c:v>
                </c:pt>
                <c:pt idx="3317">
                  <c:v>42107.06755787037</c:v>
                </c:pt>
                <c:pt idx="3318">
                  <c:v>42192.93395833333</c:v>
                </c:pt>
                <c:pt idx="3319">
                  <c:v>41969.19975694444</c:v>
                </c:pt>
                <c:pt idx="3320">
                  <c:v>42690.04143518519</c:v>
                </c:pt>
                <c:pt idx="3321">
                  <c:v>42690.33431712962</c:v>
                </c:pt>
                <c:pt idx="3322">
                  <c:v>42312.8745949074</c:v>
                </c:pt>
                <c:pt idx="3323">
                  <c:v>41855.54810185185</c:v>
                </c:pt>
                <c:pt idx="3324">
                  <c:v>42179.85462962962</c:v>
                </c:pt>
                <c:pt idx="3325">
                  <c:v>42275.73166666667</c:v>
                </c:pt>
                <c:pt idx="3326">
                  <c:v>41765.61079861111</c:v>
                </c:pt>
                <c:pt idx="3327">
                  <c:v>42059.70131944444</c:v>
                </c:pt>
                <c:pt idx="3328">
                  <c:v>42053.73262731481</c:v>
                </c:pt>
                <c:pt idx="3329">
                  <c:v>41858.35539351852</c:v>
                </c:pt>
                <c:pt idx="3330">
                  <c:v>42225.5138888889</c:v>
                </c:pt>
                <c:pt idx="3331">
                  <c:v>41937.95344907407</c:v>
                </c:pt>
                <c:pt idx="3332">
                  <c:v>42044.18498842592</c:v>
                </c:pt>
                <c:pt idx="3333">
                  <c:v>42559.4312037037</c:v>
                </c:pt>
                <c:pt idx="3334">
                  <c:v>42524.78263888888</c:v>
                </c:pt>
                <c:pt idx="3335">
                  <c:v>42292.0875925926</c:v>
                </c:pt>
                <c:pt idx="3336">
                  <c:v>41953.8675</c:v>
                </c:pt>
                <c:pt idx="3337">
                  <c:v>41946.64474537037</c:v>
                </c:pt>
                <c:pt idx="3338">
                  <c:v>41947.76259259259</c:v>
                </c:pt>
                <c:pt idx="3339">
                  <c:v>42143.46112268518</c:v>
                </c:pt>
                <c:pt idx="3340">
                  <c:v>42494.56344907408</c:v>
                </c:pt>
                <c:pt idx="3341">
                  <c:v>41815.77482638888</c:v>
                </c:pt>
                <c:pt idx="3342">
                  <c:v>41830.54569444444</c:v>
                </c:pt>
                <c:pt idx="3343">
                  <c:v>42446.84554398148</c:v>
                </c:pt>
                <c:pt idx="3344">
                  <c:v>41923.92164351852</c:v>
                </c:pt>
                <c:pt idx="3345">
                  <c:v>41817.59542824074</c:v>
                </c:pt>
                <c:pt idx="3346">
                  <c:v>42140.71231481482</c:v>
                </c:pt>
                <c:pt idx="3347">
                  <c:v>41764.44663194444</c:v>
                </c:pt>
                <c:pt idx="3348">
                  <c:v>42378.47834490741</c:v>
                </c:pt>
                <c:pt idx="3349">
                  <c:v>41941.75203703704</c:v>
                </c:pt>
                <c:pt idx="3350">
                  <c:v>42026.92042824074</c:v>
                </c:pt>
                <c:pt idx="3351">
                  <c:v>41834.95386574074</c:v>
                </c:pt>
                <c:pt idx="3352">
                  <c:v>42193.72391203704</c:v>
                </c:pt>
                <c:pt idx="3353">
                  <c:v>42290.61855324073</c:v>
                </c:pt>
                <c:pt idx="3354">
                  <c:v>42150.46208333333</c:v>
                </c:pt>
                <c:pt idx="3355">
                  <c:v>42152.50349537037</c:v>
                </c:pt>
                <c:pt idx="3356">
                  <c:v>42410.01719907407</c:v>
                </c:pt>
                <c:pt idx="3357">
                  <c:v>41791.49277777778</c:v>
                </c:pt>
                <c:pt idx="3358">
                  <c:v>41796.42232638888</c:v>
                </c:pt>
                <c:pt idx="3359">
                  <c:v>41808.99194444445</c:v>
                </c:pt>
                <c:pt idx="3360">
                  <c:v>42544.8143287037</c:v>
                </c:pt>
                <c:pt idx="3361">
                  <c:v>42500.04155092592</c:v>
                </c:pt>
                <c:pt idx="3362">
                  <c:v>42265.02282407407</c:v>
                </c:pt>
                <c:pt idx="3363">
                  <c:v>41879.95905092592</c:v>
                </c:pt>
                <c:pt idx="3364">
                  <c:v>42053.73307870371</c:v>
                </c:pt>
                <c:pt idx="3365">
                  <c:v>42675.83246527778</c:v>
                </c:pt>
                <c:pt idx="3366">
                  <c:v>42467.14416666667</c:v>
                </c:pt>
                <c:pt idx="3367">
                  <c:v>42089.41255787036</c:v>
                </c:pt>
                <c:pt idx="3368">
                  <c:v>41894.91375</c:v>
                </c:pt>
                <c:pt idx="3369">
                  <c:v>41752.83457175926</c:v>
                </c:pt>
                <c:pt idx="3370">
                  <c:v>42448.82158564815</c:v>
                </c:pt>
                <c:pt idx="3371">
                  <c:v>42405.09030092593</c:v>
                </c:pt>
                <c:pt idx="3372">
                  <c:v>42037.79123842592</c:v>
                </c:pt>
                <c:pt idx="3373">
                  <c:v>42323.56222222222</c:v>
                </c:pt>
                <c:pt idx="3374">
                  <c:v>42088.91135416667</c:v>
                </c:pt>
                <c:pt idx="3375">
                  <c:v>42018.67689814815</c:v>
                </c:pt>
                <c:pt idx="3376">
                  <c:v>41884.61731481482</c:v>
                </c:pt>
                <c:pt idx="3377">
                  <c:v>41884.05674768519</c:v>
                </c:pt>
                <c:pt idx="3378">
                  <c:v>41792.64527777778</c:v>
                </c:pt>
                <c:pt idx="3379">
                  <c:v>42038.72045138889</c:v>
                </c:pt>
                <c:pt idx="3380">
                  <c:v>42662.02153935185</c:v>
                </c:pt>
                <c:pt idx="3381">
                  <c:v>41820.94561342592</c:v>
                </c:pt>
                <c:pt idx="3382">
                  <c:v>41839.7309375</c:v>
                </c:pt>
                <c:pt idx="3383">
                  <c:v>42380.58118055556</c:v>
                </c:pt>
                <c:pt idx="3384">
                  <c:v>41776.06313657408</c:v>
                </c:pt>
                <c:pt idx="3385">
                  <c:v>41800.38042824074</c:v>
                </c:pt>
                <c:pt idx="3386">
                  <c:v>42572.61681712963</c:v>
                </c:pt>
                <c:pt idx="3387">
                  <c:v>41851.54158564815</c:v>
                </c:pt>
                <c:pt idx="3388">
                  <c:v>42205.71087962963</c:v>
                </c:pt>
                <c:pt idx="3389">
                  <c:v>42100.9278587963</c:v>
                </c:pt>
                <c:pt idx="3390">
                  <c:v>42374.91122685185</c:v>
                </c:pt>
                <c:pt idx="3391">
                  <c:v>41809.12300925926</c:v>
                </c:pt>
                <c:pt idx="3392">
                  <c:v>42294.4296412037</c:v>
                </c:pt>
                <c:pt idx="3393">
                  <c:v>42124.84111111111</c:v>
                </c:pt>
                <c:pt idx="3394">
                  <c:v>41861.52483796296</c:v>
                </c:pt>
                <c:pt idx="3395">
                  <c:v>42521.29150462963</c:v>
                </c:pt>
                <c:pt idx="3396">
                  <c:v>42272.53050925926</c:v>
                </c:pt>
                <c:pt idx="3397">
                  <c:v>42016.83246527778</c:v>
                </c:pt>
                <c:pt idx="3398">
                  <c:v>42402.88902777777</c:v>
                </c:pt>
                <c:pt idx="3399">
                  <c:v>41960.11908564815</c:v>
                </c:pt>
                <c:pt idx="3400">
                  <c:v>42532.05252314815</c:v>
                </c:pt>
                <c:pt idx="3401">
                  <c:v>42036.70452546296</c:v>
                </c:pt>
                <c:pt idx="3402">
                  <c:v>42088.72369212963</c:v>
                </c:pt>
                <c:pt idx="3403">
                  <c:v>41820.63918981481</c:v>
                </c:pt>
                <c:pt idx="3404">
                  <c:v>42535.9786574074</c:v>
                </c:pt>
                <c:pt idx="3405">
                  <c:v>41821.69859953703</c:v>
                </c:pt>
                <c:pt idx="3406">
                  <c:v>42626.7503125</c:v>
                </c:pt>
                <c:pt idx="3407">
                  <c:v>41821.20563657407</c:v>
                </c:pt>
                <c:pt idx="3408">
                  <c:v>42016.70667824074</c:v>
                </c:pt>
                <c:pt idx="3409">
                  <c:v>42011.20258101852</c:v>
                </c:pt>
                <c:pt idx="3410">
                  <c:v>42480.47986111111</c:v>
                </c:pt>
                <c:pt idx="3411">
                  <c:v>41852.52722222222</c:v>
                </c:pt>
                <c:pt idx="3412">
                  <c:v>42643.6328587963</c:v>
                </c:pt>
                <c:pt idx="3413">
                  <c:v>42179.89847222222</c:v>
                </c:pt>
                <c:pt idx="3414">
                  <c:v>42612.91880787037</c:v>
                </c:pt>
                <c:pt idx="3415">
                  <c:v>42575.13005787037</c:v>
                </c:pt>
                <c:pt idx="3416">
                  <c:v>42200.62583333333</c:v>
                </c:pt>
                <c:pt idx="3417">
                  <c:v>42420.01909722222</c:v>
                </c:pt>
                <c:pt idx="3418">
                  <c:v>42053.67166666667</c:v>
                </c:pt>
                <c:pt idx="3419">
                  <c:v>42605.76538194445</c:v>
                </c:pt>
                <c:pt idx="3420">
                  <c:v>42458.64172453704</c:v>
                </c:pt>
                <c:pt idx="3421">
                  <c:v>42529.0220138889</c:v>
                </c:pt>
                <c:pt idx="3422">
                  <c:v>41841.82048611111</c:v>
                </c:pt>
                <c:pt idx="3423">
                  <c:v>41928.17049768518</c:v>
                </c:pt>
                <c:pt idx="3424">
                  <c:v>42062.83444444444</c:v>
                </c:pt>
                <c:pt idx="3425">
                  <c:v>42541.5015162037</c:v>
                </c:pt>
                <c:pt idx="3426">
                  <c:v>41918.88083333333</c:v>
                </c:pt>
                <c:pt idx="3427">
                  <c:v>41921.27997685185</c:v>
                </c:pt>
                <c:pt idx="3428">
                  <c:v>42128.73660879629</c:v>
                </c:pt>
                <c:pt idx="3429">
                  <c:v>42053.9169212963</c:v>
                </c:pt>
                <c:pt idx="3430">
                  <c:v>41781.8550925926</c:v>
                </c:pt>
                <c:pt idx="3431">
                  <c:v>42171.31744212963</c:v>
                </c:pt>
                <c:pt idx="3432">
                  <c:v>41989.2475462963</c:v>
                </c:pt>
                <c:pt idx="3433">
                  <c:v>41796.77159722222</c:v>
                </c:pt>
                <c:pt idx="3434">
                  <c:v>41793.66876157407</c:v>
                </c:pt>
                <c:pt idx="3435">
                  <c:v>42506.76040509259</c:v>
                </c:pt>
                <c:pt idx="3436">
                  <c:v>42372.69305555556</c:v>
                </c:pt>
                <c:pt idx="3437">
                  <c:v>42126.87501157407</c:v>
                </c:pt>
                <c:pt idx="3438">
                  <c:v>42149.94041666666</c:v>
                </c:pt>
                <c:pt idx="3439">
                  <c:v>42087.76805555556</c:v>
                </c:pt>
                <c:pt idx="3440">
                  <c:v>41753.63577546296</c:v>
                </c:pt>
                <c:pt idx="3441">
                  <c:v>42443.80236111111</c:v>
                </c:pt>
                <c:pt idx="3442">
                  <c:v>42121.24981481482</c:v>
                </c:pt>
                <c:pt idx="3443">
                  <c:v>42268.00922453704</c:v>
                </c:pt>
                <c:pt idx="3444">
                  <c:v>41848.8661574074</c:v>
                </c:pt>
                <c:pt idx="3445">
                  <c:v>42689.21498842592</c:v>
                </c:pt>
                <c:pt idx="3446">
                  <c:v>41915.76283564815</c:v>
                </c:pt>
                <c:pt idx="3447">
                  <c:v>42584.8468287037</c:v>
                </c:pt>
                <c:pt idx="3448">
                  <c:v>42511.74194444445</c:v>
                </c:pt>
                <c:pt idx="3449">
                  <c:v>42459.15861111111</c:v>
                </c:pt>
                <c:pt idx="3450">
                  <c:v>42132.03616898148</c:v>
                </c:pt>
                <c:pt idx="3451">
                  <c:v>42419.9194212963</c:v>
                </c:pt>
                <c:pt idx="3452">
                  <c:v>42233.76383101852</c:v>
                </c:pt>
                <c:pt idx="3453">
                  <c:v>42430.83939814814</c:v>
                </c:pt>
                <c:pt idx="3454">
                  <c:v>42545.47833333333</c:v>
                </c:pt>
                <c:pt idx="3455">
                  <c:v>42297.74873842592</c:v>
                </c:pt>
                <c:pt idx="3456">
                  <c:v>41760.93570601852</c:v>
                </c:pt>
                <c:pt idx="3457">
                  <c:v>41829.73425925926</c:v>
                </c:pt>
                <c:pt idx="3458">
                  <c:v>42491.92288194445</c:v>
                </c:pt>
                <c:pt idx="3459">
                  <c:v>42477.7297800926</c:v>
                </c:pt>
                <c:pt idx="3460">
                  <c:v>41950.85956018518</c:v>
                </c:pt>
                <c:pt idx="3461">
                  <c:v>41802.62090277778</c:v>
                </c:pt>
                <c:pt idx="3462">
                  <c:v>41927.87378472222</c:v>
                </c:pt>
                <c:pt idx="3463">
                  <c:v>42057.53694444444</c:v>
                </c:pt>
                <c:pt idx="3464">
                  <c:v>41781.0962037037</c:v>
                </c:pt>
                <c:pt idx="3465">
                  <c:v>42020.84666666666</c:v>
                </c:pt>
                <c:pt idx="3466">
                  <c:v>42125.7728125</c:v>
                </c:pt>
                <c:pt idx="3467">
                  <c:v>41856.01006944444</c:v>
                </c:pt>
                <c:pt idx="3468">
                  <c:v>41794.81752314815</c:v>
                </c:pt>
                <c:pt idx="3469">
                  <c:v>41893.78355324074</c:v>
                </c:pt>
                <c:pt idx="3470">
                  <c:v>42037.59895833334</c:v>
                </c:pt>
                <c:pt idx="3471">
                  <c:v>42227.82421296296</c:v>
                </c:pt>
                <c:pt idx="3472">
                  <c:v>41881.36134259259</c:v>
                </c:pt>
                <c:pt idx="3473">
                  <c:v>42234.78988425926</c:v>
                </c:pt>
                <c:pt idx="3474">
                  <c:v>42581.3975462963</c:v>
                </c:pt>
                <c:pt idx="3475">
                  <c:v>41880.7635763889</c:v>
                </c:pt>
                <c:pt idx="3476">
                  <c:v>42214.69567129629</c:v>
                </c:pt>
                <c:pt idx="3477">
                  <c:v>42460.3353125</c:v>
                </c:pt>
                <c:pt idx="3478">
                  <c:v>42167.02320601852</c:v>
                </c:pt>
                <c:pt idx="3479">
                  <c:v>42733.50136574074</c:v>
                </c:pt>
                <c:pt idx="3480">
                  <c:v>42177.7617824074</c:v>
                </c:pt>
                <c:pt idx="3481">
                  <c:v>42442.62334490741</c:v>
                </c:pt>
                <c:pt idx="3482">
                  <c:v>42521.65432870371</c:v>
                </c:pt>
                <c:pt idx="3483">
                  <c:v>41884.59984953704</c:v>
                </c:pt>
                <c:pt idx="3484">
                  <c:v>42289.76119212963</c:v>
                </c:pt>
                <c:pt idx="3485">
                  <c:v>42243.6252662037</c:v>
                </c:pt>
                <c:pt idx="3486">
                  <c:v>42248.64016203704</c:v>
                </c:pt>
                <c:pt idx="3487">
                  <c:v>42328.7271412037</c:v>
                </c:pt>
                <c:pt idx="3488">
                  <c:v>41923.35435185185</c:v>
                </c:pt>
                <c:pt idx="3489">
                  <c:v>42571.42060185185</c:v>
                </c:pt>
                <c:pt idx="3490">
                  <c:v>42600.75604166667</c:v>
                </c:pt>
                <c:pt idx="3491">
                  <c:v>42517.00336805556</c:v>
                </c:pt>
                <c:pt idx="3492">
                  <c:v>42222.73003472222</c:v>
                </c:pt>
                <c:pt idx="3493">
                  <c:v>41829.59979166667</c:v>
                </c:pt>
                <c:pt idx="3494">
                  <c:v>42150.7553125</c:v>
                </c:pt>
                <c:pt idx="3495">
                  <c:v>42040.83167824074</c:v>
                </c:pt>
                <c:pt idx="3496">
                  <c:v>42075.80739583333</c:v>
                </c:pt>
                <c:pt idx="3497">
                  <c:v>42073.66069444444</c:v>
                </c:pt>
                <c:pt idx="3498">
                  <c:v>42480.07871527777</c:v>
                </c:pt>
                <c:pt idx="3499">
                  <c:v>42411.94229166667</c:v>
                </c:pt>
                <c:pt idx="3500">
                  <c:v>42223.39436342592</c:v>
                </c:pt>
                <c:pt idx="3501">
                  <c:v>42462.89349537037</c:v>
                </c:pt>
                <c:pt idx="3502">
                  <c:v>41753.51585648148</c:v>
                </c:pt>
                <c:pt idx="3503">
                  <c:v>41788.58708333333</c:v>
                </c:pt>
                <c:pt idx="3504">
                  <c:v>42196.02870370371</c:v>
                </c:pt>
                <c:pt idx="3505">
                  <c:v>42016.05045138888</c:v>
                </c:pt>
                <c:pt idx="3506">
                  <c:v>42661.44206018518</c:v>
                </c:pt>
                <c:pt idx="3507">
                  <c:v>41808.64958333333</c:v>
                </c:pt>
                <c:pt idx="3508">
                  <c:v>41730.27674768519</c:v>
                </c:pt>
                <c:pt idx="3509">
                  <c:v>42139.81684027778</c:v>
                </c:pt>
                <c:pt idx="3510">
                  <c:v>42194.09615740741</c:v>
                </c:pt>
                <c:pt idx="3511">
                  <c:v>42115.88965277777</c:v>
                </c:pt>
                <c:pt idx="3512">
                  <c:v>42203.68030092592</c:v>
                </c:pt>
                <c:pt idx="3513">
                  <c:v>42433.76188657407</c:v>
                </c:pt>
                <c:pt idx="3514">
                  <c:v>42555.67194444445</c:v>
                </c:pt>
                <c:pt idx="3515">
                  <c:v>42236.62325231481</c:v>
                </c:pt>
                <c:pt idx="3516">
                  <c:v>41974.74314814815</c:v>
                </c:pt>
                <c:pt idx="3517">
                  <c:v>41997.5079050926</c:v>
                </c:pt>
                <c:pt idx="3518">
                  <c:v>42135.81069444444</c:v>
                </c:pt>
                <c:pt idx="3519">
                  <c:v>41869.7406712963</c:v>
                </c:pt>
                <c:pt idx="3520">
                  <c:v>41982.68861111111</c:v>
                </c:pt>
                <c:pt idx="3521">
                  <c:v>41976.33197916667</c:v>
                </c:pt>
                <c:pt idx="3522">
                  <c:v>41912.85894675926</c:v>
                </c:pt>
                <c:pt idx="3523">
                  <c:v>42146.57039351852</c:v>
                </c:pt>
                <c:pt idx="3524">
                  <c:v>41921.3755324074</c:v>
                </c:pt>
                <c:pt idx="3525">
                  <c:v>41926.94268518518</c:v>
                </c:pt>
                <c:pt idx="3526">
                  <c:v>42561.78387731482</c:v>
                </c:pt>
                <c:pt idx="3527">
                  <c:v>42649.54923611111</c:v>
                </c:pt>
                <c:pt idx="3528">
                  <c:v>42093.78684027777</c:v>
                </c:pt>
                <c:pt idx="3529">
                  <c:v>42460.7335300926</c:v>
                </c:pt>
                <c:pt idx="3530">
                  <c:v>42430.76222222222</c:v>
                </c:pt>
                <c:pt idx="3531">
                  <c:v>42026.17618055556</c:v>
                </c:pt>
                <c:pt idx="3532">
                  <c:v>41836.47118055556</c:v>
                </c:pt>
                <c:pt idx="3533">
                  <c:v>42451.09585648148</c:v>
                </c:pt>
                <c:pt idx="3534">
                  <c:v>42418.4259837963</c:v>
                </c:pt>
                <c:pt idx="3535">
                  <c:v>42168.31648148148</c:v>
                </c:pt>
                <c:pt idx="3536">
                  <c:v>41964.71631944444</c:v>
                </c:pt>
                <c:pt idx="3537">
                  <c:v>42576.69756944444</c:v>
                </c:pt>
                <c:pt idx="3538">
                  <c:v>42503.53997685185</c:v>
                </c:pt>
                <c:pt idx="3539">
                  <c:v>42101.82881944444</c:v>
                </c:pt>
                <c:pt idx="3540">
                  <c:v>42125.64753472222</c:v>
                </c:pt>
                <c:pt idx="3541">
                  <c:v>41902.33372685185</c:v>
                </c:pt>
                <c:pt idx="3542">
                  <c:v>42003.94842592592</c:v>
                </c:pt>
                <c:pt idx="3543">
                  <c:v>41988.82994212963</c:v>
                </c:pt>
                <c:pt idx="3544">
                  <c:v>41974.89859953704</c:v>
                </c:pt>
                <c:pt idx="3545">
                  <c:v>42592.0669212963</c:v>
                </c:pt>
                <c:pt idx="3546">
                  <c:v>42050.00836805555</c:v>
                </c:pt>
                <c:pt idx="3547">
                  <c:v>41856.71506944444</c:v>
                </c:pt>
                <c:pt idx="3548">
                  <c:v>42417.5855324074</c:v>
                </c:pt>
                <c:pt idx="3549">
                  <c:v>41866.79886574074</c:v>
                </c:pt>
                <c:pt idx="3550">
                  <c:v>42220.79487268518</c:v>
                </c:pt>
                <c:pt idx="3551">
                  <c:v>42628.84912037037</c:v>
                </c:pt>
                <c:pt idx="3552">
                  <c:v>41990.99863425926</c:v>
                </c:pt>
                <c:pt idx="3553">
                  <c:v>42447.89443287037</c:v>
                </c:pt>
                <c:pt idx="3554">
                  <c:v>42283.86435185185</c:v>
                </c:pt>
                <c:pt idx="3555">
                  <c:v>42483.01569444444</c:v>
                </c:pt>
                <c:pt idx="3556">
                  <c:v>42383.793125</c:v>
                </c:pt>
                <c:pt idx="3557">
                  <c:v>42566.60482638888</c:v>
                </c:pt>
                <c:pt idx="3558">
                  <c:v>42338.96391203703</c:v>
                </c:pt>
                <c:pt idx="3559">
                  <c:v>42506.709375</c:v>
                </c:pt>
                <c:pt idx="3560">
                  <c:v>42429.99172453704</c:v>
                </c:pt>
                <c:pt idx="3561">
                  <c:v>42203.43212962963</c:v>
                </c:pt>
                <c:pt idx="3562">
                  <c:v>42072.37038194444</c:v>
                </c:pt>
                <c:pt idx="3563">
                  <c:v>41789.72697916667</c:v>
                </c:pt>
                <c:pt idx="3564">
                  <c:v>41788.58997685185</c:v>
                </c:pt>
                <c:pt idx="3565">
                  <c:v>42144.04185185185</c:v>
                </c:pt>
                <c:pt idx="3566">
                  <c:v>42318.5937037037</c:v>
                </c:pt>
                <c:pt idx="3567">
                  <c:v>42052.94981481481</c:v>
                </c:pt>
                <c:pt idx="3568">
                  <c:v>42779.61028935185</c:v>
                </c:pt>
                <c:pt idx="3569">
                  <c:v>42128.62789351852</c:v>
                </c:pt>
                <c:pt idx="3570">
                  <c:v>42661.13224537037</c:v>
                </c:pt>
                <c:pt idx="3571">
                  <c:v>42037.93820601851</c:v>
                </c:pt>
                <c:pt idx="3572">
                  <c:v>42619.93569444444</c:v>
                </c:pt>
                <c:pt idx="3573">
                  <c:v>41877.22188657407</c:v>
                </c:pt>
                <c:pt idx="3574">
                  <c:v>41828.73692129629</c:v>
                </c:pt>
                <c:pt idx="3575">
                  <c:v>42545.77418981482</c:v>
                </c:pt>
                <c:pt idx="3576">
                  <c:v>42157.65251157407</c:v>
                </c:pt>
                <c:pt idx="3577">
                  <c:v>41846.66732638889</c:v>
                </c:pt>
                <c:pt idx="3578">
                  <c:v>42460.74174768518</c:v>
                </c:pt>
                <c:pt idx="3579">
                  <c:v>42291.83328703704</c:v>
                </c:pt>
                <c:pt idx="3580">
                  <c:v>42437.09449074074</c:v>
                </c:pt>
                <c:pt idx="3581">
                  <c:v>41942.84710648148</c:v>
                </c:pt>
                <c:pt idx="3582">
                  <c:v>41880.7534375</c:v>
                </c:pt>
                <c:pt idx="3583">
                  <c:v>41946.93690972222</c:v>
                </c:pt>
                <c:pt idx="3584">
                  <c:v>42649.62346064814</c:v>
                </c:pt>
                <c:pt idx="3585">
                  <c:v>42701.16636574074</c:v>
                </c:pt>
                <c:pt idx="3586">
                  <c:v>42450.88282407407</c:v>
                </c:pt>
                <c:pt idx="3587">
                  <c:v>42226.69478009259</c:v>
                </c:pt>
                <c:pt idx="3588">
                  <c:v>41975.70063657407</c:v>
                </c:pt>
                <c:pt idx="3589">
                  <c:v>42053.67282407407</c:v>
                </c:pt>
                <c:pt idx="3590">
                  <c:v>42590.67715277777</c:v>
                </c:pt>
                <c:pt idx="3591">
                  <c:v>42104.78159722222</c:v>
                </c:pt>
                <c:pt idx="3592">
                  <c:v>41899.62707175926</c:v>
                </c:pt>
                <c:pt idx="3593">
                  <c:v>42297.81628472222</c:v>
                </c:pt>
                <c:pt idx="3594">
                  <c:v>42285.14396990741</c:v>
                </c:pt>
                <c:pt idx="3595">
                  <c:v>42409.24174768518</c:v>
                </c:pt>
                <c:pt idx="3596">
                  <c:v>42665.97034722222</c:v>
                </c:pt>
                <c:pt idx="3597">
                  <c:v>42140.42131944444</c:v>
                </c:pt>
                <c:pt idx="3598">
                  <c:v>42598.7491550926</c:v>
                </c:pt>
                <c:pt idx="3599">
                  <c:v>41887.2921875</c:v>
                </c:pt>
                <c:pt idx="3600">
                  <c:v>41780.71289351852</c:v>
                </c:pt>
                <c:pt idx="3601">
                  <c:v>42381.47898148148</c:v>
                </c:pt>
                <c:pt idx="3602">
                  <c:v>41828.64631944444</c:v>
                </c:pt>
                <c:pt idx="3603">
                  <c:v>42596.64469907407</c:v>
                </c:pt>
                <c:pt idx="3604">
                  <c:v>42191.36350694444</c:v>
                </c:pt>
                <c:pt idx="3605">
                  <c:v>42440.41650462963</c:v>
                </c:pt>
                <c:pt idx="3606">
                  <c:v>42173.8032175926</c:v>
                </c:pt>
                <c:pt idx="3607">
                  <c:v>42737.91013888888</c:v>
                </c:pt>
                <c:pt idx="3608">
                  <c:v>42499.62984953704</c:v>
                </c:pt>
                <c:pt idx="3609">
                  <c:v>41775.85856481481</c:v>
                </c:pt>
                <c:pt idx="3610">
                  <c:v>42055.27719907407</c:v>
                </c:pt>
                <c:pt idx="3611">
                  <c:v>41971.8810763889</c:v>
                </c:pt>
                <c:pt idx="3612">
                  <c:v>42447.89666666667</c:v>
                </c:pt>
                <c:pt idx="3613">
                  <c:v>42064.22006944445</c:v>
                </c:pt>
                <c:pt idx="3614">
                  <c:v>42665.45173611111</c:v>
                </c:pt>
                <c:pt idx="3615">
                  <c:v>42523.24871527777</c:v>
                </c:pt>
                <c:pt idx="3616">
                  <c:v>42294.808125</c:v>
                </c:pt>
                <c:pt idx="3617">
                  <c:v>41822.90488425926</c:v>
                </c:pt>
                <c:pt idx="3618">
                  <c:v>42173.97012731482</c:v>
                </c:pt>
                <c:pt idx="3619">
                  <c:v>42185.5561574074</c:v>
                </c:pt>
                <c:pt idx="3620">
                  <c:v>42136.67519675926</c:v>
                </c:pt>
                <c:pt idx="3621">
                  <c:v>42142.5140162037</c:v>
                </c:pt>
                <c:pt idx="3622">
                  <c:v>41820.62809027778</c:v>
                </c:pt>
                <c:pt idx="3623">
                  <c:v>41878.94657407407</c:v>
                </c:pt>
                <c:pt idx="3624">
                  <c:v>41914.29510416667</c:v>
                </c:pt>
                <c:pt idx="3625">
                  <c:v>42556.87302083334</c:v>
                </c:pt>
                <c:pt idx="3626">
                  <c:v>42493.59701388889</c:v>
                </c:pt>
                <c:pt idx="3627">
                  <c:v>41876.81578703703</c:v>
                </c:pt>
                <c:pt idx="3628">
                  <c:v>41802.5742824074</c:v>
                </c:pt>
                <c:pt idx="3629">
                  <c:v>42120.53122685185</c:v>
                </c:pt>
                <c:pt idx="3630">
                  <c:v>41786.76135416667</c:v>
                </c:pt>
                <c:pt idx="3631">
                  <c:v>42627.45409722222</c:v>
                </c:pt>
                <c:pt idx="3632">
                  <c:v>42374.65150462963</c:v>
                </c:pt>
                <c:pt idx="3633">
                  <c:v>41772.68539351852</c:v>
                </c:pt>
                <c:pt idx="3634">
                  <c:v>42633.11685185185</c:v>
                </c:pt>
                <c:pt idx="3635">
                  <c:v>42219.18039351852</c:v>
                </c:pt>
                <c:pt idx="3636">
                  <c:v>41753.59327546296</c:v>
                </c:pt>
                <c:pt idx="3637">
                  <c:v>42230.66273148148</c:v>
                </c:pt>
                <c:pt idx="3638">
                  <c:v>41787.21822916667</c:v>
                </c:pt>
                <c:pt idx="3639">
                  <c:v>41829.78708333334</c:v>
                </c:pt>
                <c:pt idx="3640">
                  <c:v>42147.82684027777</c:v>
                </c:pt>
                <c:pt idx="3641">
                  <c:v>41940.59818287037</c:v>
                </c:pt>
                <c:pt idx="3642">
                  <c:v>42020.70056712963</c:v>
                </c:pt>
                <c:pt idx="3643">
                  <c:v>41891.96503472222</c:v>
                </c:pt>
                <c:pt idx="3644">
                  <c:v>42309.19130787037</c:v>
                </c:pt>
                <c:pt idx="3645">
                  <c:v>42490.13387731482</c:v>
                </c:pt>
                <c:pt idx="3646">
                  <c:v>41995.87048611111</c:v>
                </c:pt>
                <c:pt idx="3647">
                  <c:v>41988.61708333333</c:v>
                </c:pt>
                <c:pt idx="3648">
                  <c:v>42479.46583333334</c:v>
                </c:pt>
                <c:pt idx="3649">
                  <c:v>42401.8065625</c:v>
                </c:pt>
                <c:pt idx="3650">
                  <c:v>41897.60203703704</c:v>
                </c:pt>
                <c:pt idx="3651">
                  <c:v>41882.58564814814</c:v>
                </c:pt>
                <c:pt idx="3652">
                  <c:v>42129.54158564815</c:v>
                </c:pt>
                <c:pt idx="3653">
                  <c:v>42524.53800925926</c:v>
                </c:pt>
                <c:pt idx="3654">
                  <c:v>42556.50449074074</c:v>
                </c:pt>
                <c:pt idx="3655">
                  <c:v>42461.68974537037</c:v>
                </c:pt>
                <c:pt idx="3656">
                  <c:v>41792.54298611111</c:v>
                </c:pt>
                <c:pt idx="3657">
                  <c:v>41879.91376157408</c:v>
                </c:pt>
                <c:pt idx="3658">
                  <c:v>42552.04835648147</c:v>
                </c:pt>
                <c:pt idx="3659">
                  <c:v>41810.14219907407</c:v>
                </c:pt>
                <c:pt idx="3660">
                  <c:v>41785.70770833334</c:v>
                </c:pt>
                <c:pt idx="3661">
                  <c:v>42072.57625</c:v>
                </c:pt>
                <c:pt idx="3662">
                  <c:v>41779.72422453704</c:v>
                </c:pt>
                <c:pt idx="3663">
                  <c:v>42134.17207175926</c:v>
                </c:pt>
                <c:pt idx="3664">
                  <c:v>42505.7380324074</c:v>
                </c:pt>
                <c:pt idx="3665">
                  <c:v>42118.55633101851</c:v>
                </c:pt>
                <c:pt idx="3666">
                  <c:v>42036.99559027778</c:v>
                </c:pt>
                <c:pt idx="3667">
                  <c:v>42360.88783564815</c:v>
                </c:pt>
                <c:pt idx="3668">
                  <c:v>42102.86630787037</c:v>
                </c:pt>
                <c:pt idx="3669">
                  <c:v>42032.71614583334</c:v>
                </c:pt>
                <c:pt idx="3670">
                  <c:v>42147.72993055556</c:v>
                </c:pt>
                <c:pt idx="3671">
                  <c:v>42165.993125</c:v>
                </c:pt>
                <c:pt idx="3672">
                  <c:v>41927.9361574074</c:v>
                </c:pt>
                <c:pt idx="3673">
                  <c:v>42381.67184027778</c:v>
                </c:pt>
                <c:pt idx="3674">
                  <c:v>41943.75303240741</c:v>
                </c:pt>
                <c:pt idx="3675">
                  <c:v>42465.49143518518</c:v>
                </c:pt>
                <c:pt idx="3676">
                  <c:v>42401.9452199074</c:v>
                </c:pt>
                <c:pt idx="3677">
                  <c:v>42462.14086805555</c:v>
                </c:pt>
                <c:pt idx="3678">
                  <c:v>42632.34831018518</c:v>
                </c:pt>
                <c:pt idx="3679">
                  <c:v>42205.17101851852</c:v>
                </c:pt>
                <c:pt idx="3680">
                  <c:v>42041.205</c:v>
                </c:pt>
                <c:pt idx="3681">
                  <c:v>42203.67776620371</c:v>
                </c:pt>
                <c:pt idx="3682">
                  <c:v>41983.75284722222</c:v>
                </c:pt>
                <c:pt idx="3683">
                  <c:v>41968.67746527777</c:v>
                </c:pt>
                <c:pt idx="3684">
                  <c:v>42103.02439814814</c:v>
                </c:pt>
                <c:pt idx="3685">
                  <c:v>42089.90157407407</c:v>
                </c:pt>
                <c:pt idx="3686">
                  <c:v>42122.69315972222</c:v>
                </c:pt>
                <c:pt idx="3687">
                  <c:v>42048.71172453704</c:v>
                </c:pt>
                <c:pt idx="3688">
                  <c:v>42297.69100694444</c:v>
                </c:pt>
                <c:pt idx="3689">
                  <c:v>41813.93871527777</c:v>
                </c:pt>
                <c:pt idx="3690">
                  <c:v>42548.44986111111</c:v>
                </c:pt>
                <c:pt idx="3691">
                  <c:v>41833.08975694444</c:v>
                </c:pt>
                <c:pt idx="3692">
                  <c:v>42325.9207175926</c:v>
                </c:pt>
                <c:pt idx="3693">
                  <c:v>41858.21462962963</c:v>
                </c:pt>
                <c:pt idx="3694">
                  <c:v>41793.71023148148</c:v>
                </c:pt>
                <c:pt idx="3695">
                  <c:v>41793.81425925925</c:v>
                </c:pt>
                <c:pt idx="3696">
                  <c:v>41831.69793981482</c:v>
                </c:pt>
                <c:pt idx="3697">
                  <c:v>42621.38934027777</c:v>
                </c:pt>
                <c:pt idx="3698">
                  <c:v>42164.29972222223</c:v>
                </c:pt>
                <c:pt idx="3699">
                  <c:v>42395.70643518519</c:v>
                </c:pt>
                <c:pt idx="3700">
                  <c:v>42458.12717592593</c:v>
                </c:pt>
                <c:pt idx="3701">
                  <c:v>42016.98157407407</c:v>
                </c:pt>
                <c:pt idx="3702">
                  <c:v>42403.03556712963</c:v>
                </c:pt>
                <c:pt idx="3703">
                  <c:v>42619.80248842592</c:v>
                </c:pt>
                <c:pt idx="3704">
                  <c:v>42128.82407407407</c:v>
                </c:pt>
                <c:pt idx="3705">
                  <c:v>41808.88121527777</c:v>
                </c:pt>
                <c:pt idx="3706">
                  <c:v>42445.86697916667</c:v>
                </c:pt>
                <c:pt idx="3707">
                  <c:v>41771.81479166666</c:v>
                </c:pt>
                <c:pt idx="3708">
                  <c:v>41954.85086805555</c:v>
                </c:pt>
                <c:pt idx="3709">
                  <c:v>41747.47150462963</c:v>
                </c:pt>
                <c:pt idx="3710">
                  <c:v>42182.10825231481</c:v>
                </c:pt>
                <c:pt idx="3711">
                  <c:v>41739.52530092592</c:v>
                </c:pt>
                <c:pt idx="3712">
                  <c:v>42173.46686342592</c:v>
                </c:pt>
                <c:pt idx="3713">
                  <c:v>42193.8135300926</c:v>
                </c:pt>
                <c:pt idx="3714">
                  <c:v>42065.75030092592</c:v>
                </c:pt>
                <c:pt idx="3715">
                  <c:v>42499.84296296296</c:v>
                </c:pt>
                <c:pt idx="3716">
                  <c:v>41820.77641203703</c:v>
                </c:pt>
                <c:pt idx="3717">
                  <c:v>41788.1671875</c:v>
                </c:pt>
                <c:pt idx="3718">
                  <c:v>42050.0196412037</c:v>
                </c:pt>
                <c:pt idx="3719">
                  <c:v>41772.72789351852</c:v>
                </c:pt>
                <c:pt idx="3720">
                  <c:v>42445.59813657407</c:v>
                </c:pt>
                <c:pt idx="3721">
                  <c:v>42138.9306712963</c:v>
                </c:pt>
                <c:pt idx="3722">
                  <c:v>42493.85708333334</c:v>
                </c:pt>
                <c:pt idx="3723">
                  <c:v>42682.6169675926</c:v>
                </c:pt>
                <c:pt idx="3724">
                  <c:v>42656.00517361111</c:v>
                </c:pt>
                <c:pt idx="3725">
                  <c:v>42087.79230324074</c:v>
                </c:pt>
                <c:pt idx="3726">
                  <c:v>42075.94262731481</c:v>
                </c:pt>
                <c:pt idx="3727">
                  <c:v>41814.36780092592</c:v>
                </c:pt>
                <c:pt idx="3728">
                  <c:v>41887.11135416666</c:v>
                </c:pt>
                <c:pt idx="3729">
                  <c:v>41989.81921296296</c:v>
                </c:pt>
                <c:pt idx="3730">
                  <c:v>42425.73541666667</c:v>
                </c:pt>
                <c:pt idx="3731">
                  <c:v>42166.21973379629</c:v>
                </c:pt>
                <c:pt idx="3732">
                  <c:v>41865.88292824073</c:v>
                </c:pt>
                <c:pt idx="3733">
                  <c:v>42546.8622337963</c:v>
                </c:pt>
                <c:pt idx="3734">
                  <c:v>42420.14027777777</c:v>
                </c:pt>
                <c:pt idx="3735">
                  <c:v>42531.98069444444</c:v>
                </c:pt>
                <c:pt idx="3736">
                  <c:v>42548.6385300926</c:v>
                </c:pt>
                <c:pt idx="3737">
                  <c:v>42487.0379050926</c:v>
                </c:pt>
                <c:pt idx="3738">
                  <c:v>42167.53479166667</c:v>
                </c:pt>
                <c:pt idx="3739">
                  <c:v>42333.69582175926</c:v>
                </c:pt>
                <c:pt idx="3740">
                  <c:v>42138.79881944444</c:v>
                </c:pt>
                <c:pt idx="3741">
                  <c:v>42666.66693287037</c:v>
                </c:pt>
                <c:pt idx="3742">
                  <c:v>41766.69203703704</c:v>
                </c:pt>
                <c:pt idx="3743">
                  <c:v>42170.44701388888</c:v>
                </c:pt>
                <c:pt idx="3744">
                  <c:v>41968.93899305555</c:v>
                </c:pt>
                <c:pt idx="3745">
                  <c:v>42132.58048611111</c:v>
                </c:pt>
                <c:pt idx="3746">
                  <c:v>42201.43622685185</c:v>
                </c:pt>
                <c:pt idx="3747">
                  <c:v>42689.02958333334</c:v>
                </c:pt>
                <c:pt idx="3748">
                  <c:v>42084.88153935185</c:v>
                </c:pt>
                <c:pt idx="3749">
                  <c:v>41831.72277777778</c:v>
                </c:pt>
                <c:pt idx="3750">
                  <c:v>42410.93105324074</c:v>
                </c:pt>
                <c:pt idx="3751">
                  <c:v>41982.73707175926</c:v>
                </c:pt>
                <c:pt idx="3752">
                  <c:v>41975.67611111111</c:v>
                </c:pt>
                <c:pt idx="3753">
                  <c:v>42269.12622685185</c:v>
                </c:pt>
                <c:pt idx="3754">
                  <c:v>42403.97185185185</c:v>
                </c:pt>
                <c:pt idx="3755">
                  <c:v>42527.00953703704</c:v>
                </c:pt>
                <c:pt idx="3756">
                  <c:v>41849.88703703703</c:v>
                </c:pt>
                <c:pt idx="3757">
                  <c:v>41799.25903935185</c:v>
                </c:pt>
                <c:pt idx="3758">
                  <c:v>42090.9090162037</c:v>
                </c:pt>
                <c:pt idx="3759">
                  <c:v>42059.45392361111</c:v>
                </c:pt>
                <c:pt idx="3760">
                  <c:v>41800.52670138889</c:v>
                </c:pt>
                <c:pt idx="3761">
                  <c:v>42054.84905092592</c:v>
                </c:pt>
                <c:pt idx="3762">
                  <c:v>42487.62700231482</c:v>
                </c:pt>
                <c:pt idx="3763">
                  <c:v>42109.75125</c:v>
                </c:pt>
                <c:pt idx="3764">
                  <c:v>42497.27570601852</c:v>
                </c:pt>
                <c:pt idx="3765">
                  <c:v>42058.90407407407</c:v>
                </c:pt>
                <c:pt idx="3766">
                  <c:v>42207.25991898148</c:v>
                </c:pt>
                <c:pt idx="3767">
                  <c:v>41807.69008101852</c:v>
                </c:pt>
                <c:pt idx="3768">
                  <c:v>42284.69694444445</c:v>
                </c:pt>
                <c:pt idx="3769">
                  <c:v>42045.84238425926</c:v>
                </c:pt>
                <c:pt idx="3770">
                  <c:v>42184.20953703704</c:v>
                </c:pt>
                <c:pt idx="3771">
                  <c:v>42160.65181712962</c:v>
                </c:pt>
                <c:pt idx="3772">
                  <c:v>42341.18063657407</c:v>
                </c:pt>
                <c:pt idx="3773">
                  <c:v>42329.83815972222</c:v>
                </c:pt>
                <c:pt idx="3774">
                  <c:v>42170.91023148148</c:v>
                </c:pt>
                <c:pt idx="3775">
                  <c:v>42571.62619212963</c:v>
                </c:pt>
                <c:pt idx="3776">
                  <c:v>42151.06960648148</c:v>
                </c:pt>
                <c:pt idx="3777">
                  <c:v>42101.42354166666</c:v>
                </c:pt>
                <c:pt idx="3778">
                  <c:v>42034.92825231481</c:v>
                </c:pt>
                <c:pt idx="3779">
                  <c:v>41944.52762731481</c:v>
                </c:pt>
                <c:pt idx="3780">
                  <c:v>42593.8654050926</c:v>
                </c:pt>
                <c:pt idx="3781">
                  <c:v>42503.74086805555</c:v>
                </c:pt>
                <c:pt idx="3782">
                  <c:v>41927.84890046296</c:v>
                </c:pt>
                <c:pt idx="3783">
                  <c:v>42375.11498842592</c:v>
                </c:pt>
                <c:pt idx="3784">
                  <c:v>41963.87236111111</c:v>
                </c:pt>
                <c:pt idx="3785">
                  <c:v>42143.4452199074</c:v>
                </c:pt>
                <c:pt idx="3786">
                  <c:v>42460.94222222222</c:v>
                </c:pt>
                <c:pt idx="3787">
                  <c:v>42553.92652777778</c:v>
                </c:pt>
                <c:pt idx="3788">
                  <c:v>42152.76571759259</c:v>
                </c:pt>
                <c:pt idx="3789">
                  <c:v>42116.71075231482</c:v>
                </c:pt>
                <c:pt idx="3790">
                  <c:v>42155.14263888888</c:v>
                </c:pt>
                <c:pt idx="3791">
                  <c:v>42432.70172453704</c:v>
                </c:pt>
                <c:pt idx="3792">
                  <c:v>41780.78572916667</c:v>
                </c:pt>
                <c:pt idx="3793">
                  <c:v>41740.49365740741</c:v>
                </c:pt>
                <c:pt idx="3794">
                  <c:v>41766.0725</c:v>
                </c:pt>
                <c:pt idx="3795">
                  <c:v>41766.61729166667</c:v>
                </c:pt>
                <c:pt idx="3796">
                  <c:v>42248.62701388889</c:v>
                </c:pt>
                <c:pt idx="3797">
                  <c:v>41885.22155092593</c:v>
                </c:pt>
                <c:pt idx="3798">
                  <c:v>42159.22443287037</c:v>
                </c:pt>
                <c:pt idx="3799">
                  <c:v>42265.81700231481</c:v>
                </c:pt>
                <c:pt idx="3800">
                  <c:v>42136.76717592592</c:v>
                </c:pt>
                <c:pt idx="3801">
                  <c:v>41975.12434027778</c:v>
                </c:pt>
                <c:pt idx="3802">
                  <c:v>42172.43957175926</c:v>
                </c:pt>
                <c:pt idx="3803">
                  <c:v>42065.19069444444</c:v>
                </c:pt>
                <c:pt idx="3804">
                  <c:v>41848.84002314815</c:v>
                </c:pt>
                <c:pt idx="3805">
                  <c:v>42103.88493055555</c:v>
                </c:pt>
                <c:pt idx="3806">
                  <c:v>42059.97072916666</c:v>
                </c:pt>
                <c:pt idx="3807">
                  <c:v>42041.74309027778</c:v>
                </c:pt>
                <c:pt idx="3808">
                  <c:v>41829.73715277778</c:v>
                </c:pt>
                <c:pt idx="3809">
                  <c:v>42128.43106481482</c:v>
                </c:pt>
                <c:pt idx="3810">
                  <c:v>41789.89359953703</c:v>
                </c:pt>
                <c:pt idx="3811">
                  <c:v>41833.66099537037</c:v>
                </c:pt>
                <c:pt idx="3812">
                  <c:v>41914.59001157407</c:v>
                </c:pt>
                <c:pt idx="3813">
                  <c:v>42611.26106481482</c:v>
                </c:pt>
                <c:pt idx="3814">
                  <c:v>42253.63315972222</c:v>
                </c:pt>
                <c:pt idx="3815">
                  <c:v>42295.8918287037</c:v>
                </c:pt>
                <c:pt idx="3816">
                  <c:v>41841.65159722222</c:v>
                </c:pt>
                <c:pt idx="3817">
                  <c:v>42402.94700231482</c:v>
                </c:pt>
                <c:pt idx="3818">
                  <c:v>42509.8141087963</c:v>
                </c:pt>
                <c:pt idx="3819">
                  <c:v>41865.6597800926</c:v>
                </c:pt>
                <c:pt idx="3820">
                  <c:v>42047.72444444444</c:v>
                </c:pt>
                <c:pt idx="3821">
                  <c:v>41793.17219907407</c:v>
                </c:pt>
                <c:pt idx="3822">
                  <c:v>42763.7806712963</c:v>
                </c:pt>
                <c:pt idx="3823">
                  <c:v>42180.14578703704</c:v>
                </c:pt>
                <c:pt idx="3824">
                  <c:v>42255.69600694445</c:v>
                </c:pt>
                <c:pt idx="3825">
                  <c:v>42007.01645833333</c:v>
                </c:pt>
                <c:pt idx="3826">
                  <c:v>42615.34681712962</c:v>
                </c:pt>
                <c:pt idx="3827">
                  <c:v>42372.62416666667</c:v>
                </c:pt>
                <c:pt idx="3828">
                  <c:v>42682.67768518518</c:v>
                </c:pt>
                <c:pt idx="3829">
                  <c:v>42154.81881944444</c:v>
                </c:pt>
                <c:pt idx="3830">
                  <c:v>41999.86106481482</c:v>
                </c:pt>
                <c:pt idx="3831">
                  <c:v>41815.8150462963</c:v>
                </c:pt>
                <c:pt idx="3832">
                  <c:v>42756.01850694444</c:v>
                </c:pt>
                <c:pt idx="3833">
                  <c:v>42373.98344907407</c:v>
                </c:pt>
                <c:pt idx="3834">
                  <c:v>41854.60265046296</c:v>
                </c:pt>
                <c:pt idx="3835">
                  <c:v>42065.79157407407</c:v>
                </c:pt>
                <c:pt idx="3836">
                  <c:v>42469.95128472222</c:v>
                </c:pt>
                <c:pt idx="3837">
                  <c:v>41954.22803240741</c:v>
                </c:pt>
                <c:pt idx="3838">
                  <c:v>42079.85797453704</c:v>
                </c:pt>
                <c:pt idx="3839">
                  <c:v>42762.54581018518</c:v>
                </c:pt>
                <c:pt idx="3840">
                  <c:v>41977.00497685185</c:v>
                </c:pt>
                <c:pt idx="3841">
                  <c:v>42171.75861111111</c:v>
                </c:pt>
                <c:pt idx="3842">
                  <c:v>42056.13245370371</c:v>
                </c:pt>
                <c:pt idx="3843">
                  <c:v>41867.6522800926</c:v>
                </c:pt>
                <c:pt idx="3844">
                  <c:v>41779.65787037037</c:v>
                </c:pt>
                <c:pt idx="3845">
                  <c:v>42679.95847222222</c:v>
                </c:pt>
                <c:pt idx="3846">
                  <c:v>42032.25020833333</c:v>
                </c:pt>
                <c:pt idx="3847">
                  <c:v>41793.191875</c:v>
                </c:pt>
                <c:pt idx="3848">
                  <c:v>41982.87364583334</c:v>
                </c:pt>
                <c:pt idx="3849">
                  <c:v>42193.48229166667</c:v>
                </c:pt>
                <c:pt idx="3850">
                  <c:v>41843.77501157407</c:v>
                </c:pt>
                <c:pt idx="3851">
                  <c:v>42136.09248842593</c:v>
                </c:pt>
                <c:pt idx="3852">
                  <c:v>42317.82637731481</c:v>
                </c:pt>
                <c:pt idx="3853">
                  <c:v>42663.46807870371</c:v>
                </c:pt>
                <c:pt idx="3854">
                  <c:v>42186.01116898148</c:v>
                </c:pt>
                <c:pt idx="3855">
                  <c:v>42095.22916666666</c:v>
                </c:pt>
                <c:pt idx="3856">
                  <c:v>42124.62387731481</c:v>
                </c:pt>
                <c:pt idx="3857">
                  <c:v>42143.91774305556</c:v>
                </c:pt>
                <c:pt idx="3858">
                  <c:v>41906.8195138889</c:v>
                </c:pt>
                <c:pt idx="3859">
                  <c:v>41834.13537037037</c:v>
                </c:pt>
                <c:pt idx="3860">
                  <c:v>41863.3592824074</c:v>
                </c:pt>
                <c:pt idx="3861">
                  <c:v>42224.75690972222</c:v>
                </c:pt>
                <c:pt idx="3862">
                  <c:v>41939.8122337963</c:v>
                </c:pt>
                <c:pt idx="3863">
                  <c:v>42059.27002314815</c:v>
                </c:pt>
                <c:pt idx="3864">
                  <c:v>42308.21121527777</c:v>
                </c:pt>
                <c:pt idx="3865">
                  <c:v>42114.81893518518</c:v>
                </c:pt>
                <c:pt idx="3866">
                  <c:v>42492.98505787037</c:v>
                </c:pt>
                <c:pt idx="3867">
                  <c:v>42494.47166666666</c:v>
                </c:pt>
                <c:pt idx="3868">
                  <c:v>41863.52732638889</c:v>
                </c:pt>
                <c:pt idx="3869">
                  <c:v>41843.66461805555</c:v>
                </c:pt>
                <c:pt idx="3870">
                  <c:v>42358.68487268518</c:v>
                </c:pt>
                <c:pt idx="3871">
                  <c:v>42657.38726851852</c:v>
                </c:pt>
                <c:pt idx="3872">
                  <c:v>41926.54230324074</c:v>
                </c:pt>
                <c:pt idx="3873">
                  <c:v>42020.76863425926</c:v>
                </c:pt>
                <c:pt idx="3874">
                  <c:v>42075.97998842592</c:v>
                </c:pt>
                <c:pt idx="3875">
                  <c:v>41786.95974537037</c:v>
                </c:pt>
                <c:pt idx="3876">
                  <c:v>41820.87082175926</c:v>
                </c:pt>
                <c:pt idx="3877">
                  <c:v>41970.0850462963</c:v>
                </c:pt>
                <c:pt idx="3878">
                  <c:v>41830.26740740741</c:v>
                </c:pt>
                <c:pt idx="3879">
                  <c:v>42265.68318287037</c:v>
                </c:pt>
                <c:pt idx="3880">
                  <c:v>42601.82714120371</c:v>
                </c:pt>
                <c:pt idx="3881">
                  <c:v>42433.33875</c:v>
                </c:pt>
                <c:pt idx="3882">
                  <c:v>42228.15170138889</c:v>
                </c:pt>
                <c:pt idx="3883">
                  <c:v>42415.16856481481</c:v>
                </c:pt>
                <c:pt idx="3884">
                  <c:v>42538.96831018518</c:v>
                </c:pt>
                <c:pt idx="3885">
                  <c:v>42233.67174768518</c:v>
                </c:pt>
                <c:pt idx="3886">
                  <c:v>42221.65678240741</c:v>
                </c:pt>
                <c:pt idx="3887">
                  <c:v>42675.26296296297</c:v>
                </c:pt>
                <c:pt idx="3888">
                  <c:v>42534.63148148148</c:v>
                </c:pt>
                <c:pt idx="3889">
                  <c:v>42151.9057175926</c:v>
                </c:pt>
                <c:pt idx="3890">
                  <c:v>41915.4002199074</c:v>
                </c:pt>
                <c:pt idx="3891">
                  <c:v>41961.49248842592</c:v>
                </c:pt>
                <c:pt idx="3892">
                  <c:v>41940.5872337963</c:v>
                </c:pt>
                <c:pt idx="3893">
                  <c:v>42111.90409722222</c:v>
                </c:pt>
                <c:pt idx="3894">
                  <c:v>42279.77856481481</c:v>
                </c:pt>
                <c:pt idx="3895">
                  <c:v>42213.6629050926</c:v>
                </c:pt>
                <c:pt idx="3896">
                  <c:v>42109.80171296297</c:v>
                </c:pt>
                <c:pt idx="3897">
                  <c:v>42031.83358796296</c:v>
                </c:pt>
                <c:pt idx="3898">
                  <c:v>42615.14287037037</c:v>
                </c:pt>
                <c:pt idx="3899">
                  <c:v>41829.32549768518</c:v>
                </c:pt>
                <c:pt idx="3900">
                  <c:v>42016.12061342592</c:v>
                </c:pt>
                <c:pt idx="3901">
                  <c:v>42439.70231481481</c:v>
                </c:pt>
                <c:pt idx="3902">
                  <c:v>42433.8257175926</c:v>
                </c:pt>
                <c:pt idx="3903">
                  <c:v>42243.79039351852</c:v>
                </c:pt>
                <c:pt idx="3904">
                  <c:v>42550.04844907407</c:v>
                </c:pt>
                <c:pt idx="3905">
                  <c:v>41774.6512037037</c:v>
                </c:pt>
                <c:pt idx="3906">
                  <c:v>42306.84885416666</c:v>
                </c:pt>
                <c:pt idx="3907">
                  <c:v>42457.93202546296</c:v>
                </c:pt>
                <c:pt idx="3908">
                  <c:v>42513.97631944444</c:v>
                </c:pt>
                <c:pt idx="3909">
                  <c:v>41816.95037037037</c:v>
                </c:pt>
                <c:pt idx="3910">
                  <c:v>41880.7888425926</c:v>
                </c:pt>
                <c:pt idx="3911">
                  <c:v>42342.84555555555</c:v>
                </c:pt>
                <c:pt idx="3912">
                  <c:v>41745.89131944444</c:v>
                </c:pt>
                <c:pt idx="3913">
                  <c:v>42311.62145833333</c:v>
                </c:pt>
                <c:pt idx="3914">
                  <c:v>42296.15413194444</c:v>
                </c:pt>
                <c:pt idx="3915">
                  <c:v>42053.72206018519</c:v>
                </c:pt>
                <c:pt idx="3916">
                  <c:v>42414.23587962963</c:v>
                </c:pt>
                <c:pt idx="3917">
                  <c:v>41801.71155092592</c:v>
                </c:pt>
                <c:pt idx="3918">
                  <c:v>42770.29059027778</c:v>
                </c:pt>
                <c:pt idx="3919">
                  <c:v>42452.81565972222</c:v>
                </c:pt>
                <c:pt idx="3920">
                  <c:v>42601.85469907407</c:v>
                </c:pt>
                <c:pt idx="3921">
                  <c:v>42447.86355324074</c:v>
                </c:pt>
                <c:pt idx="3922">
                  <c:v>41811.53618055556</c:v>
                </c:pt>
                <c:pt idx="3923">
                  <c:v>41981.06752314815</c:v>
                </c:pt>
                <c:pt idx="3924">
                  <c:v>42469.68414351852</c:v>
                </c:pt>
                <c:pt idx="3925">
                  <c:v>42493.54685185185</c:v>
                </c:pt>
                <c:pt idx="3926">
                  <c:v>42534.866875</c:v>
                </c:pt>
                <c:pt idx="3927">
                  <c:v>41830.8583449074</c:v>
                </c:pt>
                <c:pt idx="3928">
                  <c:v>42543.78856481481</c:v>
                </c:pt>
                <c:pt idx="3929">
                  <c:v>41975.64297453704</c:v>
                </c:pt>
                <c:pt idx="3930">
                  <c:v>42069.9034375</c:v>
                </c:pt>
                <c:pt idx="3931">
                  <c:v>41795.59892361111</c:v>
                </c:pt>
                <c:pt idx="3932">
                  <c:v>42508.17996527778</c:v>
                </c:pt>
                <c:pt idx="3933">
                  <c:v>42132.80995370371</c:v>
                </c:pt>
                <c:pt idx="3934">
                  <c:v>41747.86986111111</c:v>
                </c:pt>
                <c:pt idx="3935">
                  <c:v>41920.96347222223</c:v>
                </c:pt>
                <c:pt idx="3936">
                  <c:v>42399.7074074074</c:v>
                </c:pt>
                <c:pt idx="3937">
                  <c:v>42467.54854166666</c:v>
                </c:pt>
                <c:pt idx="3938">
                  <c:v>41765.92465277778</c:v>
                </c:pt>
                <c:pt idx="3939">
                  <c:v>42230.08116898148</c:v>
                </c:pt>
                <c:pt idx="3940">
                  <c:v>42286.74978009259</c:v>
                </c:pt>
                <c:pt idx="3941">
                  <c:v>42401.67237268519</c:v>
                </c:pt>
                <c:pt idx="3942">
                  <c:v>42125.6444675926</c:v>
                </c:pt>
                <c:pt idx="3943">
                  <c:v>42289.94049768519</c:v>
                </c:pt>
                <c:pt idx="3944">
                  <c:v>42107.86472222222</c:v>
                </c:pt>
                <c:pt idx="3945">
                  <c:v>41809.38993055555</c:v>
                </c:pt>
                <c:pt idx="3946">
                  <c:v>42019.68376157407</c:v>
                </c:pt>
                <c:pt idx="3947">
                  <c:v>41950.26694444445</c:v>
                </c:pt>
                <c:pt idx="3948">
                  <c:v>42069.39144675926</c:v>
                </c:pt>
                <c:pt idx="3949">
                  <c:v>42061.96326388889</c:v>
                </c:pt>
                <c:pt idx="3950">
                  <c:v>41842.82868055555</c:v>
                </c:pt>
                <c:pt idx="3951">
                  <c:v>42437.64534722222</c:v>
                </c:pt>
                <c:pt idx="3952">
                  <c:v>42775.96421296296</c:v>
                </c:pt>
                <c:pt idx="3953">
                  <c:v>41879.04353009258</c:v>
                </c:pt>
                <c:pt idx="3954">
                  <c:v>42020.58734953704</c:v>
                </c:pt>
                <c:pt idx="3955">
                  <c:v>41890.16269675926</c:v>
                </c:pt>
                <c:pt idx="3956">
                  <c:v>41872.80769675926</c:v>
                </c:pt>
                <c:pt idx="3957">
                  <c:v>42391.77299768518</c:v>
                </c:pt>
                <c:pt idx="3958">
                  <c:v>41848.77292824074</c:v>
                </c:pt>
                <c:pt idx="3959">
                  <c:v>42177.96420138888</c:v>
                </c:pt>
                <c:pt idx="3960">
                  <c:v>41851.70092592593</c:v>
                </c:pt>
                <c:pt idx="3961">
                  <c:v>41921.77043981481</c:v>
                </c:pt>
                <c:pt idx="3962">
                  <c:v>42002.54488425926</c:v>
                </c:pt>
                <c:pt idx="3963">
                  <c:v>42096.54454861111</c:v>
                </c:pt>
                <c:pt idx="3964">
                  <c:v>42021.30119212963</c:v>
                </c:pt>
                <c:pt idx="3965">
                  <c:v>42419.24616898148</c:v>
                </c:pt>
                <c:pt idx="3966">
                  <c:v>42174.78082175926</c:v>
                </c:pt>
                <c:pt idx="3967">
                  <c:v>41869.87268518518</c:v>
                </c:pt>
                <c:pt idx="3968">
                  <c:v>41856.67215277778</c:v>
                </c:pt>
                <c:pt idx="3969">
                  <c:v>42620.91097222222</c:v>
                </c:pt>
                <c:pt idx="3970">
                  <c:v>42417.67587962963</c:v>
                </c:pt>
                <c:pt idx="3971">
                  <c:v>42057.19096064815</c:v>
                </c:pt>
                <c:pt idx="3972">
                  <c:v>41878.91155092592</c:v>
                </c:pt>
                <c:pt idx="3973">
                  <c:v>41990.5841087963</c:v>
                </c:pt>
                <c:pt idx="3974">
                  <c:v>42408.99957175926</c:v>
                </c:pt>
                <c:pt idx="3975">
                  <c:v>42217.67010416667</c:v>
                </c:pt>
                <c:pt idx="3976">
                  <c:v>42151.23768518519</c:v>
                </c:pt>
                <c:pt idx="3977">
                  <c:v>42282.65554398148</c:v>
                </c:pt>
                <c:pt idx="3978">
                  <c:v>42768.97084490741</c:v>
                </c:pt>
                <c:pt idx="3979">
                  <c:v>41765.9386574074</c:v>
                </c:pt>
                <c:pt idx="3980">
                  <c:v>42322.02511574074</c:v>
                </c:pt>
                <c:pt idx="3981">
                  <c:v>42374.65508101852</c:v>
                </c:pt>
                <c:pt idx="3982">
                  <c:v>41941.58523148148</c:v>
                </c:pt>
                <c:pt idx="3983">
                  <c:v>42293.80921296296</c:v>
                </c:pt>
                <c:pt idx="3984">
                  <c:v>42614.2687962963</c:v>
                </c:pt>
                <c:pt idx="3985">
                  <c:v>42067.94733796296</c:v>
                </c:pt>
                <c:pt idx="3986">
                  <c:v>41903.8829513889</c:v>
                </c:pt>
                <c:pt idx="3987">
                  <c:v>41804.93708333333</c:v>
                </c:pt>
                <c:pt idx="3988">
                  <c:v>42497.07077546296</c:v>
                </c:pt>
                <c:pt idx="3989">
                  <c:v>41869.79872685186</c:v>
                </c:pt>
                <c:pt idx="3990">
                  <c:v>42305.67091435185</c:v>
                </c:pt>
                <c:pt idx="3991">
                  <c:v>42144.23152777777</c:v>
                </c:pt>
                <c:pt idx="3992">
                  <c:v>42559.47400462963</c:v>
                </c:pt>
                <c:pt idx="3993">
                  <c:v>41995.08407407407</c:v>
                </c:pt>
                <c:pt idx="3994">
                  <c:v>41948.95746527778</c:v>
                </c:pt>
                <c:pt idx="3995">
                  <c:v>42074.21969907407</c:v>
                </c:pt>
                <c:pt idx="3996">
                  <c:v>41842.20126157408</c:v>
                </c:pt>
                <c:pt idx="3997">
                  <c:v>41904.6505787037</c:v>
                </c:pt>
                <c:pt idx="3998">
                  <c:v>41991.02248842592</c:v>
                </c:pt>
                <c:pt idx="3999">
                  <c:v>42436.50910879629</c:v>
                </c:pt>
                <c:pt idx="4000">
                  <c:v>42169.95850694444</c:v>
                </c:pt>
                <c:pt idx="4001">
                  <c:v>41905.6364699074</c:v>
                </c:pt>
                <c:pt idx="4002">
                  <c:v>41761.81015046295</c:v>
                </c:pt>
                <c:pt idx="4003">
                  <c:v>41865.8786574074</c:v>
                </c:pt>
                <c:pt idx="4004">
                  <c:v>41928.69013888889</c:v>
                </c:pt>
                <c:pt idx="4005">
                  <c:v>42613.84126157407</c:v>
                </c:pt>
                <c:pt idx="4006">
                  <c:v>41779.64850694444</c:v>
                </c:pt>
                <c:pt idx="4007">
                  <c:v>42534.93332175926</c:v>
                </c:pt>
                <c:pt idx="4008">
                  <c:v>42310.96851851851</c:v>
                </c:pt>
                <c:pt idx="4009">
                  <c:v>42446.06069444444</c:v>
                </c:pt>
                <c:pt idx="4010">
                  <c:v>41866.64064814814</c:v>
                </c:pt>
                <c:pt idx="4011">
                  <c:v>41779.69509259259</c:v>
                </c:pt>
                <c:pt idx="4012">
                  <c:v>42421.14146990741</c:v>
                </c:pt>
                <c:pt idx="4013">
                  <c:v>42523.73921296297</c:v>
                </c:pt>
                <c:pt idx="4014">
                  <c:v>41787.68152777778</c:v>
                </c:pt>
                <c:pt idx="4015">
                  <c:v>42093.58826388888</c:v>
                </c:pt>
                <c:pt idx="4016">
                  <c:v>41833.9515162037</c:v>
                </c:pt>
                <c:pt idx="4017">
                  <c:v>42479.03921296296</c:v>
                </c:pt>
                <c:pt idx="4018">
                  <c:v>42235.11747685185</c:v>
                </c:pt>
                <c:pt idx="4019">
                  <c:v>42718.96359953703</c:v>
                </c:pt>
                <c:pt idx="4020">
                  <c:v>42022.66152777777</c:v>
                </c:pt>
                <c:pt idx="4021">
                  <c:v>42031.66689814814</c:v>
                </c:pt>
                <c:pt idx="4022">
                  <c:v>42700.80475694444</c:v>
                </c:pt>
                <c:pt idx="4023">
                  <c:v>41812.77443287037</c:v>
                </c:pt>
                <c:pt idx="4024">
                  <c:v>42078.34520833333</c:v>
                </c:pt>
                <c:pt idx="4025">
                  <c:v>42283.5529513889</c:v>
                </c:pt>
                <c:pt idx="4026">
                  <c:v>41779.0459375</c:v>
                </c:pt>
                <c:pt idx="4027">
                  <c:v>41905.79570601852</c:v>
                </c:pt>
                <c:pt idx="4028">
                  <c:v>42695.71057870371</c:v>
                </c:pt>
                <c:pt idx="4029">
                  <c:v>42732.78752314814</c:v>
                </c:pt>
                <c:pt idx="4030">
                  <c:v>42510.93890046296</c:v>
                </c:pt>
                <c:pt idx="4031">
                  <c:v>42511.69810185185</c:v>
                </c:pt>
                <c:pt idx="4032">
                  <c:v>42041.58130787037</c:v>
                </c:pt>
                <c:pt idx="4033">
                  <c:v>42307.18927083333</c:v>
                </c:pt>
                <c:pt idx="4034">
                  <c:v>42353.76175925926</c:v>
                </c:pt>
                <c:pt idx="4035">
                  <c:v>42622.43641203704</c:v>
                </c:pt>
                <c:pt idx="4036">
                  <c:v>42058.60387731482</c:v>
                </c:pt>
                <c:pt idx="4037">
                  <c:v>42304.94096064815</c:v>
                </c:pt>
                <c:pt idx="4038">
                  <c:v>42538.74289351852</c:v>
                </c:pt>
                <c:pt idx="4039">
                  <c:v>41990.6125462963</c:v>
                </c:pt>
                <c:pt idx="4040">
                  <c:v>42122.7325</c:v>
                </c:pt>
                <c:pt idx="4041">
                  <c:v>42209.67288194445</c:v>
                </c:pt>
                <c:pt idx="4042">
                  <c:v>41990.50637731481</c:v>
                </c:pt>
                <c:pt idx="4043">
                  <c:v>42039.19498842592</c:v>
                </c:pt>
                <c:pt idx="4044">
                  <c:v>42178.8158912037</c:v>
                </c:pt>
                <c:pt idx="4045">
                  <c:v>41890.08680555555</c:v>
                </c:pt>
                <c:pt idx="4046">
                  <c:v>42693.0318287037</c:v>
                </c:pt>
                <c:pt idx="4047">
                  <c:v>42750.5303125</c:v>
                </c:pt>
                <c:pt idx="4048">
                  <c:v>42344.82450231481</c:v>
                </c:pt>
                <c:pt idx="4049">
                  <c:v>42495.7221875</c:v>
                </c:pt>
                <c:pt idx="4050">
                  <c:v>42570.85038194444</c:v>
                </c:pt>
                <c:pt idx="4051">
                  <c:v>41927.12488425926</c:v>
                </c:pt>
                <c:pt idx="4052">
                  <c:v>42730.90372685185</c:v>
                </c:pt>
                <c:pt idx="4053">
                  <c:v>42475.84806712962</c:v>
                </c:pt>
                <c:pt idx="4054">
                  <c:v>42188.83293981481</c:v>
                </c:pt>
                <c:pt idx="4055">
                  <c:v>42640.2781712963</c:v>
                </c:pt>
                <c:pt idx="4056">
                  <c:v>42697.01052083333</c:v>
                </c:pt>
                <c:pt idx="4057">
                  <c:v>42053.049375</c:v>
                </c:pt>
                <c:pt idx="4058">
                  <c:v>41883.91667824074</c:v>
                </c:pt>
                <c:pt idx="4059">
                  <c:v>42767.03167824074</c:v>
                </c:pt>
                <c:pt idx="4060">
                  <c:v>42307.53939814814</c:v>
                </c:pt>
                <c:pt idx="4061">
                  <c:v>42512.62674768519</c:v>
                </c:pt>
                <c:pt idx="4062">
                  <c:v>42029.13587962963</c:v>
                </c:pt>
                <c:pt idx="4063">
                  <c:v>42358.57318287037</c:v>
                </c:pt>
              </c:numCache>
            </c:numRef>
          </c:cat>
          <c:val>
            <c:numRef>
              <c:f>'PT based on Date'!$D$6:$D$4069</c:f>
              <c:numCache>
                <c:formatCode>General</c:formatCode>
                <c:ptCount val="4064"/>
                <c:pt idx="121">
                  <c:v>1.0</c:v>
                </c:pt>
                <c:pt idx="122">
                  <c:v>1.0</c:v>
                </c:pt>
                <c:pt idx="123">
                  <c:v>1.0</c:v>
                </c:pt>
                <c:pt idx="124">
                  <c:v>1.0</c:v>
                </c:pt>
                <c:pt idx="125">
                  <c:v>1.0</c:v>
                </c:pt>
                <c:pt idx="126">
                  <c:v>1.0</c:v>
                </c:pt>
                <c:pt idx="127">
                  <c:v>1.0</c:v>
                </c:pt>
                <c:pt idx="128">
                  <c:v>1.0</c:v>
                </c:pt>
                <c:pt idx="129">
                  <c:v>1.0</c:v>
                </c:pt>
                <c:pt idx="130">
                  <c:v>1.0</c:v>
                </c:pt>
                <c:pt idx="131">
                  <c:v>1.0</c:v>
                </c:pt>
                <c:pt idx="132">
                  <c:v>1.0</c:v>
                </c:pt>
                <c:pt idx="133">
                  <c:v>1.0</c:v>
                </c:pt>
                <c:pt idx="134">
                  <c:v>1.0</c:v>
                </c:pt>
                <c:pt idx="135">
                  <c:v>1.0</c:v>
                </c:pt>
                <c:pt idx="136">
                  <c:v>1.0</c:v>
                </c:pt>
                <c:pt idx="137">
                  <c:v>1.0</c:v>
                </c:pt>
                <c:pt idx="138">
                  <c:v>1.0</c:v>
                </c:pt>
                <c:pt idx="139">
                  <c:v>1.0</c:v>
                </c:pt>
                <c:pt idx="140">
                  <c:v>1.0</c:v>
                </c:pt>
                <c:pt idx="141">
                  <c:v>1.0</c:v>
                </c:pt>
                <c:pt idx="142">
                  <c:v>1.0</c:v>
                </c:pt>
                <c:pt idx="143">
                  <c:v>1.0</c:v>
                </c:pt>
                <c:pt idx="144">
                  <c:v>1.0</c:v>
                </c:pt>
                <c:pt idx="145">
                  <c:v>1.0</c:v>
                </c:pt>
                <c:pt idx="146">
                  <c:v>1.0</c:v>
                </c:pt>
                <c:pt idx="147">
                  <c:v>1.0</c:v>
                </c:pt>
                <c:pt idx="148">
                  <c:v>1.0</c:v>
                </c:pt>
                <c:pt idx="149">
                  <c:v>1.0</c:v>
                </c:pt>
                <c:pt idx="150">
                  <c:v>1.0</c:v>
                </c:pt>
                <c:pt idx="151">
                  <c:v>1.0</c:v>
                </c:pt>
                <c:pt idx="152">
                  <c:v>1.0</c:v>
                </c:pt>
                <c:pt idx="153">
                  <c:v>1.0</c:v>
                </c:pt>
                <c:pt idx="154">
                  <c:v>1.0</c:v>
                </c:pt>
                <c:pt idx="155">
                  <c:v>1.0</c:v>
                </c:pt>
                <c:pt idx="156">
                  <c:v>1.0</c:v>
                </c:pt>
                <c:pt idx="157">
                  <c:v>1.0</c:v>
                </c:pt>
                <c:pt idx="158">
                  <c:v>1.0</c:v>
                </c:pt>
                <c:pt idx="159">
                  <c:v>1.0</c:v>
                </c:pt>
                <c:pt idx="160">
                  <c:v>1.0</c:v>
                </c:pt>
                <c:pt idx="601">
                  <c:v>1.0</c:v>
                </c:pt>
                <c:pt idx="602">
                  <c:v>1.0</c:v>
                </c:pt>
                <c:pt idx="603">
                  <c:v>1.0</c:v>
                </c:pt>
                <c:pt idx="604">
                  <c:v>1.0</c:v>
                </c:pt>
                <c:pt idx="605">
                  <c:v>1.0</c:v>
                </c:pt>
                <c:pt idx="606">
                  <c:v>1.0</c:v>
                </c:pt>
                <c:pt idx="607">
                  <c:v>1.0</c:v>
                </c:pt>
                <c:pt idx="608">
                  <c:v>1.0</c:v>
                </c:pt>
                <c:pt idx="609">
                  <c:v>1.0</c:v>
                </c:pt>
                <c:pt idx="610">
                  <c:v>1.0</c:v>
                </c:pt>
                <c:pt idx="611">
                  <c:v>1.0</c:v>
                </c:pt>
                <c:pt idx="612">
                  <c:v>1.0</c:v>
                </c:pt>
                <c:pt idx="613">
                  <c:v>1.0</c:v>
                </c:pt>
                <c:pt idx="614">
                  <c:v>1.0</c:v>
                </c:pt>
                <c:pt idx="615">
                  <c:v>1.0</c:v>
                </c:pt>
                <c:pt idx="616">
                  <c:v>1.0</c:v>
                </c:pt>
                <c:pt idx="617">
                  <c:v>1.0</c:v>
                </c:pt>
                <c:pt idx="618">
                  <c:v>1.0</c:v>
                </c:pt>
                <c:pt idx="619">
                  <c:v>1.0</c:v>
                </c:pt>
                <c:pt idx="620">
                  <c:v>1.0</c:v>
                </c:pt>
                <c:pt idx="621">
                  <c:v>1.0</c:v>
                </c:pt>
                <c:pt idx="622">
                  <c:v>1.0</c:v>
                </c:pt>
                <c:pt idx="623">
                  <c:v>1.0</c:v>
                </c:pt>
                <c:pt idx="624">
                  <c:v>1.0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1.0</c:v>
                </c:pt>
                <c:pt idx="636">
                  <c:v>1.0</c:v>
                </c:pt>
                <c:pt idx="637">
                  <c:v>1.0</c:v>
                </c:pt>
                <c:pt idx="638">
                  <c:v>1.0</c:v>
                </c:pt>
                <c:pt idx="639">
                  <c:v>1.0</c:v>
                </c:pt>
                <c:pt idx="640">
                  <c:v>1.0</c:v>
                </c:pt>
                <c:pt idx="1001">
                  <c:v>1.0</c:v>
                </c:pt>
                <c:pt idx="1002">
                  <c:v>1.0</c:v>
                </c:pt>
                <c:pt idx="1003">
                  <c:v>1.0</c:v>
                </c:pt>
                <c:pt idx="1004">
                  <c:v>1.0</c:v>
                </c:pt>
                <c:pt idx="1005">
                  <c:v>1.0</c:v>
                </c:pt>
                <c:pt idx="1006">
                  <c:v>1.0</c:v>
                </c:pt>
                <c:pt idx="1007">
                  <c:v>1.0</c:v>
                </c:pt>
                <c:pt idx="1008">
                  <c:v>1.0</c:v>
                </c:pt>
                <c:pt idx="1009">
                  <c:v>1.0</c:v>
                </c:pt>
                <c:pt idx="1010">
                  <c:v>1.0</c:v>
                </c:pt>
                <c:pt idx="1011">
                  <c:v>1.0</c:v>
                </c:pt>
                <c:pt idx="1012">
                  <c:v>1.0</c:v>
                </c:pt>
                <c:pt idx="1013">
                  <c:v>1.0</c:v>
                </c:pt>
                <c:pt idx="1014">
                  <c:v>1.0</c:v>
                </c:pt>
                <c:pt idx="1015">
                  <c:v>1.0</c:v>
                </c:pt>
                <c:pt idx="1016">
                  <c:v>1.0</c:v>
                </c:pt>
                <c:pt idx="1017">
                  <c:v>1.0</c:v>
                </c:pt>
                <c:pt idx="1018">
                  <c:v>1.0</c:v>
                </c:pt>
                <c:pt idx="1019">
                  <c:v>1.0</c:v>
                </c:pt>
                <c:pt idx="1020">
                  <c:v>1.0</c:v>
                </c:pt>
                <c:pt idx="1041">
                  <c:v>1.0</c:v>
                </c:pt>
                <c:pt idx="1042">
                  <c:v>1.0</c:v>
                </c:pt>
                <c:pt idx="1043">
                  <c:v>1.0</c:v>
                </c:pt>
                <c:pt idx="1044">
                  <c:v>1.0</c:v>
                </c:pt>
                <c:pt idx="1045">
                  <c:v>1.0</c:v>
                </c:pt>
                <c:pt idx="1046">
                  <c:v>1.0</c:v>
                </c:pt>
                <c:pt idx="1047">
                  <c:v>1.0</c:v>
                </c:pt>
                <c:pt idx="1048">
                  <c:v>1.0</c:v>
                </c:pt>
                <c:pt idx="1049">
                  <c:v>1.0</c:v>
                </c:pt>
                <c:pt idx="1050">
                  <c:v>1.0</c:v>
                </c:pt>
                <c:pt idx="1051">
                  <c:v>1.0</c:v>
                </c:pt>
                <c:pt idx="1052">
                  <c:v>1.0</c:v>
                </c:pt>
                <c:pt idx="1053">
                  <c:v>1.0</c:v>
                </c:pt>
                <c:pt idx="1054">
                  <c:v>1.0</c:v>
                </c:pt>
                <c:pt idx="1055">
                  <c:v>1.0</c:v>
                </c:pt>
                <c:pt idx="1056">
                  <c:v>1.0</c:v>
                </c:pt>
                <c:pt idx="1057">
                  <c:v>1.0</c:v>
                </c:pt>
                <c:pt idx="1058">
                  <c:v>1.0</c:v>
                </c:pt>
                <c:pt idx="1059">
                  <c:v>1.0</c:v>
                </c:pt>
                <c:pt idx="1060">
                  <c:v>1.0</c:v>
                </c:pt>
                <c:pt idx="1061">
                  <c:v>1.0</c:v>
                </c:pt>
                <c:pt idx="1062">
                  <c:v>1.0</c:v>
                </c:pt>
                <c:pt idx="1063">
                  <c:v>1.0</c:v>
                </c:pt>
                <c:pt idx="1064">
                  <c:v>1.0</c:v>
                </c:pt>
                <c:pt idx="1225">
                  <c:v>1.0</c:v>
                </c:pt>
                <c:pt idx="1226">
                  <c:v>1.0</c:v>
                </c:pt>
                <c:pt idx="1227">
                  <c:v>1.0</c:v>
                </c:pt>
                <c:pt idx="1228">
                  <c:v>1.0</c:v>
                </c:pt>
                <c:pt idx="1229">
                  <c:v>1.0</c:v>
                </c:pt>
                <c:pt idx="1230">
                  <c:v>1.0</c:v>
                </c:pt>
                <c:pt idx="1231">
                  <c:v>1.0</c:v>
                </c:pt>
                <c:pt idx="1232">
                  <c:v>1.0</c:v>
                </c:pt>
                <c:pt idx="1233">
                  <c:v>1.0</c:v>
                </c:pt>
                <c:pt idx="1234">
                  <c:v>1.0</c:v>
                </c:pt>
                <c:pt idx="1235">
                  <c:v>1.0</c:v>
                </c:pt>
                <c:pt idx="1236">
                  <c:v>1.0</c:v>
                </c:pt>
                <c:pt idx="1237">
                  <c:v>1.0</c:v>
                </c:pt>
                <c:pt idx="1238">
                  <c:v>1.0</c:v>
                </c:pt>
                <c:pt idx="1239">
                  <c:v>1.0</c:v>
                </c:pt>
                <c:pt idx="1240">
                  <c:v>1.0</c:v>
                </c:pt>
                <c:pt idx="1241">
                  <c:v>1.0</c:v>
                </c:pt>
                <c:pt idx="1242">
                  <c:v>1.0</c:v>
                </c:pt>
                <c:pt idx="1243">
                  <c:v>1.0</c:v>
                </c:pt>
                <c:pt idx="1244">
                  <c:v>1.0</c:v>
                </c:pt>
                <c:pt idx="1305">
                  <c:v>1.0</c:v>
                </c:pt>
                <c:pt idx="1306">
                  <c:v>1.0</c:v>
                </c:pt>
                <c:pt idx="1307">
                  <c:v>1.0</c:v>
                </c:pt>
                <c:pt idx="1308">
                  <c:v>1.0</c:v>
                </c:pt>
                <c:pt idx="1309">
                  <c:v>1.0</c:v>
                </c:pt>
                <c:pt idx="1310">
                  <c:v>1.0</c:v>
                </c:pt>
                <c:pt idx="1311">
                  <c:v>1.0</c:v>
                </c:pt>
                <c:pt idx="1312">
                  <c:v>1.0</c:v>
                </c:pt>
                <c:pt idx="1313">
                  <c:v>1.0</c:v>
                </c:pt>
                <c:pt idx="1314">
                  <c:v>1.0</c:v>
                </c:pt>
                <c:pt idx="1315">
                  <c:v>1.0</c:v>
                </c:pt>
                <c:pt idx="1316">
                  <c:v>1.0</c:v>
                </c:pt>
                <c:pt idx="1317">
                  <c:v>1.0</c:v>
                </c:pt>
                <c:pt idx="1318">
                  <c:v>1.0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1.0</c:v>
                </c:pt>
                <c:pt idx="1329">
                  <c:v>1.0</c:v>
                </c:pt>
                <c:pt idx="1330">
                  <c:v>1.0</c:v>
                </c:pt>
                <c:pt idx="1331">
                  <c:v>1.0</c:v>
                </c:pt>
                <c:pt idx="1332">
                  <c:v>1.0</c:v>
                </c:pt>
                <c:pt idx="1333">
                  <c:v>1.0</c:v>
                </c:pt>
                <c:pt idx="1334">
                  <c:v>1.0</c:v>
                </c:pt>
                <c:pt idx="1335">
                  <c:v>1.0</c:v>
                </c:pt>
                <c:pt idx="1336">
                  <c:v>1.0</c:v>
                </c:pt>
                <c:pt idx="1337">
                  <c:v>1.0</c:v>
                </c:pt>
                <c:pt idx="1338">
                  <c:v>1.0</c:v>
                </c:pt>
                <c:pt idx="1339">
                  <c:v>1.0</c:v>
                </c:pt>
                <c:pt idx="1340">
                  <c:v>1.0</c:v>
                </c:pt>
                <c:pt idx="1341">
                  <c:v>1.0</c:v>
                </c:pt>
                <c:pt idx="1342">
                  <c:v>1.0</c:v>
                </c:pt>
                <c:pt idx="1343">
                  <c:v>1.0</c:v>
                </c:pt>
                <c:pt idx="1344">
                  <c:v>1.0</c:v>
                </c:pt>
                <c:pt idx="1452">
                  <c:v>1.0</c:v>
                </c:pt>
                <c:pt idx="1453">
                  <c:v>1.0</c:v>
                </c:pt>
                <c:pt idx="1454">
                  <c:v>1.0</c:v>
                </c:pt>
                <c:pt idx="1455">
                  <c:v>1.0</c:v>
                </c:pt>
                <c:pt idx="1456">
                  <c:v>1.0</c:v>
                </c:pt>
                <c:pt idx="1457">
                  <c:v>1.0</c:v>
                </c:pt>
                <c:pt idx="1458">
                  <c:v>1.0</c:v>
                </c:pt>
                <c:pt idx="1459">
                  <c:v>1.0</c:v>
                </c:pt>
                <c:pt idx="1460">
                  <c:v>1.0</c:v>
                </c:pt>
                <c:pt idx="14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1.0</c:v>
                </c:pt>
                <c:pt idx="1572">
                  <c:v>1.0</c:v>
                </c:pt>
                <c:pt idx="1573">
                  <c:v>1.0</c:v>
                </c:pt>
                <c:pt idx="1574">
                  <c:v>1.0</c:v>
                </c:pt>
                <c:pt idx="1575">
                  <c:v>1.0</c:v>
                </c:pt>
                <c:pt idx="1576">
                  <c:v>1.0</c:v>
                </c:pt>
                <c:pt idx="1577">
                  <c:v>1.0</c:v>
                </c:pt>
                <c:pt idx="1578">
                  <c:v>1.0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2316">
                  <c:v>1.0</c:v>
                </c:pt>
                <c:pt idx="2317">
                  <c:v>1.0</c:v>
                </c:pt>
                <c:pt idx="2318">
                  <c:v>1.0</c:v>
                </c:pt>
                <c:pt idx="2319">
                  <c:v>1.0</c:v>
                </c:pt>
                <c:pt idx="2320">
                  <c:v>1.0</c:v>
                </c:pt>
                <c:pt idx="2321">
                  <c:v>1.0</c:v>
                </c:pt>
                <c:pt idx="2322">
                  <c:v>1.0</c:v>
                </c:pt>
                <c:pt idx="2323">
                  <c:v>1.0</c:v>
                </c:pt>
                <c:pt idx="2324">
                  <c:v>1.0</c:v>
                </c:pt>
                <c:pt idx="2325">
                  <c:v>1.0</c:v>
                </c:pt>
                <c:pt idx="2326">
                  <c:v>1.0</c:v>
                </c:pt>
                <c:pt idx="2327">
                  <c:v>1.0</c:v>
                </c:pt>
                <c:pt idx="2328">
                  <c:v>1.0</c:v>
                </c:pt>
                <c:pt idx="2329">
                  <c:v>1.0</c:v>
                </c:pt>
                <c:pt idx="2330">
                  <c:v>1.0</c:v>
                </c:pt>
                <c:pt idx="2331">
                  <c:v>1.0</c:v>
                </c:pt>
                <c:pt idx="2332">
                  <c:v>1.0</c:v>
                </c:pt>
                <c:pt idx="2333">
                  <c:v>1.0</c:v>
                </c:pt>
                <c:pt idx="2334">
                  <c:v>1.0</c:v>
                </c:pt>
                <c:pt idx="2335">
                  <c:v>1.0</c:v>
                </c:pt>
                <c:pt idx="2336">
                  <c:v>1.0</c:v>
                </c:pt>
                <c:pt idx="2337">
                  <c:v>1.0</c:v>
                </c:pt>
                <c:pt idx="2338">
                  <c:v>1.0</c:v>
                </c:pt>
                <c:pt idx="2339">
                  <c:v>1.0</c:v>
                </c:pt>
                <c:pt idx="2340">
                  <c:v>1.0</c:v>
                </c:pt>
                <c:pt idx="2341">
                  <c:v>1.0</c:v>
                </c:pt>
                <c:pt idx="2342">
                  <c:v>1.0</c:v>
                </c:pt>
                <c:pt idx="2343">
                  <c:v>1.0</c:v>
                </c:pt>
                <c:pt idx="2344">
                  <c:v>1.0</c:v>
                </c:pt>
                <c:pt idx="2345">
                  <c:v>1.0</c:v>
                </c:pt>
                <c:pt idx="2346">
                  <c:v>1.0</c:v>
                </c:pt>
                <c:pt idx="2347">
                  <c:v>1.0</c:v>
                </c:pt>
                <c:pt idx="2348">
                  <c:v>1.0</c:v>
                </c:pt>
                <c:pt idx="2349">
                  <c:v>1.0</c:v>
                </c:pt>
                <c:pt idx="2350">
                  <c:v>1.0</c:v>
                </c:pt>
                <c:pt idx="2351">
                  <c:v>1.0</c:v>
                </c:pt>
                <c:pt idx="2352">
                  <c:v>1.0</c:v>
                </c:pt>
                <c:pt idx="2353">
                  <c:v>1.0</c:v>
                </c:pt>
                <c:pt idx="2354">
                  <c:v>1.0</c:v>
                </c:pt>
                <c:pt idx="2355">
                  <c:v>1.0</c:v>
                </c:pt>
                <c:pt idx="2356">
                  <c:v>1.0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1.0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1.0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1.0</c:v>
                </c:pt>
                <c:pt idx="2370">
                  <c:v>1.0</c:v>
                </c:pt>
                <c:pt idx="2371">
                  <c:v>1.0</c:v>
                </c:pt>
                <c:pt idx="2372">
                  <c:v>1.0</c:v>
                </c:pt>
                <c:pt idx="2373">
                  <c:v>1.0</c:v>
                </c:pt>
                <c:pt idx="2374">
                  <c:v>1.0</c:v>
                </c:pt>
                <c:pt idx="2375">
                  <c:v>1.0</c:v>
                </c:pt>
                <c:pt idx="2536">
                  <c:v>1.0</c:v>
                </c:pt>
                <c:pt idx="2537">
                  <c:v>1.0</c:v>
                </c:pt>
                <c:pt idx="2538">
                  <c:v>1.0</c:v>
                </c:pt>
                <c:pt idx="2539">
                  <c:v>1.0</c:v>
                </c:pt>
                <c:pt idx="2540">
                  <c:v>1.0</c:v>
                </c:pt>
                <c:pt idx="2541">
                  <c:v>1.0</c:v>
                </c:pt>
                <c:pt idx="2542">
                  <c:v>1.0</c:v>
                </c:pt>
                <c:pt idx="2543">
                  <c:v>1.0</c:v>
                </c:pt>
                <c:pt idx="2544">
                  <c:v>1.0</c:v>
                </c:pt>
                <c:pt idx="2545">
                  <c:v>1.0</c:v>
                </c:pt>
                <c:pt idx="2546">
                  <c:v>1.0</c:v>
                </c:pt>
                <c:pt idx="2547">
                  <c:v>1.0</c:v>
                </c:pt>
                <c:pt idx="2548">
                  <c:v>1.0</c:v>
                </c:pt>
                <c:pt idx="2549">
                  <c:v>1.0</c:v>
                </c:pt>
                <c:pt idx="2550">
                  <c:v>1.0</c:v>
                </c:pt>
                <c:pt idx="2551">
                  <c:v>1.0</c:v>
                </c:pt>
                <c:pt idx="2552">
                  <c:v>1.0</c:v>
                </c:pt>
                <c:pt idx="2553">
                  <c:v>1.0</c:v>
                </c:pt>
                <c:pt idx="2554">
                  <c:v>1.0</c:v>
                </c:pt>
                <c:pt idx="2555">
                  <c:v>1.0</c:v>
                </c:pt>
                <c:pt idx="2618">
                  <c:v>1.0</c:v>
                </c:pt>
                <c:pt idx="2619">
                  <c:v>1.0</c:v>
                </c:pt>
                <c:pt idx="2620">
                  <c:v>1.0</c:v>
                </c:pt>
                <c:pt idx="2621">
                  <c:v>1.0</c:v>
                </c:pt>
                <c:pt idx="2622">
                  <c:v>1.0</c:v>
                </c:pt>
                <c:pt idx="2623">
                  <c:v>1.0</c:v>
                </c:pt>
                <c:pt idx="2624">
                  <c:v>1.0</c:v>
                </c:pt>
                <c:pt idx="2625">
                  <c:v>1.0</c:v>
                </c:pt>
                <c:pt idx="2626">
                  <c:v>1.0</c:v>
                </c:pt>
                <c:pt idx="2627">
                  <c:v>1.0</c:v>
                </c:pt>
                <c:pt idx="2628">
                  <c:v>1.0</c:v>
                </c:pt>
                <c:pt idx="2629">
                  <c:v>1.0</c:v>
                </c:pt>
                <c:pt idx="2630">
                  <c:v>1.0</c:v>
                </c:pt>
                <c:pt idx="2631">
                  <c:v>1.0</c:v>
                </c:pt>
                <c:pt idx="2632">
                  <c:v>1.0</c:v>
                </c:pt>
                <c:pt idx="2633">
                  <c:v>1.0</c:v>
                </c:pt>
                <c:pt idx="2634">
                  <c:v>1.0</c:v>
                </c:pt>
                <c:pt idx="2635">
                  <c:v>1.0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1.0</c:v>
                </c:pt>
                <c:pt idx="2927">
                  <c:v>1.0</c:v>
                </c:pt>
                <c:pt idx="2928">
                  <c:v>1.0</c:v>
                </c:pt>
                <c:pt idx="2929">
                  <c:v>1.0</c:v>
                </c:pt>
                <c:pt idx="2930">
                  <c:v>1.0</c:v>
                </c:pt>
                <c:pt idx="3091">
                  <c:v>1.0</c:v>
                </c:pt>
                <c:pt idx="3092">
                  <c:v>1.0</c:v>
                </c:pt>
                <c:pt idx="3093">
                  <c:v>1.0</c:v>
                </c:pt>
                <c:pt idx="3094">
                  <c:v>1.0</c:v>
                </c:pt>
                <c:pt idx="3095">
                  <c:v>1.0</c:v>
                </c:pt>
                <c:pt idx="3096">
                  <c:v>1.0</c:v>
                </c:pt>
                <c:pt idx="3097">
                  <c:v>1.0</c:v>
                </c:pt>
                <c:pt idx="3819">
                  <c:v>1.0</c:v>
                </c:pt>
                <c:pt idx="3820">
                  <c:v>1.0</c:v>
                </c:pt>
                <c:pt idx="3821">
                  <c:v>1.0</c:v>
                </c:pt>
                <c:pt idx="3822">
                  <c:v>1.0</c:v>
                </c:pt>
                <c:pt idx="3823">
                  <c:v>1.0</c:v>
                </c:pt>
                <c:pt idx="3824">
                  <c:v>1.0</c:v>
                </c:pt>
                <c:pt idx="3825">
                  <c:v>1.0</c:v>
                </c:pt>
                <c:pt idx="3826">
                  <c:v>1.0</c:v>
                </c:pt>
                <c:pt idx="3827">
                  <c:v>1.0</c:v>
                </c:pt>
                <c:pt idx="3828">
                  <c:v>1.0</c:v>
                </c:pt>
                <c:pt idx="3829">
                  <c:v>1.0</c:v>
                </c:pt>
                <c:pt idx="3830">
                  <c:v>1.0</c:v>
                </c:pt>
                <c:pt idx="3831">
                  <c:v>1.0</c:v>
                </c:pt>
                <c:pt idx="3832">
                  <c:v>1.0</c:v>
                </c:pt>
                <c:pt idx="3833">
                  <c:v>1.0</c:v>
                </c:pt>
                <c:pt idx="3834">
                  <c:v>1.0</c:v>
                </c:pt>
                <c:pt idx="3835">
                  <c:v>1.0</c:v>
                </c:pt>
                <c:pt idx="3836">
                  <c:v>1.0</c:v>
                </c:pt>
                <c:pt idx="3837">
                  <c:v>1.0</c:v>
                </c:pt>
                <c:pt idx="3838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19759024"/>
        <c:axId val="-2020288688"/>
      </c:lineChart>
      <c:dateAx>
        <c:axId val="-2019759024"/>
        <c:scaling>
          <c:orientation val="minMax"/>
        </c:scaling>
        <c:delete val="0"/>
        <c:axPos val="b"/>
        <c:numFmt formatCode="mmmm/yy" sourceLinked="0"/>
        <c:majorTickMark val="none"/>
        <c:minorTickMark val="none"/>
        <c:tickLblPos val="nextTo"/>
        <c:crossAx val="-2020288688"/>
        <c:crosses val="autoZero"/>
        <c:auto val="0"/>
        <c:lblOffset val="100"/>
        <c:baseTimeUnit val="months"/>
        <c:majorUnit val="3.0"/>
        <c:majorTimeUnit val="months"/>
        <c:minorUnit val="3.0"/>
        <c:minorTimeUnit val="months"/>
      </c:dateAx>
      <c:valAx>
        <c:axId val="-2020288688"/>
        <c:scaling>
          <c:orientation val="minMax"/>
        </c:scaling>
        <c:delete val="0"/>
        <c:axPos val="l"/>
        <c:majorGridlines/>
        <c:title>
          <c:layout/>
          <c:overlay val="0"/>
        </c:title>
        <c:numFmt formatCode="General" sourceLinked="1"/>
        <c:majorTickMark val="none"/>
        <c:minorTickMark val="none"/>
        <c:tickLblPos val="nextTo"/>
        <c:crossAx val="-2019759024"/>
        <c:crossesAt val="39934.0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2040508592"/>
        <c:axId val="1797609584"/>
      </c:lineChart>
      <c:catAx>
        <c:axId val="-204050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609584"/>
        <c:crosses val="autoZero"/>
        <c:auto val="1"/>
        <c:lblAlgn val="ctr"/>
        <c:lblOffset val="100"/>
        <c:noMultiLvlLbl val="0"/>
      </c:catAx>
      <c:valAx>
        <c:axId val="179760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40508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546100</xdr:colOff>
      <xdr:row>2</xdr:row>
      <xdr:rowOff>88900</xdr:rowOff>
    </xdr:from>
    <xdr:to>
      <xdr:col>21</xdr:col>
      <xdr:colOff>342900</xdr:colOff>
      <xdr:row>35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368300</xdr:colOff>
      <xdr:row>2</xdr:row>
      <xdr:rowOff>101600</xdr:rowOff>
    </xdr:from>
    <xdr:to>
      <xdr:col>9</xdr:col>
      <xdr:colOff>546100</xdr:colOff>
      <xdr:row>15</xdr:row>
      <xdr:rowOff>53969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tat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57800" y="4826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7</xdr:col>
      <xdr:colOff>355600</xdr:colOff>
      <xdr:row>15</xdr:row>
      <xdr:rowOff>63500</xdr:rowOff>
    </xdr:from>
    <xdr:to>
      <xdr:col>9</xdr:col>
      <xdr:colOff>533400</xdr:colOff>
      <xdr:row>28</xdr:row>
      <xdr:rowOff>15869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45100" y="292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2</xdr:row>
      <xdr:rowOff>76200</xdr:rowOff>
    </xdr:from>
    <xdr:to>
      <xdr:col>18</xdr:col>
      <xdr:colOff>431800</xdr:colOff>
      <xdr:row>35</xdr:row>
      <xdr:rowOff>31750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520700</xdr:colOff>
      <xdr:row>2</xdr:row>
      <xdr:rowOff>38100</xdr:rowOff>
    </xdr:from>
    <xdr:to>
      <xdr:col>20</xdr:col>
      <xdr:colOff>698500</xdr:colOff>
      <xdr:row>14</xdr:row>
      <xdr:rowOff>180969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43100" y="4191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18</xdr:col>
      <xdr:colOff>508000</xdr:colOff>
      <xdr:row>15</xdr:row>
      <xdr:rowOff>25400</xdr:rowOff>
    </xdr:from>
    <xdr:to>
      <xdr:col>20</xdr:col>
      <xdr:colOff>685800</xdr:colOff>
      <xdr:row>27</xdr:row>
      <xdr:rowOff>168269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ub-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30400" y="2882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692149</xdr:colOff>
      <xdr:row>3</xdr:row>
      <xdr:rowOff>142875</xdr:rowOff>
    </xdr:from>
    <xdr:to>
      <xdr:col>17</xdr:col>
      <xdr:colOff>476249</xdr:colOff>
      <xdr:row>39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1098550</xdr:colOff>
      <xdr:row>14</xdr:row>
      <xdr:rowOff>88900</xdr:rowOff>
    </xdr:from>
    <xdr:to>
      <xdr:col>7</xdr:col>
      <xdr:colOff>1181100</xdr:colOff>
      <xdr:row>44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424.652681481479" createdVersion="4" refreshedVersion="4" minRefreshableVersion="3" recordCount="4115">
  <cacheSource type="worksheet">
    <worksheetSource ref="A1:U1048576" sheet="Orign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4:26:00" maxDate="2017-05-03T14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5:30:07" count="800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  <d v="2015-11-19T06:46:41" u="1"/>
        <d v="2015-09-01T12:22:11" u="1"/>
        <d v="2014-05-19T20:06:09" u="1"/>
        <d v="2015-06-06T22:31:22" u="1"/>
        <d v="2010-09-13T15:28:54" u="1"/>
        <d v="2012-05-25T15:20:48" u="1"/>
        <d v="2014-03-24T10:59:33" u="1"/>
        <d v="2014-05-08T10:45:53" u="1"/>
        <d v="2015-12-06T16:13:10" u="1"/>
        <d v="2015-12-21T15:50:48" u="1"/>
        <d v="2015-04-20T14:48:46" u="1"/>
        <d v="2015-08-21T19:32:59" u="1"/>
        <d v="2015-06-01T07:14:58" u="1"/>
        <d v="2015-09-14T17:01:03" u="1"/>
        <d v="2015-12-06T02:50:33" u="1"/>
        <d v="2016-12-07T19:17:12" u="1"/>
        <d v="2012-07-11T16:44:48" u="1"/>
        <d v="2016-11-15T08:34:34" u="1"/>
        <d v="2016-12-27T20:26:48" u="1"/>
        <d v="2015-07-06T03:43:27" u="1"/>
        <d v="2016-05-22T20:05:57" u="1"/>
        <d v="2014-01-04T06:41:32" u="1"/>
        <d v="2015-09-01T11:44:46" u="1"/>
        <d v="2015-09-11T13:43:40" u="1"/>
        <d v="2016-10-07T19:09:02" u="1"/>
        <d v="2014-07-12T11:08:40" u="1"/>
        <d v="2015-01-16T14:21:39" u="1"/>
        <d v="2015-04-09T11:13:42" u="1"/>
        <d v="2015-09-01T07:51:32" u="1"/>
        <d v="2016-11-04T09:04:47" u="1"/>
        <d v="2016-12-07T13:00:53" u="1"/>
        <d v="2012-07-09T22:48:47" u="1"/>
        <d v="2014-06-09T14:32:39" u="1"/>
        <d v="2014-10-31T13:59:05" u="1"/>
        <d v="2015-05-05T14:48:35" u="1"/>
        <d v="2016-05-31T01:59:46" u="1"/>
        <d v="2016-09-02T03:19:25" u="1"/>
        <d v="2015-01-21T23:13:42" u="1"/>
        <d v="2015-06-17T11:03:24" u="1"/>
        <d v="2012-10-12T12:10:21" u="1"/>
        <d v="2011-05-24T01:51:37" u="1"/>
        <d v="2015-05-01T10:32:27" u="1"/>
        <d v="2016-05-08T03:11:13" u="1"/>
        <d v="2016-06-20T07:02:11" u="1"/>
        <d v="2014-07-11T15:19:26" u="1"/>
        <d v="2016-03-01T12:56:25" u="1"/>
        <d v="2013-05-14T19:00:32" u="1"/>
        <d v="2015-04-13T15:04:28" u="1"/>
        <d v="2016-03-01T08:36:20" u="1"/>
        <d v="2014-07-09T17:27:26" u="1"/>
        <d v="2015-03-03T12:36:22" u="1"/>
        <d v="2016-10-12T12:41:13" u="1"/>
        <d v="2014-05-26T05:51:39" u="1"/>
        <d v="2014-10-01T21:12:42" u="1"/>
        <d v="2014-11-01T19:54:25" u="1"/>
        <d v="2015-03-09T06:42:59" u="1"/>
        <d v="2016-10-17T22:10:26" u="1"/>
        <d v="2014-10-01T02:52:50" u="1"/>
        <d v="2015-03-26T22:53:02" u="1"/>
        <d v="2017-02-14T12:46:00" u="1"/>
        <d v="2015-08-14T00:39:36" u="1"/>
        <d v="2015-07-14T08:40:48" u="1"/>
        <d v="2016-11-15T08:39:49" u="1"/>
        <d v="2012-12-03T19:29:09" u="1"/>
        <d v="2016-03-31T17:36:48" u="1"/>
        <d v="2015-02-23T14:25:49" u="1"/>
        <d v="2016-08-23T16:47:47" u="1"/>
        <d v="2016-09-10T09:32:50" u="1"/>
        <d v="2012-12-06T05:46:30" u="1"/>
        <d v="2014-07-31T11:49:20" u="1"/>
        <d v="2015-05-30T22:20:51" u="1"/>
        <d v="2011-01-21T18:52:34" u="1"/>
        <d v="2015-01-22T22:18:58" u="1"/>
        <d v="2015-08-03T01:47:27" u="1"/>
        <d v="2012-08-15T15:35:36" u="1"/>
        <d v="2015-05-06T15:45:49" u="1"/>
        <d v="2015-09-16T11:19:37" u="1"/>
        <d v="2013-12-04T23:09:05" u="1"/>
        <d v="2014-11-03T00:34:20" u="1"/>
        <d v="2015-02-05T10:18:45" u="1"/>
        <d v="2015-05-17T12:47:29" u="1"/>
        <d v="2011-01-25T18:20:30" u="1"/>
        <d v="2014-11-24T23:07:50" u="1"/>
        <d v="2015-07-18T05:22:16" u="1"/>
        <d v="2016-09-21T09:45:17" u="1"/>
        <d v="2014-05-07T11:36:32" u="1"/>
        <d v="2014-09-30T07:59:59" u="1"/>
        <d v="2015-04-03T13:41:41" u="1"/>
        <d v="2015-05-08T16:56:38" u="1"/>
        <d v="2015-07-05T19:33:53" u="1"/>
        <d v="2012-11-21T20:18:34" u="1"/>
        <d v="2013-03-09T15:17:37" u="1"/>
        <d v="2011-03-30T22:42:17" u="1"/>
        <d v="2015-01-28T12:11:15" u="1"/>
        <d v="2016-05-22T21:39:32" u="1"/>
        <d v="2016-09-05T10:00:37" u="1"/>
        <d v="2014-10-15T15:22:25" u="1"/>
        <d v="2015-07-03T14:59:26" u="1"/>
        <d v="2015-03-25T12:22:07" u="1"/>
        <d v="2012-01-25T15:34:02" u="1"/>
        <d v="2015-10-05T12:11:28" u="1"/>
        <d v="2016-05-04T11:24:26" u="1"/>
        <d v="2016-06-05T19:13:44" u="1"/>
        <d v="2013-12-12T16:02:25" u="1"/>
        <d v="2014-01-22T20:08:24" u="1"/>
        <d v="2015-02-03T12:17:27" u="1"/>
        <d v="2015-02-18T17:00:22" u="1"/>
        <d v="2015-04-07T13:12:22" u="1"/>
        <d v="2016-03-21T16:11:16" u="1"/>
        <d v="2017-03-06T13:01:30" u="1"/>
        <d v="2013-03-07T21:40:25" u="1"/>
        <d v="2015-02-24T11:49:54" u="1"/>
        <d v="2011-08-08T23:54:18" u="1"/>
        <d v="2013-09-26T12:39:50" u="1"/>
        <d v="2013-12-12T17:21:14" u="1"/>
        <d v="2014-07-13T22:19:26" u="1"/>
        <d v="2015-06-24T10:40:52" u="1"/>
        <d v="2015-07-13T11:41:00" u="1"/>
        <d v="2017-01-02T08:05:19" u="1"/>
        <d v="2013-12-23T16:39:59" u="1"/>
        <d v="2014-07-09T02:48:43" u="1"/>
        <d v="2014-04-07T21:20:24" u="1"/>
        <d v="2015-02-09T17:16:17" u="1"/>
        <d v="2016-12-07T08:05:05" u="1"/>
        <d v="2014-11-12T19:25:11" u="1"/>
        <d v="2015-06-22T06:47:36" u="1"/>
        <d v="2016-09-29T18:43:54" u="1"/>
        <d v="2013-08-02T15:30:06" u="1"/>
        <d v="2016-05-24T20:29:00" u="1"/>
        <d v="2012-03-19T11:44:36" u="1"/>
        <d v="2014-05-20T20:37:59" u="1"/>
        <d v="2015-04-30T09:58:23" u="1"/>
        <d v="2016-07-01T02:33:47" u="1"/>
        <d v="2013-08-20T13:08:48" u="1"/>
        <d v="2016-03-21T21:18:02" u="1"/>
        <d v="2015-10-18T13:04:53" u="1"/>
        <d v="2010-10-27T01:20:03" u="1"/>
        <d v="2015-10-26T10:49:25" u="1"/>
        <d v="2016-09-19T05:38:27" u="1"/>
        <d v="2015-08-13T20:56:53" u="1"/>
        <d v="2014-12-22T15:53:30" u="1"/>
        <d v="2013-05-15T14:32:37" u="1"/>
        <d v="2015-04-14T07:55:22" u="1"/>
        <d v="2015-05-18T13:24:38" u="1"/>
        <d v="2013-01-29T09:15:15" u="1"/>
        <d v="2015-04-21T17:28:38" u="1"/>
        <d v="2015-10-07T11:43:36" u="1"/>
        <d v="2013-04-23T10:38:11" u="1"/>
        <d v="2015-02-05T14:57:37" u="1"/>
        <d v="2017-01-23T03:50:02" u="1"/>
        <d v="2014-02-11T21:22:50" u="1"/>
        <d v="2015-06-28T23:27:37" u="1"/>
        <d v="2015-01-25T16:47:19" u="1"/>
        <d v="2015-08-20T19:23:36" u="1"/>
        <d v="2017-02-06T13:37:33" u="1"/>
        <d v="2011-11-07T12:53:11" u="1"/>
        <d v="2015-02-04T17:49:34" u="1"/>
        <d v="2015-11-17T11:25:14" u="1"/>
        <d v="2016-11-29T23:29:27" u="1"/>
        <d v="2012-04-14T13:54:06" u="1"/>
        <d v="2013-08-07T08:03:18" u="1"/>
        <d v="2015-04-17T16:35:20" u="1"/>
        <d v="2015-08-01T15:01:43" u="1"/>
        <d v="2016-12-22T06:47:58" u="1"/>
        <d v="2015-07-03T01:03:10" u="1"/>
        <d v="2016-06-28T12:21:04" u="1"/>
        <d v="2016-10-11T07:37:07" u="1"/>
        <d v="2015-01-01T00:59:59" u="1"/>
        <d v="2014-05-27T10:48:51" u="1"/>
        <d v="2013-10-14T07:01:01" u="1"/>
        <d v="2014-10-28T11:35:53" u="1"/>
        <d v="2015-09-17T09:52:58" u="1"/>
        <d v="2016-03-01T12:17:27" u="1"/>
        <d v="2016-11-03T11:03:26" u="1"/>
        <d v="2015-04-02T11:55:10" u="1"/>
        <d v="2016-02-12T02:38:53" u="1"/>
        <d v="2016-09-15T01:55:41" u="1"/>
        <d v="2014-11-21T15:16:00" u="1"/>
        <d v="2016-08-30T09:58:37" u="1"/>
        <d v="2014-08-04T15:38:08" u="1"/>
        <d v="2015-10-14T12:44:57" u="1"/>
        <d v="2011-09-16T18:09:01" u="1"/>
        <d v="2012-08-13T06:24:43" u="1"/>
        <d v="2012-04-04T22:20:19" u="1"/>
        <d v="2015-06-06T13:30:00" u="1"/>
        <d v="2016-05-14T14:14:00" u="1"/>
        <d v="2014-06-01T12:07:05" u="1"/>
        <d v="2014-08-27T16:04:52" u="1"/>
        <d v="2015-01-27T10:09:41" u="1"/>
        <d v="2015-02-17T20:11:06" u="1"/>
        <d v="2017-01-02T10:55:59" u="1"/>
        <d v="2015-01-16T13:26:50" u="1"/>
        <d v="2015-06-30T07:30:22" u="1"/>
        <d v="2016-11-06T06:24:48" u="1"/>
        <d v="2014-04-23T15:01:47" u="1"/>
        <d v="2015-08-24T15:27:39" u="1"/>
        <d v="2014-07-15T07:58:18" u="1"/>
        <d v="2015-09-01T10:21:50" u="1"/>
        <d v="2015-01-27T06:19:12" u="1"/>
        <d v="2015-06-18T14:16:38" u="1"/>
        <d v="2016-05-16T05:00:28" u="1"/>
        <d v="2016-04-06T14:49:42" u="1"/>
        <d v="2014-10-14T12:42:25" u="1"/>
        <d v="2015-08-14T10:54:20" u="1"/>
        <d v="2014-05-02T07:13:33" u="1"/>
        <d v="2010-06-24T21:46:20" u="1"/>
        <d v="2013-08-26T21:34:27" u="1"/>
        <d v="2016-10-30T10:01:15" u="1"/>
        <d v="2015-04-17T10:31:17" u="1"/>
        <d v="2015-12-03T18:55:41" u="1"/>
        <d v="2016-04-22T05:26:05" u="1"/>
        <d v="2015-06-30T01:24:50" u="1"/>
        <d v="2014-05-29T04:09:57" u="1"/>
        <d v="2016-01-19T09:08:17" u="1"/>
        <d v="2011-10-28T20:13:16" u="1"/>
        <d v="2014-01-21T12:00:17" u="1"/>
        <d v="2011-08-02T16:20:31" u="1"/>
        <d v="2014-01-23T15:31:11" u="1"/>
        <d v="2014-08-02T08:31:18" u="1"/>
        <d v="2014-08-14T16:11:25" u="1"/>
        <d v="2015-09-08T11:42:15" u="1"/>
        <d v="2015-01-30T19:42:05" u="1"/>
        <d v="2015-04-01T17:02:41" u="1"/>
        <d v="2017-01-17T14:51:10" u="1"/>
        <d v="2015-06-15T19:50:12" u="1"/>
        <d v="2012-01-12T16:43:03" u="1"/>
        <d v="2012-05-02T14:43:09" u="1"/>
        <d v="2015-05-05T13:39:11" u="1"/>
        <d v="2015-03-04T12:20:13" u="1"/>
        <d v="2014-09-07T22:54:17" u="1"/>
        <d v="2015-08-23T05:35:38" u="1"/>
        <d v="2015-07-15T08:52:46" u="1"/>
        <d v="2016-06-04T10:46:00" u="1"/>
        <d v="2015-06-09T19:54:07" u="1"/>
        <d v="2016-01-30T16:10:58" u="1"/>
        <d v="2016-03-02T07:00:06" u="1"/>
        <d v="2015-05-27T00:42:16" u="1"/>
        <d v="2016-12-08T02:12:49" u="1"/>
        <d v="2014-04-16T14:49:50" u="1"/>
        <d v="2014-07-31T11:42:28" u="1"/>
        <d v="2016-03-09T18:04:14" u="1"/>
        <d v="2014-07-08T07:21:47" u="1"/>
        <d v="2014-11-19T12:58:36" u="1"/>
        <d v="2016-05-12T14:22:59" u="1"/>
        <d v="2011-06-06T23:42:01" u="1"/>
        <d v="2014-05-27T08:19:26" u="1"/>
        <d v="2015-10-04T23:03:21" u="1"/>
        <d v="2012-10-15T13:04:46" u="1"/>
        <d v="2014-01-27T15:13:40" u="1"/>
        <d v="2015-02-21T23:34:59" u="1"/>
        <d v="2016-04-10T20:15:06" u="1"/>
        <d v="2016-09-08T04:20:39" u="1"/>
        <d v="2015-02-20T19:18:54" u="1"/>
        <d v="2016-07-05T11:41:49" u="1"/>
        <d v="2011-11-17T20:00:51" u="1"/>
        <d v="2012-03-28T22:28:37" u="1"/>
        <d v="2015-06-16T12:24:36" u="1"/>
        <d v="2016-07-01T10:41:45" u="1"/>
        <d v="2016-08-18T13:08:42" u="1"/>
        <d v="2012-02-22T01:03:05" u="1"/>
        <d v="2011-05-24T19:35:27" u="1"/>
        <d v="2014-07-22T17:00:40" u="1"/>
        <d v="2012-08-28T14:06:20" u="1"/>
        <d v="2015-04-16T02:50:03" u="1"/>
        <d v="2016-04-12T05:47:14" u="1"/>
        <d v="2014-09-21T20:50:28" u="1"/>
        <d v="2015-10-14T08:57:11" u="1"/>
        <d v="2016-10-15T11:34:22" u="1"/>
        <d v="2016-11-07T03:26:16" u="1"/>
        <d v="2017-01-12T00:16:10" u="1"/>
        <d v="2011-09-24T21:53:16" u="1"/>
        <d v="2015-11-28T19:29:22" u="1"/>
        <d v="2014-07-05T13:59:22" u="1"/>
        <d v="2015-02-24T19:51:19" u="1"/>
        <d v="2013-08-16T16:11:25" u="1"/>
        <d v="2014-05-19T16:58:12" u="1"/>
        <d v="2014-06-10T18:01:40" u="1"/>
        <d v="2014-07-07T09:31:17" u="1"/>
        <d v="2014-10-29T11:20:01" u="1"/>
        <d v="2015-04-30T16:26:11" u="1"/>
        <d v="2015-12-03T09:11:28" u="1"/>
        <d v="2015-06-16T13:19:19" u="1"/>
        <d v="2015-05-25T17:34:12" u="1"/>
        <d v="2012-12-03T20:31:33" u="1"/>
        <d v="2016-02-14T23:02:44" u="1"/>
        <d v="2016-06-15T09:34:06" u="1"/>
        <d v="2015-10-15T07:56:57" u="1"/>
        <d v="2014-04-18T06:18:58" u="1"/>
        <d v="2014-05-09T15:12:22" u="1"/>
        <d v="2015-10-12T17:34:19" u="1"/>
        <d v="2016-07-21T13:41:02" u="1"/>
        <d v="2016-03-18T16:31:12" u="1"/>
        <d v="2014-10-16T22:57:13" u="1"/>
        <d v="2014-11-06T11:45:04" u="1"/>
        <d v="2014-10-08T18:07:24" u="1"/>
        <d v="2014-12-26T15:39:56" u="1"/>
        <d v="2015-04-18T21:31:16" u="1"/>
        <d v="2015-10-16T15:29:06" u="1"/>
        <d v="2016-06-03T02:38:56" u="1"/>
        <d v="2015-04-02T08:04:09" u="1"/>
        <d v="2010-03-17T05:48:29" u="1"/>
        <d v="2014-11-15T01:50:28" u="1"/>
        <d v="2015-02-05T14:55:01" u="1"/>
        <d v="2016-03-23T13:45:50" u="1"/>
        <d v="2016-12-09T20:18:20" u="1"/>
        <d v="2016-08-29T17:24:55" u="1"/>
        <d v="2015-01-13T20:43:02" u="1"/>
        <d v="2015-10-26T16:04:55" u="1"/>
        <d v="2016-05-16T13:14:59" u="1"/>
        <d v="2016-11-04T17:22:12" u="1"/>
        <d v="2010-12-03T21:06:11" u="1"/>
        <d v="2010-04-23T14:28:34" u="1"/>
        <d v="2014-09-15T10:51:36" u="1"/>
        <d v="2010-02-26T16:36:31" u="1"/>
        <d v="2014-09-17T14:55:39" u="1"/>
        <d v="2014-10-18T18:24:52" u="1"/>
        <d v="2015-03-01T14:04:04" u="1"/>
        <d v="2012-03-13T12:02:45" u="1"/>
        <d v="2014-06-03T10:49:43" u="1"/>
        <d v="2016-03-06T15:58:52" u="1"/>
        <d v="2016-06-22T13:55:32" u="1"/>
        <d v="2017-02-06T15:00:04" u="1"/>
        <d v="2014-08-23T20:51:40" u="1"/>
        <d v="2015-02-20T01:39:10" u="1"/>
        <d v="2015-04-26T10:04:31" u="1"/>
        <d v="2015-07-09T23:30:03" u="1"/>
        <d v="2011-07-28T13:57:11" u="1"/>
        <d v="2012-07-31T08:29:07" u="1"/>
        <d v="2013-07-03T15:49:47" u="1"/>
        <d v="2015-08-17T12:43:32" u="1"/>
        <d v="2016-10-17T08:15:33" u="1"/>
        <d v="2014-11-07T17:09:57" u="1"/>
        <d v="2016-08-27T05:37:09" u="1"/>
        <d v="2012-11-09T18:47:37" u="1"/>
        <d v="2012-04-24T13:46:08" u="1"/>
        <d v="2013-09-30T11:40:01" u="1"/>
        <d v="2015-01-23T14:59:14" u="1"/>
        <d v="2013-09-18T14:30:18" u="1"/>
        <d v="2016-01-19T14:09:29" u="1"/>
        <d v="2014-01-16T12:01:24" u="1"/>
        <d v="2016-11-02T17:36:43" u="1"/>
        <d v="2014-06-12T09:54:06" u="1"/>
        <d v="2014-07-08T10:35:17" u="1"/>
        <d v="2012-11-01T14:04:34" u="1"/>
        <d v="2015-12-03T20:55:37" u="1"/>
        <d v="2015-01-12T18:33:28" u="1"/>
        <d v="2017-01-10T12:52:15" u="1"/>
        <d v="2016-02-23T18:39:13" u="1"/>
        <d v="2012-10-16T09:40:52" u="1"/>
        <d v="2016-08-11T15:46:11" u="1"/>
        <d v="2014-01-28T01:36:27" u="1"/>
        <d v="2014-02-10T09:00:06" u="1"/>
        <d v="2015-02-14T19:28:17" u="1"/>
        <d v="2015-06-05T12:00:17" u="1"/>
        <d v="2013-10-03T14:03:16" u="1"/>
        <d v="2016-04-04T23:02:40" u="1"/>
        <d v="2016-11-01T11:34:10" u="1"/>
        <d v="2014-07-10T12:22:00" u="1"/>
        <d v="2016-01-05T16:52:10" u="1"/>
        <d v="2016-01-29T15:22:56" u="1"/>
        <d v="2014-05-21T15:37:52" u="1"/>
        <d v="2011-09-07T18:57:59" u="1"/>
        <d v="2014-08-06T15:30:02" u="1"/>
        <d v="2010-10-14T10:43:35" u="1"/>
        <d v="2015-12-08T23:53:10" u="1"/>
        <d v="2014-06-16T10:17:46" u="1"/>
        <d v="2015-08-03T10:57:51" u="1"/>
        <d v="2015-10-14T08:20:45" u="1"/>
        <d v="2015-02-09T12:23:56" u="1"/>
        <d v="2015-04-13T11:18:51" u="1"/>
        <d v="2012-05-07T17:42:55" u="1"/>
        <d v="2014-04-03T06:30:44" u="1"/>
        <d v="2015-01-28T01:00:18" u="1"/>
        <d v="2015-03-09T12:42:49" u="1"/>
        <d v="2015-03-10T17:58:54" u="1"/>
        <d v="2015-06-08T02:09:36" u="1"/>
        <d v="2017-03-01T20:40:11" u="1"/>
        <d v="2015-06-11T00:16:25" u="1"/>
        <d v="2016-05-06T01:21:33" u="1"/>
        <d v="2014-05-21T04:54:09" u="1"/>
        <d v="2014-12-01T16:33:59" u="1"/>
        <d v="2012-01-13T17:03:51" u="1"/>
        <d v="2013-01-30T18:05:37" u="1"/>
        <d v="2015-08-28T13:38:24" u="1"/>
        <d v="2016-08-22T00:45:04" u="1"/>
        <d v="2017-02-20T03:24:20" u="1"/>
        <d v="2011-09-02T13:52:37" u="1"/>
        <d v="2011-09-22T22:39:38" u="1"/>
        <d v="2016-05-09T12:33:39" u="1"/>
        <d v="2015-01-28T19:01:34" u="1"/>
        <d v="2015-10-20T12:57:13" u="1"/>
        <d v="2015-12-22T16:18:29" u="1"/>
        <d v="2016-03-17T15:17:35" u="1"/>
        <d v="2014-05-22T15:31:20" u="1"/>
        <d v="2011-04-05T14:52:20" u="1"/>
        <d v="2014-06-09T12:24:25" u="1"/>
        <d v="2015-04-20T14:39:16" u="1"/>
        <d v="2015-03-05T14:10:37" u="1"/>
        <d v="2015-05-06T13:48:24" u="1"/>
        <d v="2015-07-07T09:12:24" u="1"/>
        <d v="2015-09-28T12:17:07" u="1"/>
        <d v="2012-07-27T16:37:03" u="1"/>
        <d v="2013-02-14T03:23:59" u="1"/>
        <d v="2013-11-19T13:56:00" u="1"/>
        <d v="2017-02-01T14:30:34" u="1"/>
        <d v="2015-04-20T21:47:18" u="1"/>
        <d v="2015-01-23T21:51:10" u="1"/>
        <d v="2016-02-08T12:09:20" u="1"/>
        <d v="2015-03-04T09:59:01" u="1"/>
        <d v="2014-08-26T00:19:31" u="1"/>
        <d v="2014-11-28T15:47:52" u="1"/>
        <d v="2015-10-27T00:03:36" u="1"/>
        <d v="2011-07-27T14:32:47" u="1"/>
        <d v="2014-05-24T10:25:50" u="1"/>
        <d v="2015-02-26T18:07:06" u="1"/>
        <d v="2014-05-27T18:02:02" u="1"/>
        <d v="2016-09-15T11:33:59" u="1"/>
        <d v="2013-05-07T08:34:51" u="1"/>
        <d v="2016-06-01T19:36:20" u="1"/>
        <d v="2015-11-24T16:47:48" u="1"/>
        <d v="2012-07-08T21:15:10" u="1"/>
        <d v="2014-05-15T10:37:44" u="1"/>
        <d v="2012-11-10T00:19:27" u="1"/>
        <d v="2015-02-14T12:11:56" u="1"/>
        <d v="2015-04-30T20:52:43" u="1"/>
        <d v="2015-06-29T10:31:29" u="1"/>
        <d v="2016-09-01T03:33:45" u="1"/>
        <d v="2014-11-27T10:22:29" u="1"/>
        <d v="2015-05-11T19:50:59" u="1"/>
        <d v="2014-09-15T23:02:06" u="1"/>
        <d v="2013-04-27T13:47:23" u="1"/>
        <d v="2011-03-24T15:01:36" u="1"/>
        <d v="2014-06-17T23:45:52" u="1"/>
        <d v="2014-05-20T10:47:20" u="1"/>
        <d v="2016-04-07T17:50:51" u="1"/>
        <d v="2016-05-31T10:42:14" u="1"/>
        <d v="2014-11-18T06:49:11" u="1"/>
        <d v="2016-07-15T05:35:20" u="1"/>
        <d v="2013-04-17T07:08:19" u="1"/>
        <d v="2016-02-02T20:55:55" u="1"/>
        <d v="2009-07-13T11:54:07" u="1"/>
        <d v="2015-05-19T12:08:25" u="1"/>
        <d v="2011-08-28T19:18:17" u="1"/>
        <d v="2014-06-30T16:57:05" u="1"/>
        <d v="2015-06-10T14:09:36" u="1"/>
        <d v="2016-11-28T14:25:15" u="1"/>
        <d v="2017-02-07T21:54:44" u="1"/>
        <d v="2015-08-17T11:07:19" u="1"/>
        <d v="2016-11-22T04:01:03" u="1"/>
        <d v="2011-05-16T12:50:01" u="1"/>
        <d v="2014-07-28T13:33:01" u="1"/>
        <d v="2017-03-06T14:14:37" u="1"/>
        <d v="2015-02-27T02:06:50" u="1"/>
        <d v="2017-03-10T16:29:29" u="1"/>
        <d v="2012-07-09T18:12:24" u="1"/>
        <d v="2014-09-22T19:49:07" u="1"/>
        <d v="2016-04-01T16:14:36" u="1"/>
        <d v="2014-07-25T18:14:09" u="1"/>
        <d v="2014-11-17T12:21:03" u="1"/>
        <d v="2016-01-01T08:56:03" u="1"/>
        <d v="2017-02-01T14:14:28" u="1"/>
        <d v="2014-06-12T13:11:07" u="1"/>
        <d v="2016-03-17T17:39:07" u="1"/>
        <d v="2014-06-06T13:31:06" u="1"/>
        <d v="2014-10-26T12:12:51" u="1"/>
        <d v="2016-04-24T14:53:51" u="1"/>
        <d v="2016-12-30T13:54:42" u="1"/>
        <d v="2011-06-24T02:27:21" u="1"/>
        <d v="2016-06-07T16:35:08" u="1"/>
        <d v="2015-03-05T10:43:57" u="1"/>
        <d v="2016-08-17T18:10:04" u="1"/>
        <d v="2017-01-20T06:49:34" u="1"/>
        <d v="2013-11-27T15:50:34" u="1"/>
        <d v="2014-08-30T05:53:10" u="1"/>
        <d v="2014-10-20T15:55:40" u="1"/>
        <d v="2015-10-14T21:06:08" u="1"/>
        <d v="2016-05-19T03:59:20" u="1"/>
        <d v="2014-06-06T07:45:39" u="1"/>
        <d v="2014-08-26T16:16:44" u="1"/>
        <d v="2015-11-24T16:35:43" u="1"/>
        <d v="2016-03-13T09:57:37" u="1"/>
        <d v="2015-08-05T10:45:46" u="1"/>
        <d v="2014-11-07T02:04:34" u="1"/>
        <d v="2014-12-16T14:39:40" u="1"/>
        <d v="2015-01-29T15:17:35" u="1"/>
        <d v="2016-03-15T16:03:57" u="1"/>
        <d v="2012-08-06T14:29:43" u="1"/>
        <d v="2015-04-03T15:58:47" u="1"/>
        <d v="2014-05-30T16:31:24" u="1"/>
        <d v="2017-02-24T16:29:37" u="1"/>
        <d v="2016-11-15T19:59:40" u="1"/>
        <d v="2012-07-23T21:16:37" u="1"/>
        <d v="2014-06-15T21:33:45" u="1"/>
        <d v="2015-03-19T20:41:39" u="1"/>
        <d v="2015-04-03T12:34:41" u="1"/>
        <d v="2016-06-13T16:29:42" u="1"/>
        <d v="2015-12-03T19:56:47" u="1"/>
        <d v="2011-08-23T22:00:37" u="1"/>
        <d v="2012-08-22T14:38:14" u="1"/>
        <d v="2015-06-16T12:51:19" u="1"/>
        <d v="2015-02-20T22:10:44" u="1"/>
        <d v="2014-09-19T11:26:12" u="1"/>
        <d v="2012-03-05T13:33:23" u="1"/>
        <d v="2015-05-26T12:03:13" u="1"/>
        <d v="2016-01-13T00:51:57" u="1"/>
        <d v="2012-01-12T21:49:26" u="1"/>
        <d v="2014-09-23T05:17:59" u="1"/>
        <d v="2015-01-22T17:05:25" u="1"/>
        <d v="2016-04-02T16:26:38" u="1"/>
        <d v="2015-05-12T11:12:17" u="1"/>
        <d v="2011-09-09T12:07:13" u="1"/>
        <d v="2015-03-10T14:09:22" u="1"/>
        <d v="2015-08-29T01:35:34" u="1"/>
        <d v="2015-04-15T22:40:23" u="1"/>
        <d v="2012-04-18T16:15:04" u="1"/>
        <d v="2014-10-25T17:52:58" u="1"/>
        <d v="2011-07-07T09:38:56" u="1"/>
        <d v="2013-05-22T13:18:58" u="1"/>
        <d v="2012-06-14T12:26:56" u="1"/>
        <d v="2015-12-18T13:01:01" u="1"/>
        <d v="2016-02-15T16:12:08" u="1"/>
        <d v="2015-10-27T17:55:45" u="1"/>
        <d v="2016-04-06T09:35:58" u="1"/>
        <d v="2014-11-21T02:34:22" u="1"/>
        <d v="2014-12-21T21:01:04" u="1"/>
        <d v="2015-03-16T16:54:53" u="1"/>
        <d v="2015-04-20T20:42:58" u="1"/>
        <d v="2015-07-02T01:45:37" u="1"/>
        <d v="2015-06-29T15:59:32" u="1"/>
        <d v="2016-04-01T12:55:58" u="1"/>
        <d v="2014-03-31T11:51:20" u="1"/>
        <d v="2015-03-09T13:58:47" u="1"/>
        <d v="2016-12-01T21:46:11" u="1"/>
        <d v="2015-01-14T17:35:54" u="1"/>
        <d v="2015-12-21T14:00:49" u="1"/>
        <d v="2016-06-26T23:37:55" u="1"/>
        <d v="2016-02-09T08:42:39" u="1"/>
        <d v="2016-05-05T12:19:57" u="1"/>
        <d v="2014-05-14T17:22:51" u="1"/>
        <d v="2015-04-15T14:49:39" u="1"/>
        <d v="2015-06-02T01:02:38" u="1"/>
        <d v="2013-02-28T15:05:33" u="1"/>
        <d v="2016-02-18T05:13:25" u="1"/>
        <d v="2015-10-26T09:49:11" u="1"/>
        <d v="2011-12-02T14:05:47" u="1"/>
        <d v="2014-07-13T22:14:56" u="1"/>
        <d v="2016-06-14T14:25:40" u="1"/>
        <d v="2016-03-22T15:48:26" u="1"/>
        <d v="2016-07-16T15:09:42" u="1"/>
        <d v="2016-07-19T15:24:33" u="1"/>
        <d v="2016-09-13T10:12:32" u="1"/>
        <d v="2014-11-09T22:48:45" u="1"/>
        <d v="2015-05-30T12:26:05" u="1"/>
        <d v="2016-06-21T07:38:03" u="1"/>
        <d v="2015-02-17T23:45:32" u="1"/>
        <d v="2015-07-04T11:09:30" u="1"/>
        <d v="2015-11-30T12:01:07" u="1"/>
        <d v="2016-01-13T16:45:24" u="1"/>
        <d v="2012-03-02T19:03:42" u="1"/>
        <d v="2015-03-15T00:19:57" u="1"/>
        <d v="2015-11-04T19:36:37" u="1"/>
        <d v="2016-01-20T23:06:37" u="1"/>
        <d v="2016-08-23T13:22:09" u="1"/>
        <d v="2014-08-12T01:14:57" u="1"/>
        <d v="2016-05-06T18:33:30" u="1"/>
        <d v="2016-10-31T23:06:21" u="1"/>
        <d v="2010-12-14T03:51:37" u="1"/>
        <d v="2015-05-02T17:06:35" u="1"/>
        <d v="2011-05-09T12:31:01" u="1"/>
        <d v="2011-08-04T15:39:10" u="1"/>
        <d v="2016-06-27T01:28:36" u="1"/>
        <d v="2011-08-10T20:00:22" u="1"/>
        <d v="2014-06-28T11:52:43" u="1"/>
        <d v="2014-09-30T15:36:53" u="1"/>
        <d v="2015-01-28T07:14:45" u="1"/>
        <d v="2015-08-31T09:47:37" u="1"/>
        <d v="2016-04-12T12:35:01" u="1"/>
        <d v="2016-07-23T22:07:17" u="1"/>
        <d v="2016-12-07T11:49:00" u="1"/>
        <d v="2016-04-27T10:02:53" u="1"/>
        <d v="2016-12-01T11:34:06" u="1"/>
        <d v="2014-03-21T08:10:45" u="1"/>
        <d v="2015-01-06T14:44:01" u="1"/>
        <d v="2015-11-09T14:49:59" u="1"/>
        <d v="2017-01-26T19:58:54" u="1"/>
        <d v="2014-09-20T03:00:34" u="1"/>
        <d v="2016-04-08T15:12:07" u="1"/>
        <d v="2014-06-17T11:33:43" u="1"/>
        <d v="2016-08-13T09:02:55" u="1"/>
        <d v="2012-05-05T12:19:55" u="1"/>
        <d v="2014-09-09T18:26:00" u="1"/>
        <d v="2015-07-10T23:00:18" u="1"/>
        <d v="2010-03-10T16:15:51" u="1"/>
        <d v="2012-06-07T17:46:52" u="1"/>
        <d v="2015-06-15T15:18:53" u="1"/>
        <d v="2015-07-01T01:10:41" u="1"/>
        <d v="2016-10-19T09:43:32" u="1"/>
        <d v="2016-11-30T17:50:33" u="1"/>
        <d v="2017-01-11T23:40:05" u="1"/>
        <d v="2014-07-19T12:32:33" u="1"/>
        <d v="2016-01-18T12:26:38" u="1"/>
        <d v="2017-02-24T16:14:45" u="1"/>
        <d v="2015-04-20T01:04:15" u="1"/>
        <d v="2016-03-23T16:02:45" u="1"/>
        <d v="2016-10-11T06:16:33" u="1"/>
        <d v="2011-05-26T08:42:03" u="1"/>
        <d v="2012-05-05T10:45:30" u="1"/>
        <d v="2014-11-21T12:11:30" u="1"/>
        <d v="2015-05-17T07:59:14" u="1"/>
        <d v="2014-11-18T21:24:46" u="1"/>
        <d v="2016-02-17T14:18:39" u="1"/>
        <d v="2016-03-23T08:55:11" u="1"/>
        <d v="2015-03-12T14:22:39" u="1"/>
        <d v="2015-10-29T15:22:21" u="1"/>
        <d v="2016-02-09T00:48:07" u="1"/>
        <d v="2016-11-08T22:37:55" u="1"/>
        <d v="2015-04-07T14:53:30" u="1"/>
        <d v="2013-04-01T16:42:37" u="1"/>
        <d v="2014-07-16T10:00:22" u="1"/>
        <d v="2015-03-30T09:07:06" u="1"/>
        <d v="2015-07-09T03:35:08" u="1"/>
        <d v="2016-05-16T12:01:30" u="1"/>
        <d v="2010-07-20T13:38:04" u="1"/>
        <d v="2015-02-17T10:05:20" u="1"/>
        <d v="2015-05-19T17:01:33" u="1"/>
        <d v="2014-04-04T12:41:24" u="1"/>
        <d v="2015-09-09T13:20:28" u="1"/>
        <d v="2016-05-05T17:57:33" u="1"/>
        <d v="2014-08-14T10:50:05" u="1"/>
        <d v="2014-12-05T17:20:36" u="1"/>
        <d v="2015-11-04T15:59:25" u="1"/>
        <d v="2013-03-21T12:00:11" u="1"/>
        <d v="2015-02-12T16:37:23" u="1"/>
        <d v="2016-09-13T13:00:27" u="1"/>
        <d v="2014-06-30T15:53:59" u="1"/>
        <d v="2015-04-24T03:18:52" u="1"/>
        <d v="2016-03-31T03:02:51" u="1"/>
        <d v="2011-12-18T16:33:05" u="1"/>
        <d v="2016-08-15T20:16:29" u="1"/>
        <d v="2015-01-26T19:16:12" u="1"/>
        <d v="2011-06-01T14:05:20" u="1"/>
        <d v="2013-11-22T07:55:40" u="1"/>
        <d v="2014-04-30T21:38:02" u="1"/>
        <d v="2017-01-11T01:16:58" u="1"/>
        <d v="2012-11-13T10:33:57" u="1"/>
        <d v="2014-12-01T12:50:08" u="1"/>
        <d v="2015-01-27T03:41:33" u="1"/>
        <d v="2015-02-08T09:32:02" u="1"/>
        <d v="2016-10-02T21:13:39" u="1"/>
        <d v="2014-10-15T02:05:48" u="1"/>
        <d v="2015-02-25T22:43:06" u="1"/>
        <d v="2012-09-27T02:42:18" u="1"/>
        <d v="2016-04-08T17:40:12" u="1"/>
        <d v="2016-08-08T11:15:06" u="1"/>
        <d v="2016-11-20T18:33:03" u="1"/>
        <d v="2014-05-20T12:22:53" u="1"/>
        <d v="2014-10-01T21:24:25" u="1"/>
        <d v="2015-04-17T12:11:59" u="1"/>
        <d v="2016-07-02T09:00:08" u="1"/>
        <d v="2015-08-05T11:11:02" u="1"/>
        <d v="2016-08-29T09:43:32" u="1"/>
        <d v="2015-04-30T15:21:43" u="1"/>
        <d v="2015-06-24T16:33:48" u="1"/>
        <d v="2014-07-29T08:27:24" u="1"/>
        <d v="2014-11-26T15:35:39" u="1"/>
        <d v="2015-02-14T19:12:03" u="1"/>
        <d v="2014-08-18T15:56:40" u="1"/>
        <d v="2014-11-25T11:15:33" u="1"/>
        <d v="2015-03-02T13:59:52" u="1"/>
        <d v="2015-07-13T08:25:39" u="1"/>
        <d v="2016-07-16T01:20:25" u="1"/>
        <d v="2015-02-10T07:07:43" u="1"/>
        <d v="2015-06-13T08:25:35" u="1"/>
        <d v="2016-06-27T16:01:43" u="1"/>
        <d v="2015-02-20T09:25:26" u="1"/>
        <d v="2015-04-21T15:29:36" u="1"/>
        <d v="2015-07-09T10:33:37" u="1"/>
        <d v="2016-06-28T20:09:46" u="1"/>
        <d v="2013-05-21T06:04:18" u="1"/>
        <d v="2014-12-12T05:15:24" u="1"/>
        <d v="2015-04-20T22:26:50" u="1"/>
        <d v="2015-03-26T12:28:21" u="1"/>
        <d v="2012-06-14T00:19:03" u="1"/>
        <d v="2012-07-30T16:11:21" u="1"/>
        <d v="2013-07-22T17:20:31" u="1"/>
        <d v="2015-04-08T19:23:53" u="1"/>
        <d v="2013-11-04T22:14:59" u="1"/>
        <d v="2014-07-07T16:45:38" u="1"/>
        <d v="2013-02-21T16:52:18" u="1"/>
        <d v="2015-02-04T16:04:52" u="1"/>
        <d v="2015-04-21T08:08:15" u="1"/>
        <d v="2014-11-14T15:00:34" u="1"/>
        <d v="2016-04-23T11:12:18" u="1"/>
        <d v="2016-11-15T12:50:16" u="1"/>
        <d v="2014-04-15T01:58:51" u="1"/>
        <d v="2014-09-09T18:09:39" u="1"/>
        <d v="2016-11-01T11:01:37" u="1"/>
        <d v="2017-03-12T22:38:41" u="1"/>
        <d v="2014-01-21T14:01:17" u="1"/>
        <d v="2015-07-20T12:15:12" u="1"/>
        <d v="2016-01-31T17:43:06" u="1"/>
        <d v="2016-06-07T08:01:23" u="1"/>
        <d v="2016-06-29T21:27:20" u="1"/>
        <d v="2011-10-30T23:06:16" u="1"/>
        <d v="2014-07-11T12:12:18" u="1"/>
        <d v="2014-09-09T10:58:04" u="1"/>
        <d v="2013-09-18T16:38:08" u="1"/>
        <d v="2014-11-16T03:52:47" u="1"/>
        <d v="2016-08-03T11:36:20" u="1"/>
        <d v="2016-09-01T01:27:04" u="1"/>
        <d v="2012-09-06T18:51:15" u="1"/>
        <d v="2016-03-28T15:54:59" u="1"/>
        <d v="2017-03-14T03:35:56" u="1"/>
        <d v="2014-10-06T16:08:24" u="1"/>
        <d v="2015-05-11T00:38:46" u="1"/>
        <d v="2015-05-15T23:09:29" u="1"/>
        <d v="2014-08-12T05:18:54" u="1"/>
        <d v="2015-04-27T03:48:29" u="1"/>
        <d v="2015-08-21T22:11:16" u="1"/>
        <d v="2015-10-06T04:22:57" u="1"/>
        <d v="2012-05-11T23:01:23" u="1"/>
        <d v="2014-09-17T10:02:59" u="1"/>
        <d v="2015-03-01T00:16:54" u="1"/>
        <d v="2013-04-09T08:54:44" u="1"/>
        <d v="2012-08-03T06:30:48" u="1"/>
        <d v="2015-06-09T09:46:50" u="1"/>
        <d v="2014-05-12T10:38:47" u="1"/>
        <d v="2015-02-14T12:35:52" u="1"/>
        <d v="2015-04-08T20:01:16" u="1"/>
        <d v="2014-02-03T21:02:19" u="1"/>
        <d v="2014-10-17T01:23:21" u="1"/>
        <d v="2016-10-06T08:10:54" u="1"/>
        <d v="2014-09-18T00:50:09" u="1"/>
        <d v="2015-11-17T11:24:41" u="1"/>
        <d v="2015-01-13T09:15:42" u="1"/>
        <d v="2015-08-30T16:12:39" u="1"/>
        <d v="2017-03-06T12:16:59" u="1"/>
        <d v="2011-03-30T17:36:25" u="1"/>
        <d v="2013-10-09T19:18:59" u="1"/>
        <d v="2012-06-08T07:29:29" u="1"/>
        <d v="2014-07-15T23:34:57" u="1"/>
        <d v="2015-09-12T08:01:38" u="1"/>
        <d v="2015-01-03T13:55:42" u="1"/>
        <d v="2015-02-19T15:22:38" u="1"/>
        <d v="2015-08-23T17:59:28" u="1"/>
        <d v="2011-07-30T12:30:08" u="1"/>
        <d v="2016-09-09T05:28:26" u="1"/>
        <d v="2014-01-07T14:00:48" u="1"/>
        <d v="2014-11-18T14:31:28" u="1"/>
        <d v="2015-06-16T04:12:17" u="1"/>
        <d v="2015-10-20T14:35:27" u="1"/>
        <d v="2016-12-04T01:04:27" u="1"/>
        <d v="2016-03-30T11:39:10" u="1"/>
        <d v="2014-12-30T10:44:00" u="1"/>
        <d v="2014-10-01T17:45:42" u="1"/>
        <d v="2015-10-09T15:40:33" u="1"/>
        <d v="2016-01-19T08:48:09" u="1"/>
        <d v="2013-09-17T08:38:05" u="1"/>
        <d v="2014-07-27T19:31:21" u="1"/>
        <d v="2015-07-23T11:19:14" u="1"/>
        <d v="2012-02-13T10:17:15" u="1"/>
        <d v="2014-06-23T13:23:11" u="1"/>
        <d v="2015-03-21T16:09:25" u="1"/>
        <d v="2014-09-03T00:19:02" u="1"/>
        <d v="2014-12-04T13:43:21" u="1"/>
        <d v="2015-12-22T17:22:18" u="1"/>
        <d v="2016-03-31T02:41:41" u="1"/>
        <d v="2014-09-09T13:43:14" u="1"/>
        <d v="2014-10-30T10:40:52" u="1"/>
        <d v="2015-03-12T17:37:23" u="1"/>
        <d v="2016-04-23T14:08:15" u="1"/>
        <d v="2016-03-23T11:00:09" u="1"/>
        <d v="2009-09-14T16:38:02" u="1"/>
        <d v="2014-12-08T13:46:10" u="1"/>
        <d v="2012-02-24T09:42:46" u="1"/>
        <d v="2014-10-23T07:13:54" u="1"/>
        <d v="2016-06-08T12:32:14" u="1"/>
        <d v="2014-04-06T19:06:29" u="1"/>
        <d v="2016-10-30T08:51:39" u="1"/>
        <d v="2015-08-24T15:10:01" u="1"/>
        <d v="2016-02-12T17:25:16" u="1"/>
        <d v="2015-01-15T13:28:00" u="1"/>
        <d v="2012-08-14T11:18:54" u="1"/>
        <d v="2015-09-11T10:30:58" u="1"/>
        <d v="2010-05-15T17:19:59" u="1"/>
        <d v="2014-07-09T16:31:03" u="1"/>
        <d v="2015-05-01T10:28:02" u="1"/>
        <d v="2014-11-09T21:11:14" u="1"/>
        <d v="2015-09-23T23:14:05" u="1"/>
        <d v="2016-02-29T11:41:35" u="1"/>
        <d v="2017-03-09T17:05:12" u="1"/>
        <d v="2015-12-23T09:27:34" u="1"/>
        <d v="2013-08-23T16:44:38" u="1"/>
        <d v="2016-06-03T07:54:44" u="1"/>
        <d v="2013-01-31T14:25:29" u="1"/>
        <d v="2015-02-25T21:46:48" u="1"/>
        <d v="2014-06-30T10:04:27" u="1"/>
        <d v="2015-03-13T21:51:57" u="1"/>
        <d v="2015-04-02T04:50:34" u="1"/>
        <d v="2012-03-19T16:22:40" u="1"/>
        <d v="2014-07-21T23:49:49" u="1"/>
        <d v="2014-09-19T01:46:07" u="1"/>
        <d v="2016-03-30T13:44:25" u="1"/>
        <d v="2011-05-07T07:10:33" u="1"/>
        <d v="2014-08-31T09:03:20" u="1"/>
        <d v="2015-01-24T20:42:42" u="1"/>
        <d v="2016-03-03T01:38:28" u="1"/>
        <d v="2011-07-06T16:30:45" u="1"/>
        <d v="2013-12-12T16:36:41" u="1"/>
        <d v="2015-10-27T14:54:21" u="1"/>
        <d v="2015-11-17T17:05:50" u="1"/>
        <d v="2016-10-08T05:05:37" u="1"/>
        <d v="2015-06-05T12:38:42" u="1"/>
        <d v="2011-01-24T11:40:10" u="1"/>
        <d v="2016-03-31T09:39:09" u="1"/>
        <d v="2014-10-15T12:16:31" u="1"/>
        <d v="2015-01-12T17:31:43" u="1"/>
        <d v="2015-06-18T06:12:17" u="1"/>
        <d v="2012-08-23T13:19:16" u="1"/>
        <d v="2014-12-29T14:37:11" u="1"/>
        <d v="2011-09-20T15:54:10" u="1"/>
        <d v="2014-08-18T12:08:24" u="1"/>
        <d v="2015-02-24T19:02:36" u="1"/>
        <d v="2011-06-11T22:14:42" u="1"/>
        <d v="2014-05-16T13:05:25" u="1"/>
        <d v="2014-06-22T13:35:11" u="1"/>
        <d v="2014-11-03T10:28:26" u="1"/>
        <d v="2014-11-16T21:51:29" u="1"/>
        <d v="2014-12-01T12:05:38" u="1"/>
        <d v="2011-04-03T11:10:25" u="1"/>
        <d v="2013-07-09T17:25:31" u="1"/>
        <d v="2016-04-01T10:03:37" u="1"/>
        <d v="2016-05-19T14:32:19" u="1"/>
        <d v="2014-09-05T14:13:32" u="1"/>
        <d v="2016-04-20T06:31:00" u="1"/>
        <d v="2017-02-09T20:58:35" u="1"/>
        <d v="2014-09-23T14:30:07" u="1"/>
        <d v="2014-11-30T15:21:04" u="1"/>
        <d v="2016-02-17T11:13:16" u="1"/>
        <d v="2017-03-01T11:42:27" u="1"/>
        <d v="2016-11-29T00:08:45" u="1"/>
        <d v="2015-06-09T16:48:17" u="1"/>
        <d v="2016-01-12T14:10:22" u="1"/>
        <d v="2014-02-24T19:24:10" u="1"/>
        <d v="2016-02-15T01:04:57" u="1"/>
        <d v="2016-06-02T02:59:58" u="1"/>
        <d v="2014-11-04T19:59:19" u="1"/>
        <d v="2016-03-01T21:27:39" u="1"/>
        <d v="2013-10-08T15:58:03" u="1"/>
        <d v="2014-05-02T17:37:19" u="1"/>
        <d v="2016-08-09T20:36:22" u="1"/>
        <d v="2017-02-03T14:26:21" u="1"/>
        <d v="2013-04-06T02:00:55" u="1"/>
        <d v="2015-08-12T10:07:02" u="1"/>
        <d v="2015-06-17T13:11:00" u="1"/>
        <d v="2016-05-12T15:51:01" u="1"/>
        <d v="2014-10-22T18:02:03" u="1"/>
        <d v="2016-07-08T13:08:10" u="1"/>
        <d v="2015-01-16T22:21:13" u="1"/>
        <d v="2016-10-01T07:50:55" u="1"/>
        <d v="2014-06-03T20:44:10" u="1"/>
        <d v="2017-02-13T00:07:40" u="1"/>
        <d v="2012-09-26T21:21:53" u="1"/>
        <d v="2014-08-13T13:26:53" u="1"/>
        <d v="2014-10-15T00:39:19" u="1"/>
        <d v="2016-02-01T17:41:07" u="1"/>
        <d v="2015-03-06T04:23:41" u="1"/>
        <d v="2015-10-26T11:08:38" u="1"/>
        <d v="2014-12-05T13:14:58" u="1"/>
        <d v="2012-03-13T14:15:46" u="1"/>
        <d v="2013-02-21T18:42:41" u="1"/>
        <d v="2014-07-13T05:48:23" u="1"/>
        <d v="2015-07-14T15:57:42" u="1"/>
        <d v="2016-01-14T17:24:57" u="1"/>
        <d v="2017-02-19T01:29:20" u="1"/>
        <d v="2014-03-06T12:39:45" u="1"/>
        <d v="2014-06-26T17:48:32" u="1"/>
        <d v="2014-04-15T09:10:35" u="1"/>
        <d v="2016-05-25T12:13:34" u="1"/>
        <d v="2014-11-07T15:37:46" u="1"/>
        <d v="2017-01-03T11:36:49" u="1"/>
        <d v="2014-05-18T23:38:49" u="1"/>
        <d v="2014-09-03T06:29:32" u="1"/>
        <d v="2015-04-25T14:44:22" u="1"/>
        <d v="2014-05-27T13:16:21" u="1"/>
        <d v="2016-02-26T08:01:20" u="1"/>
        <d v="2012-01-16T10:37:15" u="1"/>
        <d v="2014-03-05T12:19:39" u="1"/>
        <d v="2015-03-17T13:10:33" u="1"/>
        <d v="2015-11-03T00:12:20" u="1"/>
        <d v="2016-02-19T09:29:20" u="1"/>
        <d v="2016-10-31T20:23:31" u="1"/>
        <d v="2014-04-04T12:11:40" u="1"/>
        <d v="2014-07-22T18:32:28" u="1"/>
        <d v="2012-02-08T20:00:49" u="1"/>
        <d v="2015-01-09T16:58:29" u="1"/>
        <d v="2016-03-03T11:50:29" u="1"/>
        <d v="2016-03-16T09:21:19" u="1"/>
        <d v="2014-06-30T13:38:02" u="1"/>
        <d v="2014-08-09T20:41:37" u="1"/>
        <d v="2014-09-08T07:16:18" u="1"/>
        <d v="2015-12-20T11:26:13" u="1"/>
        <d v="2016-12-11T11:31:21" u="1"/>
        <d v="2015-01-08T22:39:39" u="1"/>
        <d v="2016-10-20T06:14:02" u="1"/>
        <d v="2014-05-13T12:28:10" u="1"/>
        <d v="2015-10-29T19:49:04" u="1"/>
        <d v="2015-01-17T13:48:03" u="1"/>
        <d v="2015-06-02T20:34:36" u="1"/>
        <d v="2017-01-27T18:05:18" u="1"/>
        <d v="2012-03-26T19:35:01" u="1"/>
        <d v="2014-07-09T13:55:05" u="1"/>
        <d v="2015-07-24T09:14:55" u="1"/>
        <d v="2016-06-05T19:10:33" u="1"/>
        <d v="2016-12-05T18:51:20" u="1"/>
        <d v="2017-01-11T01:28:53" u="1"/>
        <d v="2015-03-18T20:40:10" u="1"/>
        <d v="2017-02-06T19:07:33" u="1"/>
        <d v="2012-03-21T20:12:06" u="1"/>
        <d v="2014-07-09T16:20:12" u="1"/>
        <d v="2014-05-13T14:08:05" u="1"/>
        <d v="2014-06-13T16:08:09" u="1"/>
        <d v="2014-10-14T15:30:00" u="1"/>
        <d v="2016-06-23T22:00:17" u="1"/>
        <d v="2017-03-12T15:44:05" u="1"/>
        <d v="2010-01-14T08:00:49" u="1"/>
        <d v="2012-10-11T12:57:49" u="1"/>
        <d v="2014-01-02T19:07:25" u="1"/>
        <d v="2016-03-07T00:04:51" u="1"/>
        <d v="2016-06-10T18:32:12" u="1"/>
        <d v="2013-05-08T19:01:14" u="1"/>
        <d v="2014-10-16T11:33:48" u="1"/>
        <d v="2014-10-16T23:11:13" u="1"/>
        <d v="2015-07-23T15:18:55" u="1"/>
        <d v="2015-11-11T15:26:00" u="1"/>
        <d v="2016-07-05T09:00:03" u="1"/>
        <d v="2015-11-23T11:59:34" u="1"/>
        <d v="2014-10-07T21:58:00" u="1"/>
        <d v="2016-05-03T00:15:42" u="1"/>
        <d v="2010-01-16T17:04:52" u="1"/>
        <d v="2014-11-08T11:41:46" u="1"/>
        <d v="2015-02-18T12:19:46" u="1"/>
        <d v="2014-01-06T15:48:53" u="1"/>
        <d v="2015-02-13T12:04:53" u="1"/>
        <d v="2015-09-10T09:10:48" u="1"/>
        <d v="2017-01-31T10:02:35" u="1"/>
        <d v="2014-08-05T11:07:54" u="1"/>
        <d v="2014-09-23T10:16:31" u="1"/>
        <d v="2016-11-21T01:11:20" u="1"/>
        <d v="2012-09-12T15:37:41" u="1"/>
        <d v="2013-01-25T04:09:15" u="1"/>
        <d v="2016-01-27T06:52:12" u="1"/>
        <d v="2012-04-27T17:52:24" u="1"/>
        <d v="2014-08-20T15:17:40" u="1"/>
        <d v="2016-02-25T18:03:49" u="1"/>
        <d v="2015-02-15T18:35:47" u="1"/>
        <d v="2015-05-04T09:46:35" u="1"/>
        <d v="2015-09-20T12:55:22" u="1"/>
        <d v="2016-07-26T23:56:36" u="1"/>
        <d v="2015-08-27T13:58:10" u="1"/>
        <d v="2016-03-01T05:19:33" u="1"/>
        <d v="2014-01-18T18:38:31" u="1"/>
        <d v="2015-02-10T17:58:32" u="1"/>
        <d v="2011-07-26T03:10:54" u="1"/>
        <d v="2015-05-18T07:20:11" u="1"/>
        <d v="2017-01-06T09:23:31" u="1"/>
        <d v="2016-12-08T00:38:02" u="1"/>
        <d v="2014-04-18T16:17:22" u="1"/>
        <d v="2014-05-20T10:35:01" u="1"/>
        <d v="2011-10-13T15:58:04" u="1"/>
        <d v="2014-06-18T11:04:11" u="1"/>
        <d v="2014-01-24T08:39:51" u="1"/>
        <d v="2014-07-22T09:34:56" u="1"/>
        <d v="2015-01-13T15:14:20" u="1"/>
        <d v="2014-01-24T07:00:57" u="1"/>
        <d v="2015-02-09T01:32:54" u="1"/>
        <d v="2015-06-02T09:21:15" u="1"/>
        <d v="2016-01-13T15:14:20" u="1"/>
        <d v="2012-01-03T14:26:13" u="1"/>
        <d v="2014-08-31T09:09:47" u="1"/>
        <d v="2013-11-15T23:58:10" u="1"/>
        <d v="2015-03-19T14:16:03" u="1"/>
        <d v="2011-08-08T11:58:52" u="1"/>
        <d v="2016-02-26T17:47:59" u="1"/>
        <d v="2014-05-15T09:23:54" u="1"/>
        <d v="2015-05-05T07:59:53" u="1"/>
        <d v="2015-06-23T14:34:53" u="1"/>
        <d v="2014-06-10T04:07:49" u="1"/>
        <d v="2016-10-04T14:39:06" u="1"/>
        <d v="2012-09-11T19:58:59" u="1"/>
        <d v="2014-08-01T10:47:58" u="1"/>
        <d v="2014-06-19T15:38:50" u="1"/>
        <d v="2016-01-09T06:28:49" u="1"/>
        <d v="2014-02-10T23:33:10" u="1"/>
        <d v="2014-06-19T04:21:30" u="1"/>
        <d v="2014-08-27T16:52:38" u="1"/>
        <d v="2015-06-16T16:54:51" u="1"/>
        <d v="2016-10-14T04:17:40" u="1"/>
        <d v="2015-08-11T14:46:52" u="1"/>
        <d v="2009-11-10T11:48:32" u="1"/>
        <d v="2014-08-01T10:58:45" u="1"/>
        <d v="2016-07-25T11:44:30" u="1"/>
        <d v="2015-03-06T16:40:57" u="1"/>
        <d v="2013-09-09T09:33:35" u="1"/>
        <d v="2015-09-06T11:30:47" u="1"/>
        <d v="2016-12-19T10:16:37" u="1"/>
        <d v="2012-09-17T15:17:39" u="1"/>
        <d v="2015-04-06T12:39:45" u="1"/>
        <d v="2011-12-19T16:12:36" u="1"/>
        <d v="2012-10-02T01:40:18" u="1"/>
        <d v="2014-11-04T19:03:01" u="1"/>
        <d v="2014-10-09T01:43:10" u="1"/>
        <d v="2016-08-15T16:10:47" u="1"/>
        <d v="2016-09-30T10:11:19" u="1"/>
        <d v="2015-09-18T14:36:29" u="1"/>
        <d v="2016-06-30T20:09:38" u="1"/>
        <d v="2016-05-03T20:28:59" u="1"/>
        <d v="2016-09-26T08:11:15" u="1"/>
        <d v="2017-03-06T13:04:48" u="1"/>
        <d v="2014-06-17T09:59:06" u="1"/>
        <d v="2015-11-21T09:07:17" u="1"/>
        <d v="2016-07-17T13:13:30" u="1"/>
        <d v="2013-02-08T13:07:31" u="1"/>
        <d v="2016-08-23T12:00:21" u="1"/>
        <d v="2015-09-03T09:21:26" u="1"/>
        <d v="2016-03-20T03:12:01" u="1"/>
        <d v="2016-05-02T12:42:30" u="1"/>
        <d v="2014-01-13T12:49:11" u="1"/>
        <d v="2014-08-27T22:08:27" u="1"/>
        <d v="2014-09-22T13:46:04" u="1"/>
        <d v="2014-10-22T12:03:13" u="1"/>
        <d v="2015-07-28T14:15:10" u="1"/>
        <d v="2016-03-01T15:08:44" u="1"/>
        <d v="2015-04-20T17:17:22" u="1"/>
        <d v="2017-01-24T10:05:11" u="1"/>
        <d v="2014-09-29T17:26:06" u="1"/>
        <d v="2015-11-25T11:41:59" u="1"/>
        <d v="2011-04-10T22:49:20" u="1"/>
        <d v="2015-06-11T19:33:25" u="1"/>
        <d v="2010-06-06T14:09:14" u="1"/>
        <d v="2011-11-15T19:19:14" u="1"/>
        <d v="2015-02-23T17:36:06" u="1"/>
        <d v="2015-07-14T03:46:49" u="1"/>
        <d v="2010-11-23T00:35:24" u="1"/>
        <d v="2015-08-01T23:03:47" u="1"/>
        <d v="2016-05-02T18:38:29" u="1"/>
        <d v="2016-10-19T13:03:10" u="1"/>
        <d v="2016-11-18T19:23:18" u="1"/>
        <d v="2015-11-05T17:28:22" u="1"/>
        <d v="2015-07-07T16:44:12" u="1"/>
        <d v="2016-04-19T02:38:40" u="1"/>
        <d v="2014-12-04T16:39:12" u="1"/>
        <d v="2015-04-28T12:34:48" u="1"/>
        <d v="2015-06-17T11:27:59" u="1"/>
        <d v="2015-09-25T12:06:58" u="1"/>
        <d v="2015-05-01T02:59:47" u="1"/>
        <d v="2016-08-09T02:38:46" u="1"/>
        <d v="2015-03-05T21:30:22" u="1"/>
        <d v="2013-09-11T20:31:05" u="1"/>
        <d v="2014-07-15T18:27:00" u="1"/>
        <d v="2014-10-21T15:06:58" u="1"/>
        <d v="2014-02-18T22:36:01" u="1"/>
        <d v="2014-11-10T18:11:07" u="1"/>
        <d v="2010-05-05T23:48:03" u="1"/>
        <d v="2014-10-28T18:13:51" u="1"/>
        <d v="2015-04-02T17:02:16" u="1"/>
        <d v="2015-09-21T10:48:33" u="1"/>
        <d v="2009-09-23T08:35:16" u="1"/>
        <d v="2012-07-17T15:22:46" u="1"/>
        <d v="2016-10-26T09:16:34" u="1"/>
        <d v="2014-07-28T15:09:38" u="1"/>
        <d v="2014-12-24T07:11:23" u="1"/>
        <d v="2015-01-08T20:25:00" u="1"/>
        <d v="2016-01-10T12:51:38" u="1"/>
        <d v="2014-06-22T11:09:28" u="1"/>
        <d v="2015-09-14T21:30:53" u="1"/>
        <d v="2015-10-08T16:57:42" u="1"/>
        <d v="2015-08-27T10:00:23" u="1"/>
        <d v="2015-09-22T18:13:41" u="1"/>
        <d v="2012-04-24T00:27:56" u="1"/>
        <d v="2014-07-28T15:47:16" u="1"/>
        <d v="2015-02-20T12:45:19" u="1"/>
        <d v="2015-11-03T23:54:56" u="1"/>
        <d v="2016-02-22T07:52:07" u="1"/>
        <d v="2016-07-05T11:34:37" u="1"/>
        <d v="2014-08-12T05:24:14" u="1"/>
        <d v="2014-12-09T16:17:41" u="1"/>
        <d v="2015-01-19T10:14:22" u="1"/>
        <d v="2015-05-14T11:37:23" u="1"/>
        <d v="2016-03-15T23:39:48" u="1"/>
        <d v="2015-02-06T23:44:52" u="1"/>
        <d v="2015-10-15T05:27:10" u="1"/>
        <d v="2016-12-06T16:02:50" u="1"/>
        <d v="2013-05-05T18:54:34" u="1"/>
        <d v="2012-07-26T13:19:07" u="1"/>
        <d v="2016-07-09T22:42:43" u="1"/>
        <d v="2012-01-18T19:53:15" u="1"/>
        <d v="2015-03-03T19:16:46" u="1"/>
        <d v="2015-12-04T15:17:36" u="1"/>
        <d v="2016-04-14T15:45:21" u="1"/>
        <d v="2012-12-12T15:00:24" u="1"/>
        <d v="2016-09-06T22:26:44" u="1"/>
        <d v="2016-11-21T12:03:14" u="1"/>
        <d v="2017-02-01T11:31:28" u="1"/>
        <d v="2010-02-06T17:03:26" u="1"/>
        <d v="2016-09-26T05:06:57" u="1"/>
        <d v="2014-05-16T10:16:04" u="1"/>
        <d v="2014-06-24T03:49:38" u="1"/>
        <d v="2014-11-12T15:35:13" u="1"/>
        <d v="2016-06-01T13:57:19" u="1"/>
        <d v="2015-09-28T20:07:14" u="1"/>
        <d v="2015-07-21T13:19:02" u="1"/>
        <d v="2013-11-14T20:58:05" u="1"/>
        <d v="2015-04-12T20:37:17" u="1"/>
        <d v="2016-01-12T11:29:03" u="1"/>
        <d v="2016-03-23T14:51:57" u="1"/>
        <d v="2016-01-11T08:56:54" u="1"/>
        <d v="2016-01-24T18:05:09" u="1"/>
        <d v="2015-07-18T11:15:59" u="1"/>
        <d v="2013-12-03T21:24:21" u="1"/>
        <d v="2014-09-23T17:57:51" u="1"/>
        <d v="2015-04-21T17:47:58" u="1"/>
        <d v="2016-07-30T04:32:28" u="1"/>
        <d v="2016-06-24T13:34:50" u="1"/>
        <d v="2015-11-03T09:54:54" u="1"/>
        <d v="2013-06-18T10:26:42" u="1"/>
        <d v="2016-02-29T19:58:45" u="1"/>
        <d v="2016-10-04T13:00:08" u="1"/>
        <d v="2015-02-26T19:31:51" u="1"/>
        <d v="2017-01-15T07:43:39" u="1"/>
        <d v="2015-03-26T12:22:37" u="1"/>
        <d v="2016-05-30T00:39:06" u="1"/>
        <d v="2011-01-12T00:57:08" u="1"/>
        <d v="2014-06-16T04:29:25" u="1"/>
        <d v="2016-07-03T17:01:11" u="1"/>
        <d v="2016-08-09T16:35:59" u="1"/>
        <d v="2014-01-29T09:33:19" u="1"/>
        <d v="2016-06-25T15:41:37" u="1"/>
        <d v="2016-01-28T11:18:30" u="1"/>
        <d v="2016-01-02T09:48:43" u="1"/>
        <d v="2016-05-06T08:58:34" u="1"/>
        <d v="2014-09-01T17:00:01" u="1"/>
        <d v="2013-10-28T00:41:54" u="1"/>
        <d v="2013-12-18T16:59:27" u="1"/>
        <d v="2014-04-02T14:59:42" u="1"/>
        <d v="2015-01-17T14:58:29" u="1"/>
        <d v="2014-02-13T14:58:29" u="1"/>
        <d v="2014-07-11T15:26:39" u="1"/>
        <d v="2014-11-03T11:10:43" u="1"/>
        <d v="2015-07-06T14:46:39" u="1"/>
        <d v="2015-10-01T10:57:33" u="1"/>
        <d v="2015-04-11T01:25:11" u="1"/>
        <d v="2015-05-26T06:39:02" u="1"/>
        <d v="2013-12-20T15:00:30" u="1"/>
        <d v="2014-08-01T10:30:34" u="1"/>
        <d v="2015-01-15T12:42:23" u="1"/>
        <d v="2016-04-14T10:18:28" u="1"/>
        <d v="2014-08-26T10:19:09" u="1"/>
        <d v="2016-02-20T22:23:43" u="1"/>
        <d v="2016-01-19T07:33:09" u="1"/>
        <d v="2016-01-31T12:05:14" u="1"/>
        <d v="2016-11-30T15:34:13" u="1"/>
        <d v="2013-10-25T06:49:53" u="1"/>
        <d v="2014-09-15T11:51:10" u="1"/>
        <d v="2015-04-15T14:14:28" u="1"/>
        <d v="2015-05-30T14:39:06" u="1"/>
        <d v="2016-07-05T07:06:28" u="1"/>
        <d v="2016-01-12T11:07:27" u="1"/>
        <d v="2013-10-01T12:56:17" u="1"/>
        <d v="2014-05-12T14:33:18" u="1"/>
        <d v="2014-07-06T09:52:09" u="1"/>
        <d v="2014-10-31T09:29:54" u="1"/>
        <d v="2014-06-01T18:50:31" u="1"/>
        <d v="2015-10-30T07:56:44" u="1"/>
        <d v="2015-11-20T13:42:05" u="1"/>
        <d v="2016-11-14T12:04:21" u="1"/>
        <d v="2012-10-10T13:12:15" u="1"/>
        <d v="2014-07-07T18:45:24" u="1"/>
        <d v="2014-08-04T08:09:16" u="1"/>
        <d v="2014-08-21T14:23:05" u="1"/>
        <d v="2015-07-03T06:13:12" u="1"/>
        <d v="2012-05-02T20:42:26" u="1"/>
        <d v="2015-10-07T07:00:09" u="1"/>
        <d v="2015-11-04T14:01:26" u="1"/>
        <d v="2014-11-04T05:58:54" u="1"/>
        <d v="2015-12-01T18:13:30" u="1"/>
        <d v="2016-01-30T11:58:40" u="1"/>
        <d v="2013-07-29T10:56:31" u="1"/>
        <d v="2014-07-18T19:08:10" u="1"/>
        <d v="2015-08-07T04:27:53" u="1"/>
        <d v="2013-03-14T23:02:20" u="1"/>
        <d v="2015-07-03T14:17:13" u="1"/>
        <d v="2015-12-02T03:38:51" u="1"/>
        <d v="2014-06-19T04:14:38" u="1"/>
        <d v="2014-12-29T08:04:38" u="1"/>
        <d v="2015-03-13T22:06:20" u="1"/>
        <d v="2016-10-21T04:44:32" u="1"/>
        <d v="2011-12-16T18:49:52" u="1"/>
        <d v="2013-11-25T03:00:29" u="1"/>
        <d v="2015-05-20T00:33:24" u="1"/>
        <d v="2016-06-03T03:47:46" u="1"/>
        <d v="2012-02-28T09:45:23" u="1"/>
        <d v="2016-01-13T05:20:45" u="1"/>
        <d v="2015-11-25T09:51:26" u="1"/>
        <d v="2016-03-15T09:00:50" u="1"/>
        <d v="2013-08-01T19:32:03" u="1"/>
        <d v="2015-08-10T10:38:43" u="1"/>
        <d v="2016-04-05T06:47:40" u="1"/>
        <d v="2013-03-24T00:01:12" u="1"/>
        <d v="2015-02-17T17:47:44" u="1"/>
        <d v="2015-08-01T11:04:57" u="1"/>
        <d v="2013-01-02T06:55:27" u="1"/>
        <d v="2014-05-21T12:06:34" u="1"/>
        <d v="2016-02-14T05:38:23" u="1"/>
        <d v="2014-11-18T20:29:45" u="1"/>
        <d v="2016-12-29T17:35:30" u="1"/>
        <d v="2013-02-19T14:03:35" u="1"/>
        <d v="2017-01-10T03:46:17" u="1"/>
        <d v="2015-05-23T12:48:15" u="1"/>
        <d v="2016-10-23T11:00:23" u="1"/>
        <d v="2011-05-12T12:02:24" u="1"/>
        <d v="2016-02-09T19:24:46" u="1"/>
        <d v="2016-06-13T20:11:47" u="1"/>
        <d v="2017-02-10T11:54:23" u="1"/>
        <d v="2014-09-11T13:48:19" u="1"/>
        <d v="2014-03-05T22:59:39" u="1"/>
        <d v="2014-08-04T13:49:24" u="1"/>
        <d v="2014-12-17T09:42:04" u="1"/>
        <d v="2016-10-13T15:40:23" u="1"/>
        <d v="2016-10-21T22:36:30" u="1"/>
        <d v="2014-05-12T08:44:03" u="1"/>
        <d v="2016-01-06T18:55:31" u="1"/>
        <d v="2016-01-07T14:00:34" u="1"/>
        <d v="2015-11-19T11:07:09" u="1"/>
        <d v="2014-05-19T13:24:05" u="1"/>
        <d v="2015-03-29T22:09:19" u="1"/>
        <d v="2015-08-02T23:19:46" u="1"/>
        <d v="2014-07-15T13:20:08" u="1"/>
        <d v="2016-09-19T03:57:43" u="1"/>
        <d v="2014-07-04T10:48:04" u="1"/>
        <d v="2016-01-05T10:38:10" u="1"/>
        <d v="2016-04-06T22:27:36" u="1"/>
        <d v="2016-10-18T02:45:43" u="1"/>
        <d v="2012-03-09T17:45:08" u="1"/>
        <d v="2013-12-03T17:01:27" u="1"/>
        <d v="2015-06-08T10:01:08" u="1"/>
        <d v="2013-02-24T19:55:51" u="1"/>
        <d v="2015-04-14T18:44:01" u="1"/>
        <d v="2015-11-03T10:00:07" u="1"/>
        <d v="2017-02-08T05:44:48" u="1"/>
        <d v="2016-09-19T03:21:34" u="1"/>
        <d v="2016-11-15T00:09:35" u="1"/>
        <d v="2013-06-24T09:02:38" u="1"/>
        <d v="2016-06-01T03:20:51" u="1"/>
        <d v="2016-08-02T10:59:54" u="1"/>
        <d v="2016-11-27T16:48:41" u="1"/>
        <d v="2014-10-31T02:03:14" u="1"/>
        <d v="2014-07-23T10:25:31" u="1"/>
        <d v="2016-04-19T05:22:30" u="1"/>
        <d v="2013-06-25T11:21:28" u="1"/>
        <d v="2014-10-11T15:34:49" u="1"/>
        <d v="2013-01-24T07:14:21" u="1"/>
        <d v="2016-03-31T03:59:00" u="1"/>
        <d v="2010-06-03T16:16:52" u="1"/>
        <d v="2014-07-08T17:08:59" u="1"/>
        <d v="2015-11-26T06:15:16" u="1"/>
        <d v="2016-03-23T14:34:33" u="1"/>
        <d v="2011-11-13T11:05:32" u="1"/>
        <d v="2014-10-13T16:45:38" u="1"/>
        <d v="2015-10-22T17:13:39" u="1"/>
        <d v="2012-03-22T16:49:20" u="1"/>
        <d v="2016-07-18T21:38:45" u="1"/>
        <d v="2012-05-15T10:33:17" u="1"/>
        <d v="2013-10-16T06:39:08" u="1"/>
        <d v="2014-08-05T15:46:38" u="1"/>
        <d v="2016-07-19T11:52:18" u="1"/>
        <d v="2016-07-23T11:01:25" u="1"/>
        <d v="2017-01-22T23:43:42" u="1"/>
        <d v="2012-02-02T10:39:25" u="1"/>
        <d v="2014-07-09T13:53:24" u="1"/>
        <d v="2016-10-06T08:29:27" u="1"/>
        <d v="2012-05-29T15:16:11" u="1"/>
        <d v="2014-10-11T13:48:21" u="1"/>
        <d v="2015-03-02T16:32:43" u="1"/>
        <d v="2016-09-15T10:36:18" u="1"/>
        <d v="2014-08-26T16:43:11" u="1"/>
        <d v="2016-03-29T10:24:05" u="1"/>
        <d v="2013-02-16T03:09:00" u="1"/>
        <d v="2014-07-09T12:37:20" u="1"/>
        <d v="2014-07-09T16:53:24" u="1"/>
        <d v="2016-11-02T19:07:53" u="1"/>
        <d v="2011-03-10T11:41:06" u="1"/>
        <d v="2013-02-07T12:42:15" u="1"/>
        <d v="2014-07-10T09:44:07" u="1"/>
        <d v="2015-01-11T20:12:39" u="1"/>
        <d v="2015-03-19T11:52:02" u="1"/>
        <d v="2015-05-14T11:25:14" u="1"/>
        <d v="2014-08-20T13:08:12" u="1"/>
        <d v="2015-08-20T23:21:31" u="1"/>
        <d v="2015-11-09T02:58:55" u="1"/>
        <d v="2012-01-31T13:16:58" u="1"/>
        <d v="2015-01-27T17:17:09" u="1"/>
        <d v="2014-09-05T04:12:02" u="1"/>
        <d v="2015-01-06T11:11:18" u="1"/>
        <d v="2016-12-30T16:06:06" u="1"/>
        <d v="2014-06-09T14:56:05" u="1"/>
        <d v="2015-08-08T04:47:55" u="1"/>
        <d v="2016-08-30T17:03:05" u="1"/>
        <d v="2016-12-30T13:56:48" u="1"/>
        <d v="2012-09-05T17:44:10" u="1"/>
        <d v="2015-04-09T16:14:18" u="1"/>
        <d v="2015-06-02T06:17:04" u="1"/>
        <d v="2015-07-11T17:17:17" u="1"/>
        <d v="2014-07-28T19:50:56" u="1"/>
        <d v="2015-05-04T14:41:08" u="1"/>
        <d v="2015-08-15T22:36:14" u="1"/>
        <d v="2015-11-18T14:38:59" u="1"/>
        <d v="2016-11-28T13:29:51" u="1"/>
        <d v="2015-07-02T19:18:24" u="1"/>
        <d v="2016-10-01T11:01:15" u="1"/>
        <d v="2010-10-18T00:24:20" u="1"/>
        <d v="2015-10-05T10:43:59" u="1"/>
        <d v="2016-05-01T13:45:06" u="1"/>
        <d v="2016-11-18T13:30:57" u="1"/>
        <d v="2016-03-04T14:49:02" u="1"/>
        <d v="2015-03-24T14:00:55" u="1"/>
        <d v="2013-06-04T19:56:00" u="1"/>
        <d v="2014-08-12T10:15:51" u="1"/>
        <d v="2016-07-06T14:01:08" u="1"/>
        <d v="2017-01-17T10:32:48" u="1"/>
        <d v="2012-06-22T08:33:26" u="1"/>
        <d v="2014-06-02T11:01:00" u="1"/>
        <d v="2016-02-25T18:16:56" u="1"/>
        <d v="2014-12-01T11:54:50" u="1"/>
        <d v="2015-11-30T11:12:33" u="1"/>
        <d v="2014-05-30T00:08:08" u="1"/>
        <d v="2015-02-18T12:35:38" u="1"/>
        <d v="2015-02-20T18:20:52" u="1"/>
        <d v="2016-03-11T03:54:24" u="1"/>
        <d v="2016-05-12T16:55:49" u="1"/>
        <d v="2016-08-19T15:30:46" u="1"/>
        <d v="2014-09-02T09:23:47" u="1"/>
        <d v="2016-12-27T19:09:49" u="1"/>
        <d v="2013-07-08T12:50:36" u="1"/>
        <d v="2014-05-28T16:33:28" u="1"/>
        <d v="2015-11-30T09:46:10" u="1"/>
        <d v="2011-12-05T19:34:49" u="1"/>
        <d v="2013-10-02T10:03:46" u="1"/>
        <d v="2015-06-10T17:08:55" u="1"/>
        <d v="2016-01-26T11:57:16" u="1"/>
        <d v="2016-09-15T15:22:44" u="1"/>
        <d v="2013-01-07T19:25:52" u="1"/>
        <d v="2014-03-11T06:07:28" u="1"/>
        <d v="2015-06-02T16:59:44" u="1"/>
        <d v="2014-07-06T15:54:35" u="1"/>
        <d v="2015-10-29T23:32:33" u="1"/>
        <d v="2016-10-06T17:11:52" u="1"/>
        <d v="2017-02-02T05:12:32" u="1"/>
        <d v="2015-05-27T16:44:14" u="1"/>
        <d v="2017-01-16T22:28:46" u="1"/>
        <d v="2014-01-25T11:25:07" u="1"/>
        <d v="2015-01-07T10:04:31" u="1"/>
        <d v="2016-04-29T13:32:09" u="1"/>
        <d v="2013-10-03T15:49:27" u="1"/>
        <d v="2016-06-07T19:31:42" u="1"/>
        <d v="2016-12-18T15:16:26" u="1"/>
        <d v="2015-06-08T23:04:52" u="1"/>
        <d v="2016-05-03T08:07:28" u="1"/>
        <d v="2014-07-10T20:26:32" u="1"/>
        <d v="2014-07-17T16:44:12" u="1"/>
        <d v="2016-01-14T21:39:31" u="1"/>
        <d v="2017-02-08T14:00:35" u="1"/>
        <d v="2014-12-17T09:03:06" u="1"/>
        <d v="2015-07-09T13:02:25" u="1"/>
        <d v="2016-02-29T18:48:05" u="1"/>
        <d v="2011-12-17T16:46:01" u="1"/>
        <d v="2015-04-13T15:45:12" u="1"/>
        <d v="2015-05-20T13:28:03" u="1"/>
        <d v="2015-07-10T19:41:20" u="1"/>
        <d v="2015-07-08T21:18:28" u="1"/>
        <d v="2015-08-20T01:37:31" u="1"/>
        <d v="2015-01-16T11:48:49" u="1"/>
        <d v="2016-01-14T14:02:06" u="1"/>
        <d v="2013-02-07T02:28:39" u="1"/>
        <d v="2015-08-17T13:19:55" u="1"/>
        <d v="2015-07-14T09:50:40" u="1"/>
        <d v="2015-09-18T14:38:49" u="1"/>
        <d v="2016-04-20T14:12:56" u="1"/>
        <d v="2010-12-30T15:08:34" u="1"/>
        <d v="2015-09-08T17:16:04" u="1"/>
        <d v="2016-05-21T03:41:21" u="1"/>
        <d v="2013-03-03T11:52:45" u="1"/>
        <d v="2014-08-15T21:00:03" u="1"/>
        <d v="2015-03-30T17:07:45" u="1"/>
        <d v="2015-11-15T08:29:36" u="1"/>
        <d v="2016-01-26T05:57:14" u="1"/>
        <d v="2016-12-24T12:05:43" u="1"/>
        <d v="2012-07-22T23:46:47" u="1"/>
        <d v="2014-03-26T20:58:38" u="1"/>
        <d v="2014-06-27T09:17:25" u="1"/>
        <d v="2013-10-07T20:00:03" u="1"/>
        <d v="2015-05-22T08:41:22" u="1"/>
        <d v="2015-09-13T07:41:29" u="1"/>
        <d v="2015-12-22T20:02:56" u="1"/>
        <d v="2016-12-04T19:04:09" u="1"/>
        <d v="2015-07-08T06:34:30" u="1"/>
        <d v="2014-01-27T17:11:35" u="1"/>
        <d v="2014-09-12T10:10:36" u="1"/>
        <d v="2015-03-28T13:41:20" u="1"/>
        <d v="2012-09-04T18:00:57" u="1"/>
        <d v="2016-04-06T15:36:48" u="1"/>
        <d v="2016-07-05T11:00:50" u="1"/>
        <d v="2016-11-01T14:58:45" u="1"/>
        <d v="2015-02-12T23:21:58" u="1"/>
        <d v="2015-06-02T10:39:37" u="1"/>
        <d v="2015-07-06T11:50:32" u="1"/>
        <d v="2016-02-04T21:10:02" u="1"/>
        <d v="2016-03-24T06:56:04" u="1"/>
        <d v="2016-04-25T10:29:18" u="1"/>
        <d v="2011-11-11T13:17:29" u="1"/>
        <d v="2013-08-21T15:17:27" u="1"/>
        <d v="2014-06-16T21:50:38" u="1"/>
        <d v="2014-07-21T19:45:30" u="1"/>
        <d v="2012-08-29T16:39:09" u="1"/>
        <d v="2015-02-17T14:15:30" u="1"/>
        <d v="2015-06-12T05:25:12" u="1"/>
        <d v="2010-08-26T19:16:16" u="1"/>
        <d v="2012-05-08T08:14:17" u="1"/>
        <d v="2014-10-09T13:29:26" u="1"/>
        <d v="2015-01-09T05:11:17" u="1"/>
        <d v="2015-11-13T10:51:08" u="1"/>
        <d v="2013-07-31T07:53:40" u="1"/>
        <d v="2013-02-18T23:38:21" u="1"/>
        <d v="2014-05-06T17:11:30" u="1"/>
        <d v="2014-07-22T22:44:15" u="1"/>
        <d v="2014-10-06T22:22:37" u="1"/>
        <d v="2014-11-08T18:21:27" u="1"/>
        <d v="2015-03-18T16:41:10" u="1"/>
        <d v="2015-05-08T14:26:20" u="1"/>
        <d v="2015-08-27T18:04:14" u="1"/>
        <d v="2013-01-30T14:59:48" u="1"/>
        <d v="2012-08-25T14:46:52" u="1"/>
        <d v="2013-02-06T14:11:18" u="1"/>
        <d v="2013-12-06T08:31:00" u="1"/>
        <d v="2014-12-17T18:58:02" u="1"/>
        <d v="2015-08-09T07:20:00" u="1"/>
        <d v="2015-07-16T11:12:01" u="1"/>
        <d v="2013-07-26T18:54:51" u="1"/>
        <d v="2016-02-07T10:18:05" u="1"/>
        <d v="2017-02-02T15:00:27" u="1"/>
        <d v="2014-05-07T09:48:54" u="1"/>
        <d v="2014-07-10T15:36:01" u="1"/>
        <d v="2014-08-07T03:31:46" u="1"/>
        <d v="2015-05-06T14:06:13" u="1"/>
        <d v="2015-08-11T17:28:04" u="1"/>
        <d v="2016-01-31T11:54:32" u="1"/>
        <d v="2014-10-28T09:05:37" u="1"/>
        <d v="2014-01-24T13:43:38" u="1"/>
        <d v="2015-05-23T14:50:39" u="1"/>
        <d v="2016-09-26T05:36:23" u="1"/>
        <d v="2014-08-07T13:16:58" u="1"/>
        <d v="2015-05-04T05:20:44" u="1"/>
        <d v="2014-07-09T09:23:42" u="1"/>
        <d v="2014-10-26T12:01:34" u="1"/>
        <d v="2015-04-28T10:06:29" u="1"/>
        <d v="2015-06-24T23:27:54" u="1"/>
        <d v="2014-10-14T09:02:38" u="1"/>
        <d v="2014-12-25T22:56:39" u="1"/>
        <d v="2014-06-10T07:38:27" u="1"/>
        <d v="2014-06-26T14:29:25" u="1"/>
        <d v="2015-02-17T21:32:48" u="1"/>
        <d v="2015-11-09T14:26:43" u="1"/>
        <d v="2016-02-13T10:35:29" u="1"/>
        <d v="2016-05-17T01:21:10" u="1"/>
        <d v="2012-06-05T15:35:37" u="1"/>
        <d v="2016-07-21T09:48:13" u="1"/>
        <d v="2013-02-20T07:37:05" u="1"/>
        <d v="2016-03-31T12:48:07" u="1"/>
        <d v="2016-07-31T19:44:22" u="1"/>
        <d v="2013-12-04T16:53:33" u="1"/>
        <d v="2014-11-04T17:34:40" u="1"/>
        <d v="2015-02-14T15:00:37" u="1"/>
        <d v="2012-05-23T23:49:23" u="1"/>
        <d v="2014-07-30T15:43:05" u="1"/>
        <d v="2016-01-12T15:47:27" u="1"/>
        <d v="2016-07-08T13:38:29" u="1"/>
        <d v="2013-02-08T14:35:24" u="1"/>
        <d v="2014-04-30T17:09:16" u="1"/>
        <d v="2015-05-30T22:25:24" u="1"/>
        <d v="2016-07-04T03:10:18" u="1"/>
        <d v="2013-12-30T03:13:47" u="1"/>
        <d v="2015-03-12T21:12:42" u="1"/>
        <d v="2011-11-14T01:34:48" u="1"/>
        <d v="2014-07-27T17:20:12" u="1"/>
        <d v="2014-11-19T09:19:04" u="1"/>
        <d v="2015-06-12T16:26:26" u="1"/>
        <d v="2016-01-05T10:43:19" u="1"/>
        <d v="2014-07-21T08:31:54" u="1"/>
        <d v="2014-03-24T14:01:04" u="1"/>
        <d v="2014-11-17T23:32:21" u="1"/>
        <d v="2015-07-19T16:01:15" u="1"/>
        <d v="2016-05-18T07:59:50" u="1"/>
        <d v="2016-11-01T05:32:05" u="1"/>
        <d v="2012-08-04T01:47:45" u="1"/>
        <d v="2013-06-07T19:26:21" u="1"/>
        <d v="2012-06-15T00:42:31" u="1"/>
        <d v="2015-04-06T12:22:11" u="1"/>
        <d v="2015-11-09T21:21:26" u="1"/>
        <d v="2016-11-02T09:05:15" u="1"/>
        <d v="2014-12-16T00:56:28" u="1"/>
        <d v="2015-02-25T11:24:52" u="1"/>
        <d v="2016-04-14T20:22:19" u="1"/>
        <d v="2016-06-28T17:00:04" u="1"/>
        <d v="2014-10-10T12:47:59" u="1"/>
        <d v="2015-06-15T12:28:59" u="1"/>
        <d v="2015-06-12T07:47:45" u="1"/>
        <d v="2015-07-08T10:36:58" u="1"/>
        <d v="2016-05-25T12:27:49" u="1"/>
        <d v="2016-11-08T05:50:46" u="1"/>
        <d v="2012-04-25T18:39:48" u="1"/>
        <d v="2014-06-13T05:58:33" u="1"/>
        <d v="2015-04-07T05:09:54" u="1"/>
        <d v="2016-01-03T11:38:00" u="1"/>
        <d v="2016-09-30T10:25:38" u="1"/>
        <d v="2014-05-01T16:49:01" u="1"/>
        <d v="2016-03-17T21:29:04" u="1"/>
        <d v="2016-08-30T10:25:34" u="1"/>
        <d v="2014-06-18T16:08:57" u="1"/>
        <d v="2014-03-17T15:59:41" u="1"/>
        <d v="2015-06-18T18:16:59" u="1"/>
        <d v="2016-04-07T08:09:54" u="1"/>
        <d v="2015-09-28T21:53:43" u="1"/>
        <d v="2016-10-13T14:19:55" u="1"/>
        <d v="2014-07-16T06:18:30" u="1"/>
        <d v="2013-09-29T13:01:31" u="1"/>
        <d v="2015-10-19T21:38:50" u="1"/>
        <d v="2014-05-06T09:39:33" u="1"/>
        <d v="2014-11-05T17:58:45" u="1"/>
        <d v="2015-07-07T17:24:54" u="1"/>
        <d v="2015-12-02T23:20:07" u="1"/>
        <d v="2014-10-31T13:04:22" u="1"/>
        <d v="2015-09-15T15:22:38" u="1"/>
        <d v="2015-11-19T14:48:25" u="1"/>
        <d v="2014-06-04T18:32:49" u="1"/>
        <d v="2015-04-29T11:17:15" u="1"/>
        <d v="2009-10-01T21:31:46" u="1"/>
        <d v="2015-08-25T14:09:25" u="1"/>
        <d v="2015-11-10T09:48:16" u="1"/>
        <d v="2016-04-20T10:41:12" u="1"/>
        <d v="2014-04-25T21:49:19" u="1"/>
        <d v="2016-02-05T11:51:23" u="1"/>
        <d v="2011-03-24T18:02:18" u="1"/>
        <d v="2015-02-24T01:28:50" u="1"/>
        <d v="2015-08-07T21:27:43" u="1"/>
        <d v="2015-10-01T10:53:20" u="1"/>
        <d v="2015-10-19T01:15:58" u="1"/>
        <d v="2014-10-03T13:18:29" u="1"/>
        <d v="2014-12-17T19:32:23" u="1"/>
        <d v="2015-01-02T16:48:31" u="1"/>
        <d v="2015-10-14T06:12:07" u="1"/>
        <d v="2017-02-01T08:51:19" u="1"/>
        <d v="2013-11-01T12:37:20" u="1"/>
        <d v="2014-08-27T17:43:04" u="1"/>
        <d v="2015-02-23T21:03:29" u="1"/>
        <d v="2015-10-20T11:35:03" u="1"/>
        <d v="2014-09-19T20:44:16" u="1"/>
        <d v="2015-11-20T12:27:05" u="1"/>
        <d v="2015-10-18T16:24:14" u="1"/>
        <d v="2016-06-08T18:15:33" u="1"/>
        <d v="2015-07-28T07:07:53" u="1"/>
        <d v="2017-01-24T00:51:36" u="1"/>
        <d v="2017-01-27T17:37:06" u="1"/>
        <d v="2015-11-10T11:51:01" u="1"/>
        <d v="2015-11-15T14:12:12" u="1"/>
        <d v="2011-01-12T02:44:38" u="1"/>
        <d v="2014-05-01T17:27:25" u="1"/>
        <d v="2016-01-15T02:21:51" u="1"/>
        <d v="2014-11-27T19:03:06" u="1"/>
        <d v="2014-12-15T18:08:15" u="1"/>
        <d v="2015-05-27T11:00:58" u="1"/>
        <d v="2016-03-25T15:05:04" u="1"/>
        <d v="2011-05-08T16:06:11" u="1"/>
        <d v="2014-06-23T10:54:40" u="1"/>
        <d v="2015-06-08T10:17:02" u="1"/>
        <d v="2015-09-05T01:39:46" u="1"/>
        <d v="2016-11-28T14:18:56" u="1"/>
        <d v="2012-01-18T02:39:27" u="1"/>
        <d v="2014-08-30T03:40:20" u="1"/>
        <d v="2015-09-08T09:51:52" u="1"/>
        <d v="2014-11-05T08:35:53" u="1"/>
        <d v="2015-07-26T12:34:42" u="1"/>
        <d v="2015-10-17T05:18:41" u="1"/>
        <d v="2016-12-17T00:17:33" u="1"/>
        <d v="2014-11-26T13:25:40" u="1"/>
        <d v="2015-09-28T12:33:36" u="1"/>
        <d v="2016-08-18T01:41:24" u="1"/>
        <d v="2014-10-06T11:04:58" u="1"/>
        <d v="2011-07-08T15:12:50" u="1"/>
        <d v="2014-03-19T20:01:58" u="1"/>
        <d v="2015-10-14T09:18:38" u="1"/>
        <d v="2016-02-11T17:37:55" u="1"/>
        <d v="2010-06-08T19:28:50" u="1"/>
        <d v="2015-01-21T03:34:13" u="1"/>
        <d v="2015-10-15T11:49:31" u="1"/>
        <d v="2010-06-17T22:00:52" u="1"/>
        <d v="2014-08-15T10:22:32" u="1"/>
        <d v="2015-08-17T21:31:52" u="1"/>
        <d v="2016-04-26T19:54:35" u="1"/>
        <d v="2011-12-29T13:54:07" u="1"/>
        <d v="2012-11-29T23:44:32" u="1"/>
        <d v="2014-12-11T11:37:32" u="1"/>
        <d v="2015-01-29T08:45:08" u="1"/>
        <d v="2014-11-20T13:13:31" u="1"/>
        <d v="2014-06-21T07:52:06" u="1"/>
        <d v="2014-12-04T23:43:58" u="1"/>
        <d v="2016-11-18T04:20:15" u="1"/>
        <d v="2013-01-15T18:59:29" u="1"/>
        <d v="2015-05-19T14:03:35" u="1"/>
        <d v="2014-10-06T14:38:35" u="1"/>
        <d v="2016-05-21T11:45:16" u="1"/>
        <d v="2017-02-27T11:49:11" u="1"/>
        <d v="2011-07-29T13:12:08" u="1"/>
        <d v="2015-08-17T12:56:11" u="1"/>
        <d v="2014-05-23T12:48:03" u="1"/>
        <d v="2016-03-23T01:32:52" u="1"/>
        <d v="2015-04-13T15:11:27" u="1"/>
        <d v="2014-07-08T12:41:10" u="1"/>
        <d v="2015-03-26T15:17:06" u="1"/>
        <d v="2014-08-12T09:01:08" u="1"/>
        <d v="2015-03-18T12:33:02" u="1"/>
        <d v="2015-03-18T15:45:05" u="1"/>
        <d v="2015-11-18T11:27:01" u="1"/>
        <d v="2016-03-24T14:21:05" u="1"/>
        <d v="2016-05-22T08:59:50" u="1"/>
        <d v="2014-06-15T16:29:10" u="1"/>
        <d v="2014-07-04T20:19:32" u="1"/>
        <d v="2014-07-21T15:24:03" u="1"/>
        <d v="2015-03-04T18:47:23" u="1"/>
        <d v="2015-12-01T23:07:46" u="1"/>
        <d v="2015-01-16T15:30:07" u="1"/>
        <d v="2015-04-21T16:21:06" u="1"/>
        <d v="2016-11-11T11:20:08" u="1"/>
        <d v="2016-02-23T22:53:08" u="1"/>
        <d v="2015-04-28T11:04:54" u="1"/>
        <d v="2016-06-29T11:50:43" u="1"/>
        <d v="2015-03-05T16:19:17" u="1"/>
        <d v="2012-01-30T19:28:50" u="1"/>
        <d v="2014-12-16T16:54:55" u="1"/>
        <d v="2016-04-13T08:40:48" u="1"/>
        <d v="2014-10-10T07:50:40" u="1"/>
        <d v="2015-07-15T08:00:52" u="1"/>
        <d v="2015-10-13T09:50:43" u="1"/>
        <d v="2016-03-03T04:06:57" u="1"/>
        <d v="2017-03-14T10:21:56" u="1"/>
        <d v="2014-04-08T11:25:55" u="1"/>
        <d v="2013-10-24T18:57:40" u="1"/>
        <d v="2016-04-25T12:23:40" u="1"/>
        <d v="2014-08-26T16:53:33" u="1"/>
        <d v="2014-09-22T15:26:42" u="1"/>
        <d v="2015-02-01T21:00:20" u="1"/>
        <d v="2013-12-07T19:39:58" u="1"/>
        <d v="2012-08-01T20:21:02" u="1"/>
        <d v="2014-02-19T17:01:52" u="1"/>
        <d v="2014-07-21T11:22:32" u="1"/>
        <d v="2010-05-14T16:58:26" u="1"/>
        <d v="2015-05-04T12:40:43" u="1"/>
        <d v="2015-08-18T13:57:26" u="1"/>
        <d v="2014-07-10T17:43:42" u="1"/>
        <d v="2015-06-17T18:00:50" u="1"/>
        <d v="2012-10-22T23:45:35" u="1"/>
        <d v="2011-11-22T11:12:15" u="1"/>
        <d v="2013-02-03T21:49:48" u="1"/>
        <d v="2015-09-30T09:00:12" u="1"/>
        <d v="2015-12-21T12:24:21" u="1"/>
        <d v="2016-05-24T11:06:23" u="1"/>
        <d v="2014-07-25T15:48:11" u="1"/>
        <d v="2015-04-24T08:21:07" u="1"/>
        <d v="2016-08-29T01:15:56" u="1"/>
        <d v="2012-03-17T06:02:07" u="1"/>
        <d v="2014-12-20T12:43:09" u="1"/>
        <d v="2015-01-28T14:49:06" u="1"/>
        <d v="2015-04-08T15:47:29" u="1"/>
        <d v="2014-11-13T01:00:03" u="1"/>
        <d v="2017-01-06T15:21:40" u="1"/>
        <d v="2011-10-04T23:23:43" u="1"/>
        <d v="2012-10-18T19:17:24" u="1"/>
        <d v="2016-03-06T17:36:36" u="1"/>
        <d v="2014-04-15T12:53:06" u="1"/>
        <d v="2016-03-08T04:34:06" u="1"/>
        <d v="2016-10-05T08:06:24" u="1"/>
        <d v="2011-11-28T23:04:19" u="1"/>
        <d v="2014-12-15T14:55:07" u="1"/>
        <d v="2012-08-15T13:40:03" u="1"/>
        <d v="2015-02-06T12:08:25" u="1"/>
        <d v="2016-03-09T14:31:22" u="1"/>
        <d v="2014-09-11T02:47:50" u="1"/>
        <d v="2015-11-25T12:07:01" u="1"/>
        <d v="2016-06-17T18:14:22" u="1"/>
        <d v="2016-11-23T12:58:57" u="1"/>
        <d v="2012-06-08T21:07:27" u="1"/>
        <d v="2011-01-24T14:48:47" u="1"/>
        <d v="2015-01-22T11:29:56" u="1"/>
        <d v="2015-03-10T20:27:22" u="1"/>
        <d v="2016-07-05T15:57:09" u="1"/>
        <d v="2013-06-01T01:13:51" u="1"/>
        <d v="2015-03-26T06:27:36" u="1"/>
        <d v="2014-05-22T12:12:52" u="1"/>
        <d v="2015-09-16T11:35:52" u="1"/>
        <d v="2016-05-08T19:57:04" u="1"/>
        <d v="2016-04-12T19:10:08" u="1"/>
        <d v="2016-07-13T19:13:06" u="1"/>
        <d v="2014-03-26T16:08:47" u="1"/>
        <d v="2014-10-07T13:16:58" u="1"/>
        <d v="2016-07-19T23:01:09" u="1"/>
        <d v="2016-09-14T02:22:31" u="1"/>
        <d v="2013-09-09T12:00:52" u="1"/>
        <d v="2015-05-26T13:07:39" u="1"/>
        <d v="2015-06-05T08:59:35" u="1"/>
        <d v="2012-03-01T16:53:49" u="1"/>
        <d v="2015-07-20T12:03:40" u="1"/>
        <d v="2014-07-31T18:06:36" u="1"/>
        <d v="2016-05-15T17:28:49" u="1"/>
        <d v="2013-10-14T14:22:35" u="1"/>
        <d v="2014-04-24T09:14:19" u="1"/>
        <d v="2014-05-31T20:22:32" u="1"/>
        <d v="2015-07-14T10:34:26" u="1"/>
        <d v="2015-04-06T10:24:35" u="1"/>
        <d v="2015-12-01T15:00:56" u="1"/>
        <d v="2014-09-10T18:23:43" u="1"/>
        <d v="2017-01-06T11:25:39" u="1"/>
        <d v="2013-04-12T13:27:26" u="1"/>
        <d v="2017-02-09T12:36:33" u="1"/>
        <d v="2014-07-10T01:25:04" u="1"/>
        <d v="2016-02-27T12:18:15" u="1"/>
        <d v="2016-09-02T13:04:46" u="1"/>
        <d v="2011-06-28T20:17:16" u="1"/>
        <d v="2015-04-26T07:44:58" u="1"/>
        <d v="2016-12-28T13:54:02" u="1"/>
        <d v="2015-04-27T11:13:06" u="1"/>
        <d v="2016-05-06T07:42:12" u="1"/>
        <d v="2015-06-10T06:06:11" u="1"/>
        <d v="2013-10-31T17:15:03" u="1"/>
        <d v="2014-10-14T20:37:23" u="1"/>
        <d v="2015-03-01T13:51:17" u="1"/>
        <d v="2012-01-25T15:33:58" u="1"/>
        <d v="2015-01-30T03:08:41" u="1"/>
        <d v="2016-09-20T09:04:01" u="1"/>
        <d v="2015-10-06T09:13:09" u="1"/>
        <d v="2012-04-03T18:00:26" u="1"/>
        <d v="2014-07-01T19:58:19" u="1"/>
        <d v="2014-08-12T20:10:22" u="1"/>
        <d v="2016-11-04T06:01:08" u="1"/>
        <d v="2016-11-14T16:01:18" u="1"/>
        <d v="2014-11-03T16:33:15" u="1"/>
        <d v="2016-06-07T18:42:17" u="1"/>
        <d v="2015-05-15T07:36:49" u="1"/>
        <d v="2015-11-13T19:36:10" u="1"/>
        <d v="2014-03-21T11:01:54" u="1"/>
        <d v="2016-07-25T01:41:21" u="1"/>
        <d v="2016-07-26T09:34:36" u="1"/>
        <d v="2014-10-10T13:47:51" u="1"/>
        <d v="2015-06-08T16:33:00" u="1"/>
        <d v="2016-01-12T06:29:44" u="1"/>
        <d v="2013-10-03T17:09:05" u="1"/>
        <d v="2013-11-13T12:42:41" u="1"/>
        <d v="2011-07-07T15:05:57" u="1"/>
        <d v="2015-04-15T12:01:52" u="1"/>
        <d v="2017-01-05T11:38:55" u="1"/>
        <d v="2011-02-13T13:09:44" u="1"/>
        <d v="2012-12-21T15:29:34" u="1"/>
        <d v="2014-07-09T19:48:54" u="1"/>
        <d v="2013-01-27T10:42:15" u="1"/>
        <d v="2014-09-23T18:30:40" u="1"/>
        <d v="2015-06-17T14:35:39" u="1"/>
        <d v="2016-11-14T12:34:40" u="1"/>
        <d v="2015-04-15T16:28:43" u="1"/>
        <d v="2013-05-06T17:13:50" u="1"/>
        <d v="2014-08-18T11:45:19" u="1"/>
        <d v="2015-06-16T02:37:07" u="1"/>
        <d v="2016-12-12T21:54:47" u="1"/>
        <d v="2014-09-09T11:38:28" u="1"/>
        <d v="2015-03-10T10:51:24" u="1"/>
        <d v="2015-05-19T05:41:07" u="1"/>
        <d v="2014-04-16T23:32:45" u="1"/>
        <d v="2014-10-22T20:41:30" u="1"/>
        <d v="2012-04-23T10:29:04" u="1"/>
        <d v="2014-02-12T14:20:30" u="1"/>
        <d v="2013-05-13T15:19:27" u="1"/>
        <d v="2012-01-26T19:07:21" u="1"/>
        <d v="2016-09-06T14:15:35" u="1"/>
        <d v="2014-10-28T21:28:17" u="1"/>
        <d v="2015-07-26T18:52:09" u="1"/>
        <d v="2016-07-06T23:32:47" u="1"/>
        <d v="2016-11-11T18:22:34" u="1"/>
        <d v="2014-10-21T09:04:04" u="1"/>
        <d v="2013-11-19T23:13:24" u="1"/>
        <d v="2015-07-13T13:37:08" u="1"/>
        <d v="2016-03-16T20:27:24" u="1"/>
        <d v="2016-12-01T17:03:39" u="1"/>
        <d v="2012-05-24T13:32:55" u="1"/>
        <d v="2015-09-20T19:13:17" u="1"/>
        <d v="2012-01-19T06:21:47" u="1"/>
        <d v="2016-06-14T06:48:53" u="1"/>
        <d v="2014-07-26T11:00:57" u="1"/>
        <d v="2016-01-08T11:58:00" u="1"/>
        <d v="2015-07-24T11:08:57" u="1"/>
        <d v="2017-01-23T08:25:52" u="1"/>
        <d v="2014-03-25T17:52:53" u="1"/>
        <d v="2014-10-15T17:28:04" u="1"/>
        <d v="2015-01-17T02:13:43" u="1"/>
        <d v="2015-06-29T14:35:49" u="1"/>
        <d v="2016-06-28T10:58:38" u="1"/>
        <d v="2015-08-02T15:57:06" u="1"/>
        <d v="2015-10-14T14:59:56" u="1"/>
        <d v="2014-06-25T13:35:45" u="1"/>
        <d v="2011-02-12T21:03:10" u="1"/>
        <d v="2012-07-05T16:37:00" u="1"/>
        <d v="2014-12-29T17:14:52" u="1"/>
        <d v="2014-07-01T11:45:59" u="1"/>
        <d v="2015-11-16T18:08:04" u="1"/>
        <d v="2015-09-18T11:23:47" u="1"/>
        <d v="2016-01-08T08:18:51" u="1"/>
        <d v="2011-01-20T20:56:41" u="1"/>
        <d v="2016-02-16T13:25:49" u="1"/>
        <d v="2014-04-24T10:15:31" u="1"/>
        <d v="2015-01-30T17:16:41" u="1"/>
        <d v="2016-04-08T03:59:26" u="1"/>
        <d v="2016-09-17T17:08:58" u="1"/>
        <d v="2015-03-05T14:53:49" u="1"/>
        <d v="2015-07-18T11:19:38" u="1"/>
        <d v="2015-12-11T14:46:42" u="1"/>
        <d v="2015-11-14T10:41:24" u="1"/>
        <d v="2016-05-06T20:41:55" u="1"/>
        <d v="2016-11-01T11:39:42" u="1"/>
        <d v="2016-09-06T06:11:32" u="1"/>
        <d v="2012-06-19T16:03:31" u="1"/>
        <d v="2013-05-21T22:31:36" u="1"/>
        <d v="2014-10-10T10:22:27" u="1"/>
        <d v="2016-03-04T12:25:41" u="1"/>
        <d v="2015-02-17T11:00:28" u="1"/>
        <d v="2016-08-24T03:20:01" u="1"/>
        <d v="2014-12-09T12:41:23" u="1"/>
        <d v="2015-02-18T11:54:11" u="1"/>
        <d v="2016-09-20T06:05:13" u="1"/>
        <d v="2012-03-14T20:20:34" u="1"/>
        <d v="2014-06-16T14:03:28" u="1"/>
        <d v="2014-10-03T16:31:38" u="1"/>
        <d v="2014-11-13T17:49:25" u="1"/>
        <d v="2013-11-25T19:32:17" u="1"/>
        <d v="2014-10-01T07:30:20" u="1"/>
        <d v="2015-06-04T10:35:24" u="1"/>
        <d v="2015-07-15T11:14:18" u="1"/>
        <d v="2014-12-08T08:44:07" u="1"/>
        <d v="2016-03-01T13:17:36" u="1"/>
        <d v="2015-06-23T09:44:59" u="1"/>
        <d v="2016-06-27T05:47:48" u="1"/>
        <d v="2010-03-13T00:48:38" u="1"/>
        <d v="2011-03-23T16:37:00" u="1"/>
        <d v="2014-07-07T16:50:19" u="1"/>
        <d v="2015-05-12T01:29:56" u="1"/>
        <d v="2015-11-19T15:01:19" u="1"/>
        <d v="2016-11-16T12:36:09" u="1"/>
        <d v="2016-11-17T21:37:26" u="1"/>
        <d v="2017-01-07T00:54:57" u="1"/>
        <d v="2014-09-26T18:55:00" u="1"/>
        <d v="2015-10-15T07:20:00" u="1"/>
        <d v="2015-05-13T04:29:57" u="1"/>
        <d v="2015-01-16T15:19:12" u="1"/>
        <d v="2015-01-27T15:06:04" u="1"/>
        <d v="2015-08-28T19:24:06" u="1"/>
        <d v="2016-08-02T15:19:26" u="1"/>
        <d v="2015-09-03T23:00:42" u="1"/>
        <d v="2011-11-05T16:21:10" u="1"/>
        <d v="2015-02-24T19:14:07" u="1"/>
        <d v="2017-01-26T04:01:47" u="1"/>
        <d v="2013-01-30T13:01:51" u="1"/>
        <d v="2015-10-02T13:41:08" u="1"/>
        <d v="2015-10-05T13:29:08" u="1"/>
        <d v="2013-12-18T13:15:55" u="1"/>
        <d v="2014-02-12T00:40:31" u="1"/>
        <d v="2014-10-14T08:00:55" u="1"/>
        <d v="2017-01-21T11:33:50" u="1"/>
        <d v="2011-03-17T04:39:24" u="1"/>
        <d v="2012-07-26T13:11:42" u="1"/>
        <d v="2010-05-12T01:54:15" u="1"/>
        <d v="2015-04-23T22:21:00" u="1"/>
        <d v="2015-08-03T17:49:03" u="1"/>
        <d v="2015-01-18T10:52:36" u="1"/>
        <d v="2015-03-12T22:07:13" u="1"/>
        <d v="2015-09-16T17:51:50" u="1"/>
        <d v="2011-10-31T23:45:36" u="1"/>
        <d v="2013-10-30T08:28:15" u="1"/>
        <d v="2015-07-10T12:59:38" u="1"/>
        <d v="2015-04-15T13:01:48" u="1"/>
        <d v="2016-02-20T12:59:28" u="1"/>
        <d v="2016-06-17T12:39:36" u="1"/>
        <d v="2014-11-18T14:22:37" u="1"/>
        <d v="2015-09-02T11:01:55" u="1"/>
        <d v="2014-09-07T21:05:00" u="1"/>
        <d v="2015-05-30T15:57:18" u="1"/>
        <d v="2011-05-27T14:45:12" u="1"/>
        <d v="2015-06-09T11:47:30" u="1"/>
        <d v="2012-06-07T14:51:29" u="1"/>
        <d v="2012-11-07T17:23:42" u="1"/>
        <d v="2011-11-15T20:26:35" u="1"/>
        <d v="2015-08-14T08:53:13" u="1"/>
        <d v="2015-04-03T13:52:33" u="1"/>
        <d v="2014-03-18T10:11:18" u="1"/>
        <d v="2014-09-17T10:29:14" u="1"/>
        <d v="2014-09-15T07:52:02" u="1"/>
        <d v="2016-03-10T11:51:20" u="1"/>
        <d v="2012-03-19T13:34:09" u="1"/>
        <d v="2015-02-01T18:53:39" u="1"/>
        <d v="2015-07-08T14:31:29" u="1"/>
        <d v="2016-01-02T03:32:15" u="1"/>
        <d v="2013-11-21T15:32:11" u="1"/>
        <d v="2015-03-18T07:22:05" u="1"/>
        <d v="2017-01-10T09:24:21" u="1"/>
        <d v="2014-07-18T07:52:58" u="1"/>
        <d v="2015-02-20T12:07:15" u="1"/>
        <d v="2014-07-14T13:49:08" u="1"/>
        <d v="2015-10-16T14:25:16" u="1"/>
        <d v="2015-11-12T21:26:32" u="1"/>
        <d v="2014-10-24T10:31:55" u="1"/>
        <d v="2014-11-11T15:25:15" u="1"/>
        <d v="2015-11-30T15:15:00" u="1"/>
        <d v="2014-11-02T19:42:26" u="1"/>
        <d v="2016-01-28T23:42:12" u="1"/>
        <d v="2016-09-21T16:36:04" u="1"/>
        <d v="2011-11-30T01:01:26" u="1"/>
        <d v="2013-03-08T15:54:03" u="1"/>
        <d v="2016-11-22T20:59:03" u="1"/>
        <d v="2014-04-29T22:21:04" u="1"/>
        <d v="2015-01-14T18:58:02" u="1"/>
        <d v="2014-06-24T13:51:44" u="1"/>
        <d v="2012-01-19T12:33:46" u="1"/>
        <d v="2016-06-14T02:51:34" u="1"/>
        <d v="2014-07-08T10:56:49" u="1"/>
        <d v="2015-03-01T21:01:30" u="1"/>
        <d v="2015-03-09T08:49:48" u="1"/>
        <d v="2017-02-21T15:41:54" u="1"/>
        <d v="2011-12-06T20:36:01" u="1"/>
        <d v="2014-09-06T19:06:13" u="1"/>
        <d v="2015-02-05T23:55:12" u="1"/>
        <d v="2015-02-11T20:50:01" u="1"/>
        <d v="2015-05-20T04:58:22" u="1"/>
        <d v="2014-09-18T07:07:39" u="1"/>
        <d v="2016-10-13T12:12:55" u="1"/>
        <d v="2015-02-24T18:17:51" u="1"/>
        <d v="2016-06-22T10:58:28" u="1"/>
        <d v="2015-01-27T18:09:48" u="1"/>
        <d v="2015-08-08T13:09:57" u="1"/>
        <d v="2014-07-17T02:45:08" u="1"/>
        <d v="2013-03-07T02:16:22" u="1"/>
        <d v="2016-04-29T22:12:47" u="1"/>
        <d v="2012-01-31T17:46:14" u="1"/>
        <d v="2014-12-09T21:39:50" u="1"/>
        <d v="2015-01-22T09:31:17" u="1"/>
        <d v="2014-03-20T07:34:08" u="1"/>
        <d v="2016-06-22T15:42:24" u="1"/>
        <d v="2016-11-19T21:38:40" u="1"/>
        <d v="2014-07-21T13:18:21" u="1"/>
        <d v="2016-04-28T21:23:33" u="1"/>
        <d v="2016-12-18T16:10:36" u="1"/>
        <d v="2011-08-30T11:12:01" u="1"/>
        <d v="2015-08-06T21:36:46" u="1"/>
        <d v="2016-08-19T15:26:25" u="1"/>
        <d v="2011-10-28T11:35:58" u="1"/>
        <d v="2012-11-15T13:52:08" u="1"/>
        <d v="2017-03-09T15:13:39" u="1"/>
        <d v="2013-05-27T20:49:11" u="1"/>
        <d v="2014-05-13T19:12:35" u="1"/>
        <d v="2014-07-17T18:38:22" u="1"/>
        <d v="2014-09-24T14:40:06" u="1"/>
        <d v="2014-11-22T09:47:59" u="1"/>
        <d v="2015-12-03T14:38:28" u="1"/>
        <d v="2014-08-29T13:55:56" u="1"/>
        <d v="2016-01-05T21:45:35" u="1"/>
        <d v="2016-05-04T06:19:12" u="1"/>
        <d v="2016-10-22T18:17:18" u="1"/>
        <d v="2016-11-14T23:30:33" u="1"/>
        <d v="2014-07-11T11:45:02" u="1"/>
        <d v="2014-10-11T15:06:20" u="1"/>
        <d v="2015-01-12T14:12:18" u="1"/>
        <d v="2016-09-01T21:55:34" u="1"/>
        <d v="2016-07-04T11:46:11" u="1"/>
        <d v="2012-10-01T23:00:40" u="1"/>
        <d v="2014-06-18T21:57:08" u="1"/>
        <d v="2014-09-29T10:46:42" u="1"/>
        <d v="2013-05-08T13:03:12" u="1"/>
        <d v="2016-02-17T14:38:02" u="1"/>
        <d v="2016-07-16T07:44:52" u="1"/>
        <d v="2014-06-25T08:39:40" u="1"/>
        <d v="2015-04-27T13:09:58" u="1"/>
        <d v="2017-02-17T14:34:01" u="1"/>
        <d v="2015-07-28T10:54:35" u="1"/>
        <d v="2015-05-06T03:02:55" u="1"/>
        <d v="2015-07-19T23:06:16" u="1"/>
        <d v="2013-03-22T14:48:43" u="1"/>
        <d v="2016-04-22T09:59:34" u="1"/>
        <d v="2016-07-02T11:22:03" u="1"/>
        <d v="2012-09-10T19:17:02" u="1"/>
        <d v="2014-02-26T14:36:40" u="1"/>
        <d v="2014-05-29T20:55:44" u="1"/>
        <d v="2014-08-24T17:08:55" u="1"/>
        <d v="2014-10-09T04:00:46" u="1"/>
        <d v="2016-05-09T10:06:59" u="1"/>
        <d v="2016-08-27T02:29:16" u="1"/>
        <d v="2014-07-18T23:13:01" u="1"/>
        <d v="2014-11-10T17:59:50" u="1"/>
        <d v="2014-11-12T15:43:48" u="1"/>
        <d v="2016-02-19T22:22:00" u="1"/>
        <d v="2012-08-13T23:13:00" u="1"/>
        <d v="2014-10-28T09:21:23" u="1"/>
        <d v="2015-02-02T17:31:01" u="1"/>
        <d v="2016-06-09T18:49:58" u="1"/>
        <d v="2016-07-10T13:48:47" u="1"/>
        <d v="2016-11-29T21:03:55" u="1"/>
        <d v="2013-11-13T18:08:56" u="1"/>
        <d v="2014-07-14T09:04:40" u="1"/>
        <d v="2014-10-14T21:59:50" u="1"/>
        <d v="2015-04-29T10:34:19" u="1"/>
        <d v="2012-04-06T05:59:18" u="1"/>
        <d v="2014-07-09T14:05:51" u="1"/>
        <d v="2015-06-20T14:35:34" u="1"/>
        <d v="2015-05-20T08:46:17" u="1"/>
        <d v="2014-05-28T23:00:45" u="1"/>
        <d v="2014-06-19T22:24:46" u="1"/>
        <d v="2015-09-01T17:25:56" u="1"/>
        <d v="2014-05-01T14:06:51" u="1"/>
        <d v="2015-03-19T20:40:38" u="1"/>
        <d v="2015-06-04T06:20:30" u="1"/>
        <d v="2016-03-11T10:36:29" u="1"/>
        <d v="2014-03-26T13:38:13" u="1"/>
        <d v="2014-05-25T13:57:09" u="1"/>
        <d v="2015-02-26T11:42:10" u="1"/>
        <d v="2015-04-09T04:35:15" u="1"/>
        <d v="2014-07-31T07:59:53" u="1"/>
        <d v="2015-01-11T21:53:41" u="1"/>
        <d v="2014-05-07T18:17:44" u="1"/>
        <d v="2014-11-20T15:56:12" u="1"/>
        <d v="2014-06-03T14:32:32" u="1"/>
        <d v="2016-04-28T15:22:15" u="1"/>
        <d v="2014-04-01T09:01:30" u="1"/>
        <d v="2015-01-22T03:53:50" u="1"/>
        <d v="2015-02-21T10:38:04" u="1"/>
        <d v="2016-04-27T14:49:05" u="1"/>
        <d v="2017-02-26T15:15:19" u="1"/>
        <d v="2014-08-13T07:02:11" u="1"/>
        <d v="2016-04-01T22:22:51" u="1"/>
        <d v="2016-07-12T17:23:27" u="1"/>
        <d v="2016-08-29T06:35:49" u="1"/>
        <d v="2016-10-03T16:31:32" u="1"/>
        <d v="2013-09-30T10:54:43" u="1"/>
        <d v="2014-09-07T13:26:15" u="1"/>
        <d v="2015-06-09T16:27:21" u="1"/>
        <d v="2015-06-24T03:16:47" u="1"/>
        <d v="2015-11-25T09:23:54" u="1"/>
        <d v="2016-02-01T14:21:27" u="1"/>
        <d v="2011-01-14T05:18:49" u="1"/>
        <d v="2014-08-29T13:04:57" u="1"/>
        <d v="2013-05-30T01:30:21" u="1"/>
        <d v="2014-09-05T13:49:03" u="1"/>
        <d v="2014-11-15T08:12:57" u="1"/>
        <d v="2014-12-07T20:37:14" u="1"/>
        <d v="2015-09-28T09:07:45" u="1"/>
        <d v="2013-05-29T16:51:41" u="1"/>
        <d v="2015-02-23T16:41:52" u="1"/>
        <d v="2015-03-02T14:39:05" u="1"/>
        <d v="2010-03-29T10:54:18" u="1"/>
        <d v="2016-11-13T16:01:07" u="1"/>
        <d v="2011-09-16T12:35:40" u="1"/>
        <d v="2014-05-28T00:14:15" u="1"/>
        <d v="2014-06-05T18:07:12" u="1"/>
        <d v="2015-04-17T16:41:54" u="1"/>
        <d v="2015-08-06T09:56:47" u="1"/>
        <d v="2016-02-02T16:20:12" u="1"/>
        <d v="2015-08-16T11:51:40" u="1"/>
        <d v="2016-01-03T09:58:48" u="1"/>
        <d v="2015-10-09T10:51:41" u="1"/>
        <d v="2015-12-22T00:05:19" u="1"/>
        <d v="2016-06-30T18:04:50" u="1"/>
        <d v="2016-08-20T08:50:28" u="1"/>
        <d v="2015-07-22T01:14:17" u="1"/>
        <d v="2016-08-30T10:45:21" u="1"/>
        <d v="2016-08-08T06:20:40" u="1"/>
        <d v="2015-03-11T00:16:22" u="1"/>
        <d v="2015-06-21T05:03:25" u="1"/>
        <d v="2015-10-17T14:23:42" u="1"/>
        <d v="2015-04-14T11:36:34" u="1"/>
        <d v="2013-09-06T20:21:58" u="1"/>
        <d v="2014-08-28T20:38:33" u="1"/>
        <d v="2011-01-21T10:35:13" u="1"/>
        <d v="2015-10-05T11:16:44" u="1"/>
        <d v="2017-03-02T11:22:46" u="1"/>
        <d v="2015-03-24T03:14:03" u="1"/>
        <d v="2016-02-29T15:23:22" u="1"/>
        <d v="2016-12-04T15:12:50" u="1"/>
        <d v="2012-11-17T13:33:17" u="1"/>
        <d v="2014-04-01T18:57:42" u="1"/>
        <d v="2015-03-30T13:53:03" u="1"/>
        <d v="2013-06-13T16:35:25" u="1"/>
        <d v="2013-09-19T07:13:06" u="1"/>
        <d v="2015-06-22T08:02:10" u="1"/>
        <d v="2015-06-29T08:44:57" u="1"/>
        <d v="2014-12-16T15:29:19" u="1"/>
        <d v="2015-05-17T17:58:15" u="1"/>
        <d v="2015-09-03T11:27:25" u="1"/>
        <d v="2014-11-11T19:03:35" u="1"/>
        <d v="2014-11-25T17:32:09" u="1"/>
        <d v="2015-07-07T14:35:23" u="1"/>
        <d v="2010-11-25T00:45:26" u="1"/>
        <d v="2015-06-30T08:20:52" u="1"/>
        <d v="2011-05-19T16:14:06" u="1"/>
        <d v="2012-07-16T22:07:25" u="1"/>
        <d v="2013-10-31T00:02:33" u="1"/>
        <d v="2014-08-02T00:45:54" u="1"/>
        <d v="2016-05-05T15:55:18" u="1"/>
        <d v="2017-03-02T07:55:07" u="1"/>
        <d v="2013-05-28T14:44:52" u="1"/>
        <d v="2013-09-04T09:49:00" u="1"/>
        <d v="2016-02-18T00:33:43" u="1"/>
        <d v="2016-05-25T05:32:46" u="1"/>
        <d v="2016-09-16T07:05:01" u="1"/>
        <d v="2016-06-24T06:28:48" u="1"/>
        <d v="2016-10-27T09:27:51" u="1"/>
        <d v="2017-01-31T17:57:58" u="1"/>
        <d v="2012-01-26T04:01:39" u="1"/>
        <d v="2015-08-13T14:41:03" u="1"/>
        <d v="2015-08-18T21:49:10" u="1"/>
        <d v="2015-02-18T12:34:59" u="1"/>
        <d v="2015-06-21T19:10:11" u="1"/>
        <d v="2015-03-12T18:31:11" u="1"/>
        <d v="2015-06-02T09:11:08" u="1"/>
        <d v="2016-04-05T09:19:05" u="1"/>
        <d v="2014-04-01T12:00:12" u="1"/>
        <d v="2015-02-02T18:40:15" u="1"/>
        <d v="2015-08-09T08:25:56" u="1"/>
        <d v="2015-10-16T17:09:06" u="1"/>
        <d v="2016-05-16T12:02:00" u="1"/>
        <d v="2014-06-27T15:47:40" u="1"/>
        <d v="2014-09-03T07:25:54" u="1"/>
        <d v="2017-03-08T12:15:03" u="1"/>
        <d v="2014-12-02T11:48:55" u="1"/>
        <d v="2015-10-23T09:03:41" u="1"/>
        <d v="2016-03-22T06:55:25" u="1"/>
        <d v="2016-11-15T08:58:35" u="1"/>
        <d v="2014-07-10T08:05:48" u="1"/>
        <d v="2011-12-16T08:14:29" u="1"/>
        <d v="2014-03-18T12:13:42" u="1"/>
        <d v="2014-05-25T17:51:35" u="1"/>
        <d v="2015-10-09T12:59:41" u="1"/>
        <d v="2012-10-23T15:30:32" u="1"/>
        <d v="2015-10-22T13:38:33" u="1"/>
        <d v="2016-01-22T06:24:25" u="1"/>
        <d v="2017-02-22T01:00:23" u="1"/>
        <d v="2015-02-17T15:02:50" u="1"/>
        <d v="2014-08-15T17:20:45" u="1"/>
        <d v="2015-06-14T14:32:39" u="1"/>
        <d v="2012-12-21T12:21:20" u="1"/>
        <d v="2014-05-08T10:36:30" u="1"/>
        <d v="2014-10-06T10:04:40" u="1"/>
        <d v="2016-11-19T12:49:21" u="1"/>
        <d v="2017-02-09T07:21:31" u="1"/>
        <d v="2014-07-08T18:13:48" u="1"/>
        <d v="2010-09-09T09:30:14" u="1"/>
        <d v="2011-12-27T12:43:00" u="1"/>
        <d v="2013-07-11T08:15:20" u="1"/>
        <d v="2016-06-13T10:35:23" u="1"/>
        <d v="2014-02-11T20:41:38" u="1"/>
        <d v="2014-04-30T11:06:09" u="1"/>
        <d v="2015-06-04T00:23:11" u="1"/>
        <d v="2015-10-20T14:45:17" u="1"/>
        <d v="2012-09-04T20:01:49" u="1"/>
        <d v="2014-05-30T02:55:39" u="1"/>
        <d v="2015-05-11T23:25:46" u="1"/>
        <d v="2017-01-09T04:59:05" u="1"/>
        <d v="2014-08-12T12:38:15" u="1"/>
        <d v="2014-05-12T21:32:33" u="1"/>
        <d v="2015-09-28T15:40:04" u="1"/>
        <d v="2016-08-15T09:49:05" u="1"/>
        <d v="2015-10-19T10:09:07" u="1"/>
        <d v="2016-12-16T20:49:22" u="1"/>
        <d v="2014-11-10T15:49:12" u="1"/>
        <d v="2015-09-24T21:06:23" u="1"/>
        <d v="2016-04-13T14:04:23" u="1"/>
        <d v="2016-03-28T17:22:07" u="1"/>
        <d v="2014-07-09T18:27:21" u="1"/>
        <d v="2012-02-16T20:35:10" u="1"/>
        <d v="2016-02-26T19:26:02" u="1"/>
        <d v="2016-03-31T18:33:58" u="1"/>
        <d v="2014-10-30T15:19:50" u="1"/>
        <d v="2014-12-03T16:14:16" u="1"/>
        <d v="2015-01-30T15:33:49" u="1"/>
        <d v="2016-07-18T07:05:54" u="1"/>
        <d v="2014-05-22T14:21:54" u="1"/>
        <d v="2014-09-14T22:14:15" u="1"/>
        <d v="2015-04-08T22:51:14" u="1"/>
        <d v="2015-06-11T23:58:11" u="1"/>
        <d v="2016-09-14T01:04:42" u="1"/>
        <d v="2016-05-02T23:01:31" u="1"/>
        <d v="2009-09-11T20:21:59" u="1"/>
        <d v="2013-04-01T09:42:50" u="1"/>
        <d v="2013-04-04T08:26:49" u="1"/>
        <d v="2014-07-15T10:59:33" u="1"/>
        <d v="2016-05-01T14:23:04" u="1"/>
        <d v="2012-08-14T11:47:33" u="1"/>
        <d v="2014-06-17T08:43:27" u="1"/>
        <d v="2015-01-12T11:57:37" u="1"/>
        <d v="2012-03-28T18:51:28" u="1"/>
        <d v="2015-01-14T11:14:44" u="1"/>
        <d v="2015-09-17T19:32:52" u="1"/>
        <d v="2015-12-20T08:45:23" u="1"/>
        <d v="2015-03-19T08:55:20" u="1"/>
        <d v="2015-05-16T12:05:44" u="1"/>
        <d v="2015-06-17T09:43:27" u="1"/>
        <d v="2012-04-04T09:33:35" u="1"/>
        <d v="2014-04-10T07:36:26" u="1"/>
        <d v="2017-02-17T06:01:32" u="1"/>
        <d v="2014-07-21T10:38:18" u="1"/>
        <d v="2016-09-23T09:45:14" u="1"/>
        <d v="2015-08-24T15:34:24" u="1"/>
        <d v="2014-04-10T22:18:53" u="1"/>
        <d v="2016-02-09T13:37:33" u="1"/>
        <d v="2014-12-17T07:09:11" u="1"/>
        <d v="2015-01-27T15:00:22" u="1"/>
        <d v="2017-01-31T14:19:15" u="1"/>
        <d v="2010-07-19T16:26:13" u="1"/>
        <d v="2015-09-01T16:36:37" u="1"/>
        <d v="2016-06-02T12:44:28" u="1"/>
        <d v="2013-08-05T14:04:29" u="1"/>
        <d v="2014-07-22T02:01:55" u="1"/>
        <d v="2017-01-19T11:39:08" u="1"/>
        <d v="2015-07-01T15:32:28" u="1"/>
        <d v="2016-10-24T23:14:27" u="1"/>
        <d v="2013-04-06T14:12:16" u="1"/>
        <d v="2016-09-06T17:27:24" u="1"/>
        <d v="2015-02-18T19:35:10" u="1"/>
        <d v="2016-06-08T10:11:10" u="1"/>
        <d v="2012-02-27T20:57:54" u="1"/>
        <d v="2015-01-07T17:13:21" u="1"/>
        <d v="2011-06-03T06:57:46" u="1"/>
        <d v="2014-09-17T02:04:43" u="1"/>
        <d v="2014-12-31T11:53:34" u="1"/>
        <d v="2015-12-05T18:57:11" u="1"/>
        <d v="2014-04-25T08:32:38" u="1"/>
        <d v="2015-06-10T18:50:06" u="1"/>
        <d v="2011-07-27T13:04:45" u="1"/>
        <d v="2012-03-19T18:26:58" u="1"/>
        <d v="2015-04-08T19:35:08" u="1"/>
        <d v="2015-07-22T14:05:56" u="1"/>
        <d v="2013-07-16T05:43:28" u="1"/>
        <d v="2014-06-08T17:34:00" u="1"/>
        <d v="2015-11-17T05:46:30" u="1"/>
        <d v="2015-12-15T13:16:56" u="1"/>
        <d v="2016-06-24T11:55:35" u="1"/>
        <d v="2014-10-14T02:11:30" u="1"/>
        <d v="2016-05-23T18:25:54" u="1"/>
        <d v="2016-11-02T18:53:03" u="1"/>
        <d v="2015-03-04T00:37:30" u="1"/>
        <d v="2015-08-26T18:43:42" u="1"/>
        <d v="2016-12-07T14:05:00" u="1"/>
        <d v="2016-02-08T19:35:00" u="1"/>
        <d v="2014-04-18T15:52:36" u="1"/>
        <d v="2016-06-17T13:09:48" u="1"/>
        <d v="2016-06-27T10:19:29" u="1"/>
        <d v="2016-10-06T12:48:47" u="1"/>
        <d v="2014-05-21T13:51:27" u="1"/>
        <d v="2016-02-10T13:34:47" u="1"/>
        <d v="2016-07-12T19:37:54" u="1"/>
        <d v="2012-03-31T10:30:08" u="1"/>
        <d v="2014-06-18T10:35:24" u="1"/>
        <d v="2016-03-08T17:11:59" u="1"/>
        <d v="2017-01-21T07:01:30" u="1"/>
        <d v="2014-06-05T07:40:28" u="1"/>
        <d v="2014-10-11T03:30:16" u="1"/>
        <d v="2011-04-02T18:34:47" u="1"/>
        <d v="2012-09-08T15:55:31" u="1"/>
        <d v="2014-07-30T13:45:11" u="1"/>
        <d v="2014-08-10T13:24:37" u="1"/>
        <d v="2013-01-01T20:08:59" u="1"/>
        <d v="2014-07-09T09:12:29" u="1"/>
        <d v="2014-07-18T14:58:18" u="1"/>
        <d v="2015-01-27T11:00:20" u="1"/>
        <d v="2015-11-10T17:12:46" u="1"/>
        <d v="2011-02-16T13:24:19" u="1"/>
        <d v="2012-03-19T11:31:12" u="1"/>
        <d v="2013-08-13T08:07:20" u="1"/>
        <d v="2014-12-01T12:43:33" u="1"/>
        <d v="2013-09-09T03:18:07" u="1"/>
        <d v="2015-07-02T17:33:43" u="1"/>
        <d v="2014-05-05T05:43:09" u="1"/>
        <d v="2015-06-12T07:50:06" u="1"/>
        <d v="2014-10-12T18:54:23" u="1"/>
        <d v="2014-11-26T21:02:28" u="1"/>
        <d v="2011-08-17T15:22:12" u="1"/>
        <d v="2010-10-05T17:54:16" u="1"/>
        <d v="2014-12-17T09:01:07" u="1"/>
        <d v="2015-10-21T03:20:53" u="1"/>
        <d v="2012-10-29T11:31:48" u="1"/>
        <d v="2014-07-13T17:50:11" u="1"/>
        <d v="2014-08-18T14:10:10" u="1"/>
        <d v="2014-08-22T21:22:17" u="1"/>
        <d v="2014-10-28T16:24:00" u="1"/>
        <d v="2015-03-24T13:26:00" u="1"/>
        <d v="2013-11-20T05:04:52" u="1"/>
        <d v="2016-10-12T19:07:27" u="1"/>
        <d v="2014-06-17T19:38:08" u="1"/>
        <d v="2015-11-13T01:47:40" u="1"/>
        <d v="2015-11-30T18:08:02" u="1"/>
        <d v="2011-08-23T13:28:49" u="1"/>
        <d v="2014-05-20T10:33:51" u="1"/>
        <d v="2014-08-28T18:01:02" u="1"/>
        <d v="2016-12-15T16:48:01" u="1"/>
        <d v="2014-05-13T11:26:58" u="1"/>
        <d v="2015-07-14T10:37:54" u="1"/>
        <d v="2015-09-23T16:01:01" u="1"/>
        <d v="2016-08-08T16:42:08" u="1"/>
        <d v="2016-12-07T17:49:09" u="1"/>
        <d v="2016-12-21T15:51:53" u="1"/>
        <d v="2016-10-22T05:50:30" u="1"/>
        <d v="2012-03-02T13:00:03" u="1"/>
        <d v="2014-06-03T11:03:01" u="1"/>
        <d v="2017-02-13T09:38:49" u="1"/>
        <d v="2014-10-20T12:00:47" u="1"/>
        <d v="2016-07-14T06:32:37" u="1"/>
        <d v="2014-06-19T13:05:47" u="1"/>
        <d v="2013-03-22T08:51:18" u="1"/>
        <d v="2016-01-11T11:42:44" u="1"/>
        <d v="2013-03-28T16:16:31" u="1"/>
        <d v="2014-05-17T01:50:05" u="1"/>
        <d v="2012-07-20T11:19:24" u="1"/>
        <d v="2013-06-17T12:47:24" u="1"/>
        <d v="2014-12-09T11:31:36" u="1"/>
        <d v="2016-08-29T22:35:41" u="1"/>
        <d v="2013-01-14T11:29:28" u="1"/>
        <d v="2014-08-07T14:48:38" u="1"/>
        <d v="2014-10-04T09:20:36" u="1"/>
        <d v="2014-08-05T12:09:42" u="1"/>
        <d v="2011-08-30T23:30:25" u="1"/>
        <d v="2013-10-10T17:47:33" u="1"/>
        <d v="2015-04-28T11:38:09" u="1"/>
        <d v="2016-03-21T09:08:22" u="1"/>
        <d v="2016-03-16T15:48:27" u="1"/>
        <d v="2011-07-06T16:05:38" u="1"/>
        <d v="2015-09-14T10:11:24" u="1"/>
        <d v="2013-04-11T11:51:11" u="1"/>
        <d v="2015-01-01T19:31:47" u="1"/>
        <d v="2015-02-02T13:57:27" u="1"/>
        <d v="2015-11-29T14:01:13" u="1"/>
        <d v="2010-05-24T07:56:43" u="1"/>
        <d v="2016-12-14T18:07:35" u="1"/>
        <d v="2014-06-18T22:43:24" u="1"/>
        <d v="2016-05-15T13:35:15" u="1"/>
        <d v="2016-11-23T15:25:13" u="1"/>
        <d v="2014-06-12T13:58:06" u="1"/>
        <d v="2014-08-26T22:22:19" u="1"/>
        <d v="2013-03-12T20:01:27" u="1"/>
        <d v="2014-05-06T20:44:24" u="1"/>
        <d v="2012-05-21T23:03:13" u="1"/>
        <d v="2014-11-11T12:21:00" u="1"/>
        <d v="2014-11-04T13:18:08" u="1"/>
        <d v="2016-03-22T11:45:46" u="1"/>
        <d v="2016-05-08T16:35:08" u="1"/>
        <d v="2016-06-03T22:40:24" u="1"/>
        <d v="2016-06-20T15:06:01" u="1"/>
        <d v="2012-09-04T18:07:13" u="1"/>
        <d v="2014-07-11T12:49:52" u="1"/>
        <d v="2015-10-08T16:49:00" u="1"/>
        <d v="2014-12-23T14:58:39" u="1"/>
        <d v="2015-06-26T20:29:58" u="1"/>
        <d v="2015-01-19T14:38:49" u="1"/>
        <d v="2013-06-28T11:31:29" u="1"/>
        <d v="2016-12-16T12:16:53" u="1"/>
        <d v="2010-06-01T13:07:59" u="1"/>
        <d v="2015-08-18T09:20:40" u="1"/>
        <d v="2010-11-22T22:08:53" u="1"/>
        <d v="2015-06-24T22:29:56" u="1"/>
        <d v="2015-03-26T04:54:05" u="1"/>
        <d v="2016-01-22T03:24:17" u="1"/>
        <d v="2013-06-18T15:01:43" u="1"/>
        <d v="2015-03-26T14:59:22" u="1"/>
        <d v="2015-09-01T10:02:54" u="1"/>
        <d v="2017-02-09T02:33:26" u="1"/>
        <d v="2015-01-13T16:07:51" u="1"/>
        <d v="2015-02-27T15:01:36" u="1"/>
        <d v="2017-03-14T13:45:38" u="1"/>
        <d v="2013-01-02T23:28:00" u="1"/>
        <d v="2015-03-24T16:05:38" u="1"/>
        <d v="2016-02-24T12:59:16" u="1"/>
        <d v="2014-07-16T15:20:34" u="1"/>
        <d v="2014-06-03T12:02:44" u="1"/>
        <d v="2016-12-26T16:41:22" u="1"/>
        <d v="2014-07-23T10:57:03" u="1"/>
        <d v="2014-12-15T08:10:19" u="1"/>
        <d v="2016-04-01T09:18:38" u="1"/>
        <d v="2015-06-23T22:51:29" u="1"/>
        <d v="2015-11-10T19:51:36" u="1"/>
        <d v="2014-07-26T03:17:57" u="1"/>
        <d v="2014-08-19T15:46:16" u="1"/>
        <d v="2016-08-02T19:45:46" u="1"/>
        <d v="2016-05-05T18:49:38" u="1"/>
        <d v="2014-10-02T17:01:43" u="1"/>
        <d v="2015-10-12T17:58:20" u="1"/>
        <d v="2014-08-01T07:39:12" u="1"/>
        <d v="2014-09-01T20:21:43" u="1"/>
        <d v="2015-10-02T11:04:28" u="1"/>
        <d v="2015-03-04T16:02:33" u="1"/>
        <d v="2015-08-06T12:31:15" u="1"/>
        <d v="2015-08-19T22:50:17" u="1"/>
        <d v="2016-02-03T18:57:26" u="1"/>
        <d v="2012-02-08T20:56:15" u="1"/>
        <d v="2015-08-10T17:31:19" u="1"/>
        <d v="2014-09-22T10:36:50" u="1"/>
        <d v="2014-10-15T19:22:14" u="1"/>
        <d v="2014-06-09T07:34:56" u="1"/>
        <d v="2015-05-04T10:04:10" u="1"/>
        <d v="2014-07-15T08:56:40" u="1"/>
        <d v="2015-03-29T23:22:00" u="1"/>
        <d v="2012-11-12T19:25:00" u="1"/>
        <d v="2015-02-13T14:31:59" u="1"/>
        <d v="2015-03-18T13:30:52" u="1"/>
        <d v="2015-09-25T17:32:52" u="1"/>
        <d v="2016-08-11T05:21:47" u="1"/>
        <d v="2011-05-31T10:19:23" u="1"/>
        <d v="2013-09-30T19:04:50" u="1"/>
        <d v="2017-02-16T05:14:42" u="1"/>
        <d v="2016-03-04T03:07:48" u="1"/>
        <d v="2011-04-05T15:50:48" u="1"/>
        <d v="2014-08-29T13:19:33" u="1"/>
        <d v="2015-01-12T14:58:45" u="1"/>
        <d v="2012-03-29T20:13:43" u="1"/>
        <d v="2016-02-19T17:03:58" u="1"/>
        <d v="2014-06-01T06:49:36" u="1"/>
        <d v="2016-02-01T09:39:49" u="1"/>
        <d v="2016-05-13T08:25:38" u="1"/>
        <d v="2016-06-23T14:32:38" u="1"/>
        <d v="2015-08-19T13:20:39" u="1"/>
        <d v="2016-04-03T14:31:57" u="1"/>
        <d v="2012-02-06T21:43:55" u="1"/>
        <d v="2015-07-15T10:59:25" u="1"/>
        <d v="2016-08-01T09:45:43" u="1"/>
        <d v="2014-08-12T07:39:21" u="1"/>
        <d v="2014-08-03T12:56:32" u="1"/>
        <d v="2015-03-23T14:28:25" u="1"/>
        <d v="2015-10-06T15:44:40" u="1"/>
        <d v="2016-05-15T17:56:32" u="1"/>
        <d v="2012-11-13T17:58:23" u="1"/>
        <d v="2014-06-16T09:31:15" u="1"/>
        <d v="2014-09-21T16:11:27" u="1"/>
        <d v="2017-01-18T11:17:25" u="1"/>
        <d v="2012-05-29T23:27:23" u="1"/>
        <d v="2015-01-05T10:22:29" u="1"/>
        <d v="2015-02-02T09:22:30" u="1"/>
        <d v="2010-09-08T15:04:28" u="1"/>
        <d v="2013-10-16T23:39:33" u="1"/>
        <d v="2014-06-02T23:07:58" u="1"/>
        <d v="2015-02-24T20:05:32" u="1"/>
        <d v="2011-09-14T10:22:07" u="1"/>
        <d v="2014-08-28T16:37:05" u="1"/>
        <d v="2016-08-21T03:29:57" u="1"/>
        <d v="2016-09-12T10:15:19" u="1"/>
        <d v="2015-01-02T19:23:42" u="1"/>
        <d v="2010-12-19T16:17:07" u="1"/>
        <d v="2014-03-25T14:11:07" u="1"/>
        <d v="2014-12-09T16:42:19" u="1"/>
        <d v="2016-05-18T11:15:09" u="1"/>
        <d v="2016-12-12T12:49:08" u="1"/>
        <d v="2016-06-03T11:01:26" u="1"/>
        <d v="2015-01-05T18:22:29" u="1"/>
        <d v="2014-04-11T06:50:52" u="1"/>
        <d v="2014-05-07T14:20:15" u="1"/>
        <d v="2015-02-02T17:49:21" u="1"/>
        <d v="2012-06-15T15:03:07" u="1"/>
        <d v="2015-03-01T23:34:36" u="1"/>
        <d v="2015-09-14T21:19:22" u="1"/>
        <d v="2015-10-23T14:48:56" u="1"/>
        <d v="2015-07-17T01:40:36" u="1"/>
        <d v="2014-07-11T21:04:23" u="1"/>
        <d v="2015-03-04T17:44:10" u="1"/>
        <d v="2016-03-28T22:03:08" u="1"/>
        <d v="2015-09-09T18:38:06" u="1"/>
        <d v="2011-01-21T19:46:49" u="1"/>
        <d v="2011-12-06T18:06:07" u="1"/>
        <d v="2012-01-25T14:14:45" u="1"/>
        <d v="2016-04-17T12:30:53" u="1"/>
        <d v="2016-10-11T18:22:08" u="1"/>
        <d v="2014-06-02T23:36:18" u="1"/>
        <d v="2012-05-29T19:09:48" u="1"/>
        <d v="2015-02-23T09:29:35" u="1"/>
        <d v="2016-05-17T23:19:09" u="1"/>
        <d v="2015-07-08T13:30:56" u="1"/>
        <d v="2017-01-26T18:03:59" u="1"/>
        <d v="2012-08-31T20:35:37" u="1"/>
        <d v="2014-12-02T10:25:53" u="1"/>
        <d v="2015-03-16T12:53:38" u="1"/>
        <d v="2013-09-20T15:51:34" u="1"/>
        <d v="2015-01-29T07:24:20" u="1"/>
        <d v="2015-02-28T15:52:30" u="1"/>
        <d v="2010-03-30T00:53:50" u="1"/>
        <d v="2012-03-09T22:00:04" u="1"/>
        <d v="2013-03-27T18:17:40" u="1"/>
        <d v="2011-06-12T02:08:19" u="1"/>
        <d v="2012-03-02T16:00:58" u="1"/>
        <d v="2015-04-02T10:11:49" u="1"/>
        <d v="2012-09-24T11:26:16" u="1"/>
        <d v="2014-07-17T00:03:11" u="1"/>
        <d v="2014-05-26T12:27:18" u="1"/>
        <d v="2011-08-26T22:58:22" u="1"/>
        <d v="2014-12-02T02:54:13" u="1"/>
        <d v="2016-05-24T11:00:25" u="1"/>
        <d v="2014-09-05T14:13:41" u="1"/>
        <d v="2016-03-09T07:56:16" u="1"/>
        <d v="2013-02-05T18:15:45" u="1"/>
        <d v="2014-03-03T16:38:37" u="1"/>
        <d v="2016-02-26T04:46:56" u="1"/>
        <d v="2013-04-26T13:11:10" u="1"/>
        <d v="2015-05-11T09:24:18" u="1"/>
        <d v="2015-06-16T13:12:24" u="1"/>
        <d v="2016-01-05T21:00:53" u="1"/>
        <d v="2013-10-22T08:48:53" u="1"/>
        <d v="2015-06-28T00:32:39" u="1"/>
        <d v="2015-08-25T05:17:56" u="1"/>
        <d v="2016-07-08T14:32:25" u="1"/>
        <d v="2010-07-20T00:32:35" u="1"/>
        <d v="2015-03-31T00:40:32" u="1"/>
        <d v="2015-07-13T13:00:22" u="1"/>
        <d v="2016-11-16T01:13:58" u="1"/>
        <d v="2015-07-10T10:27:10" u="1"/>
        <d v="2015-09-29T09:59:43" u="1"/>
        <d v="2015-11-03T13:00:28" u="1"/>
        <d v="2014-06-12T08:46:58" u="1"/>
        <d v="2012-02-06T15:17:15" u="1"/>
        <d v="2014-10-20T12:52:52" u="1"/>
        <d v="2015-04-08T12:51:02" u="1"/>
        <d v="2016-05-24T05:25:45" u="1"/>
        <d v="2015-11-14T23:11:26" u="1"/>
        <d v="2015-11-16T13:25:00" u="1"/>
        <d v="2016-02-16T11:35:59" u="1"/>
        <d v="2012-05-10T04:49:37" u="1"/>
        <d v="2015-06-29T10:01:48" u="1"/>
        <d v="2016-04-19T06:10:48" u="1"/>
        <d v="2015-10-07T22:27:19" u="1"/>
        <d v="2015-04-06T17:16:07" u="1"/>
        <d v="2011-03-16T21:19:59" u="1"/>
        <d v="2015-11-13T10:01:52" u="1"/>
        <d v="2012-02-20T12:37:32" u="1"/>
        <d v="2014-05-19T10:17:38" u="1"/>
        <d v="2016-08-03T20:35:09" u="1"/>
        <d v="2014-01-09T04:30:31" u="1"/>
        <d v="2016-06-05T15:58:54" u="1"/>
        <d v="2016-07-20T10:01:43" u="1"/>
        <d v="2014-12-18T07:38:23" u="1"/>
        <d v="2015-02-20T21:11:57" u="1"/>
        <d v="2016-03-07T21:16:04" u="1"/>
        <d v="2012-03-29T01:30:57" u="1"/>
        <d v="2012-08-08T17:37:44" u="1"/>
        <d v="2014-07-24T13:31:23" u="1"/>
        <d v="2015-04-05T21:04:03" u="1"/>
        <d v="2016-12-04T22:14:05" u="1"/>
        <d v="2015-03-20T16:29:34" u="1"/>
        <d v="2016-04-06T02:17:21" u="1"/>
        <d v="2014-09-17T14:00:32" u="1"/>
        <d v="2015-05-01T09:45:27" u="1"/>
        <d v="2014-08-04T13:48:27" u="1"/>
        <d v="2015-11-13T19:16:40" u="1"/>
        <d v="2013-09-01T19:06:49" u="1"/>
        <d v="2015-02-23T00:38:49" u="1"/>
        <d v="2014-08-11T14:16:26" u="1"/>
        <d v="2015-04-30T15:11:12" u="1"/>
        <d v="2015-06-22T18:08:27" u="1"/>
        <d v="2015-05-12T13:01:27" u="1"/>
        <d v="2009-05-16T22:55:13" u="1"/>
        <d v="2014-10-26T19:10:16" u="1"/>
        <d v="2015-05-21T17:04:21" u="1"/>
        <d v="2016-01-28T01:45:36" u="1"/>
        <d v="2012-05-08T14:55:05" u="1"/>
        <d v="2015-06-30T04:32:39" u="1"/>
        <d v="2015-10-21T22:07:26" u="1"/>
        <d v="2016-03-19T14:43:05" u="1"/>
        <d v="2014-12-01T14:00:28" u="1"/>
        <d v="2015-12-02T11:50:10" u="1"/>
        <d v="2016-12-16T23:46:23" u="1"/>
        <d v="2014-10-19T19:53:04" u="1"/>
        <d v="2016-02-17T10:00:04" u="1"/>
        <d v="2016-08-30T09:24:45" u="1"/>
        <d v="2017-01-09T19:45:19" u="1"/>
        <d v="2015-02-01T00:51:46" u="1"/>
        <d v="2015-05-28T16:45:52" u="1"/>
        <d v="2016-07-07T20:32:22" u="1"/>
        <d v="2016-04-07T13:55:00" u="1"/>
        <d v="2013-02-22T18:54:52" u="1"/>
        <d v="2013-01-08T17:40:01" u="1"/>
        <d v="2015-04-09T07:50:46" u="1"/>
        <d v="2012-06-07T12:46:51" u="1"/>
        <d v="2014-07-21T02:43:21" u="1"/>
        <d v="2011-01-12T02:49:21" u="1"/>
        <d v="2014-11-21T03:42:21" u="1"/>
        <d v="2015-04-01T00:46:37" u="1"/>
        <d v="2016-06-17T12:49:46" u="1"/>
        <d v="2014-12-08T22:26:10" u="1"/>
        <d v="2015-01-21T10:18:38" u="1"/>
        <d v="2015-05-31T11:43:23" u="1"/>
        <d v="2015-10-20T05:23:27" u="1"/>
        <d v="2013-03-15T16:03:52" u="1"/>
        <d v="2014-02-24T04:24:15" u="1"/>
        <d v="2015-04-13T11:53:35" u="1"/>
        <d v="2015-04-21T12:56:28" u="1"/>
        <d v="2016-08-23T20:21:53" u="1"/>
        <d v="2016-05-17T12:02:46" u="1"/>
        <d v="2013-10-22T11:46:19" u="1"/>
        <d v="2014-07-07T11:10:46" u="1"/>
        <d v="2015-03-23T14:56:26" u="1"/>
        <d v="2015-05-02T16:00:01" u="1"/>
        <d v="2014-10-19T11:23:26" u="1"/>
        <d v="2015-01-24T06:55:03" u="1"/>
        <d v="2015-04-07T11:22:37" u="1"/>
        <d v="2015-08-10T11:40:29" u="1"/>
        <d v="2014-10-02T09:09:37" u="1"/>
        <d v="2015-04-10T13:45:30" u="1"/>
        <d v="2016-03-31T08:46:00" u="1"/>
        <d v="2014-06-30T13:03:16" u="1"/>
        <d v="2015-02-01T11:54:31" u="1"/>
        <d v="2015-06-25T04:22:00" u="1"/>
        <d v="2017-01-20T19:26:39" u="1"/>
        <d v="2014-10-26T16:26:18" u="1"/>
        <d v="2015-02-07T22:39:49" u="1"/>
        <d v="2014-05-02T14:26:37" u="1"/>
        <d v="2016-12-10T05:34:12" u="1"/>
        <d v="2012-02-01T23:47:45" u="1"/>
        <d v="2014-10-15T15:58:15" u="1"/>
        <d v="2013-07-10T07:00:15" u="1"/>
        <d v="2016-12-06T14:47:27" u="1"/>
        <d v="2015-04-12T10:59:04" u="1"/>
        <d v="2012-02-07T16:10:26" u="1"/>
        <d v="2013-12-06T10:38:09" u="1"/>
        <d v="2014-06-06T05:08:09" u="1"/>
        <d v="2015-06-29T00:01:44" u="1"/>
        <d v="2014-11-01T16:59:21" u="1"/>
        <d v="2014-06-10T09:31:03" u="1"/>
        <d v="2015-05-18T13:27:06" u="1"/>
        <d v="2016-09-14T05:53:54" u="1"/>
        <d v="2016-11-02T09:00:23" u="1"/>
        <d v="2015-05-12T02:07:56" u="1"/>
        <d v="2015-09-08T14:00:21" u="1"/>
        <d v="2016-03-14T18:44:14" u="1"/>
        <d v="2012-04-10T15:20:08" u="1"/>
        <d v="2015-12-07T17:50:13" u="1"/>
        <d v="2017-02-13T16:48:10" u="1"/>
        <d v="2015-05-19T20:00:16" u="1"/>
        <d v="2016-07-15T09:30:57" u="1"/>
        <d v="2017-02-03T08:48:00" u="1"/>
        <d v="2013-06-27T20:49:54" u="1"/>
        <d v="2014-10-01T13:58:01" u="1"/>
        <d v="2015-06-14T18:00:15" u="1"/>
        <d v="2016-11-30T03:03:34" u="1"/>
        <d v="2013-04-15T07:22:43" u="1"/>
        <d v="2014-11-21T13:01:56" u="1"/>
        <d v="2016-03-04T11:32:01" u="1"/>
        <d v="2013-09-23T21:33:58" u="1"/>
        <d v="2016-06-03T13:47:00" u="1"/>
        <d v="2014-07-02T16:43:02" u="1"/>
        <d v="2015-01-29T02:32:16" u="1"/>
        <d v="2016-03-18T16:27:59" u="1"/>
        <d v="2016-05-13T12:46:51" u="1"/>
        <d v="2016-05-14T04:41:35" u="1"/>
        <d v="2016-07-20T05:05:40" u="1"/>
        <d v="2013-09-16T08:01:43" u="1"/>
        <d v="2015-07-21T15:02:56" u="1"/>
        <d v="2015-05-02T20:40:09" u="1"/>
        <d v="2016-12-20T19:44:54" u="1"/>
        <d v="2014-11-14T13:09:51" u="1"/>
        <d v="2014-06-13T11:37:37" u="1"/>
        <d v="2016-04-19T10:02:42" u="1"/>
        <d v="2012-04-27T10:43:13" u="1"/>
        <d v="2015-05-15T13:45:37" u="1"/>
        <d v="2017-01-31T19:45:37" u="1"/>
        <d v="2015-03-07T11:15:45" u="1"/>
        <d v="2015-03-30T21:25:39" u="1"/>
        <d v="2015-03-02T16:51:49" u="1"/>
        <d v="2012-03-22T12:01:25" u="1"/>
        <d v="2012-05-29T21:51:21" u="1"/>
        <d v="2015-10-12T20:25:49" u="1"/>
        <d v="2016-08-31T15:11:25" u="1"/>
        <d v="2013-05-07T10:33:26" u="1"/>
        <d v="2014-07-15T10:20:23" u="1"/>
        <d v="2014-08-16T10:39:17" u="1"/>
        <d v="2014-09-30T10:37:03" u="1"/>
        <d v="2015-04-29T15:43:15" u="1"/>
        <d v="2015-05-21T12:55:14" u="1"/>
        <d v="2016-03-24T14:40:21" u="1"/>
        <d v="2014-05-14T02:04:10" u="1"/>
        <d v="2015-08-10T02:31:09" u="1"/>
        <d v="2014-04-29T15:00:20" u="1"/>
        <d v="2014-05-16T15:36:20" u="1"/>
        <d v="2014-08-14T19:36:30" u="1"/>
        <d v="2015-07-14T02:50:59" u="1"/>
        <d v="2015-06-22T14:00:21" u="1"/>
        <d v="2013-06-26T20:27:16" u="1"/>
        <d v="2014-05-13T10:47:04" u="1"/>
        <d v="2016-03-08T10:29:18" u="1"/>
        <d v="2013-12-09T16:54:14" u="1"/>
        <d v="2013-04-03T08:44:05" u="1"/>
        <d v="2010-01-20T05:11:47" u="1"/>
        <d v="2014-08-18T07:49:51" u="1"/>
        <d v="2014-11-05T12:27:15" u="1"/>
        <d v="2014-04-24T07:22:50" u="1"/>
        <d v="2009-10-16T17:02:00" u="1"/>
        <d v="2015-05-08T17:36:12" u="1"/>
        <d v="2011-06-09T00:37:31" u="1"/>
        <d v="2014-06-12T21:47:07" u="1"/>
        <d v="2015-08-11T20:04:19" u="1"/>
        <d v="2015-09-29T16:40:48" u="1"/>
        <d v="2015-09-10T16:11:08" u="1"/>
        <d v="2012-12-31T13:38:30" u="1"/>
        <d v="2011-09-26T14:16:39" u="1"/>
        <d v="2015-05-16T05:06:42" u="1"/>
        <d v="2014-09-23T14:05:49" u="1"/>
        <d v="2014-01-28T14:45:32" u="1"/>
        <d v="2017-02-19T19:00:02" u="1"/>
        <d v="2012-07-09T12:49:38" u="1"/>
        <d v="2014-04-01T01:38:31" u="1"/>
        <d v="2015-01-26T22:19:55" u="1"/>
        <d v="2015-10-18T22:41:57" u="1"/>
        <d v="2016-01-05T14:44:56" u="1"/>
        <d v="2014-06-12T17:38:50" u="1"/>
        <d v="2016-05-07T19:12:05" u="1"/>
        <d v="2015-05-21T23:34:54" u="1"/>
        <d v="2016-01-21T15:07:47" u="1"/>
        <d v="2016-01-25T08:56:16" u="1"/>
        <d v="2010-03-18T12:52:16" u="1"/>
        <d v="2014-10-05T12:33:42" u="1"/>
        <d v="2016-07-15T17:45:43" u="1"/>
        <d v="2010-05-26T10:54:01" u="1"/>
        <d v="2011-10-16T23:48:41" u="1"/>
        <d v="2013-05-14T19:57:37" u="1"/>
        <d v="2014-07-10T14:41:37" u="1"/>
        <d v="2010-10-12T19:40:35" u="1"/>
        <d v="2015-01-10T14:58:33" u="1"/>
        <d v="2015-10-01T10:06:47" u="1"/>
        <d v="2016-06-14T11:25:33" u="1"/>
        <d v="2015-05-04T14:46:40" u="1"/>
        <d v="2015-09-21T22:01:46" u="1"/>
        <d v="2015-01-20T11:52:10" u="1"/>
        <d v="2013-04-29T20:47:14" u="1"/>
        <d v="2016-02-02T17:43:41" u="1"/>
        <d v="2015-01-06T23:51:43" u="1"/>
        <d v="2017-01-16T07:48:05" u="1"/>
        <d v="2016-09-14T17:55:21" u="1"/>
        <d v="2015-03-05T00:01:06" u="1"/>
        <d v="2016-07-28T10:14:01" u="1"/>
        <d v="2015-03-01T00:13:05" u="1"/>
        <d v="2016-02-25T12:39:00" u="1"/>
        <d v="2015-09-05T06:23:04" u="1"/>
        <d v="2014-10-08T13:54:03" u="1"/>
        <d v="2016-05-19T12:23:02" u="1"/>
        <d v="2009-11-06T15:07:09" u="1"/>
        <d v="2016-04-01T11:33:14" u="1"/>
        <d v="2014-09-23T11:25:52" u="1"/>
        <d v="2014-10-29T11:24:46" u="1"/>
        <d v="2015-05-06T06:47:56" u="1"/>
        <d v="2011-02-18T11:54:42" u="1"/>
        <d v="2014-08-21T01:59:23" u="1"/>
        <d v="2015-02-09T12:05:07" u="1"/>
        <d v="2016-04-26T12:57:43" u="1"/>
        <d v="2014-10-29T05:19:29" u="1"/>
        <d v="2015-08-05T14:00:10" u="1"/>
        <d v="2015-12-13T10:48:44" u="1"/>
        <d v="2016-05-30T19:14:56" u="1"/>
        <d v="2016-06-12T23:20:14" u="1"/>
        <d v="2016-10-06T09:57:47" u="1"/>
        <d v="2013-02-14T13:27:47" u="1"/>
        <d v="2014-02-01T17:29:05" u="1"/>
        <d v="2014-03-12T09:15:46" u="1"/>
        <d v="2014-08-20T10:40:33" u="1"/>
        <d v="2014-11-28T16:08:45" u="1"/>
        <d v="2015-06-10T13:50:49" u="1"/>
        <d v="2016-05-13T07:57:34" u="1"/>
        <d v="2011-04-04T15:47:50" u="1"/>
        <d v="2012-05-15T18:42:48" u="1"/>
        <d v="2014-12-03T19:07:10" u="1"/>
        <d v="2010-12-01T13:10:54" u="1"/>
        <d v="2015-07-13T13:22:49" u="1"/>
        <d v="2016-09-27T17:01:50" u="1"/>
        <d v="2011-11-08T13:21:44" u="1"/>
        <d v="2015-09-17T18:06:57" u="1"/>
        <d v="2016-11-01T06:41:42" u="1"/>
        <d v="2010-08-08T20:34:51" u="1"/>
        <d v="2015-01-12T10:23:40" u="1"/>
        <d v="2015-03-09T03:53:21" u="1"/>
        <d v="2016-12-09T18:06:00" u="1"/>
        <d v="2015-05-01T16:55:53" u="1"/>
        <d v="2016-06-15T00:55:08" u="1"/>
        <d v="2012-11-30T03:48:55" u="1"/>
        <d v="2014-12-03T19:57:52" u="1"/>
        <d v="2016-05-21T12:48:24" u="1"/>
        <d v="2014-12-02T03:20:26" u="1"/>
        <d v="2015-02-07T09:46:29" u="1"/>
        <d v="2016-08-22T20:17:45" u="1"/>
        <d v="2015-03-25T16:52:21" u="1"/>
        <d v="2011-07-11T21:45:37" u="1"/>
        <d v="2015-02-17T13:45:23" u="1"/>
        <d v="2014-08-25T12:15:16" u="1"/>
        <d v="2016-07-03T23:00:04" u="1"/>
        <d v="2014-12-18T12:07:23" u="1"/>
        <d v="2015-09-14T07:00:21" u="1"/>
        <d v="2016-06-06T10:37:26" u="1"/>
        <d v="2016-05-05T05:25:18" u="1"/>
        <d v="2016-06-02T21:31:52" u="1"/>
        <d v="2015-03-01T20:16:51" u="1"/>
        <d v="2013-02-08T18:38:28" u="1"/>
        <d v="2015-05-23T12:31:06" u="1"/>
        <d v="2015-01-18T22:26:31" u="1"/>
        <d v="2015-05-15T14:36:15" u="1"/>
        <d v="2016-10-26T15:53:03" u="1"/>
        <d v="2017-02-08T23:08:52" u="1"/>
        <d v="2015-01-08T13:26:21" u="1"/>
        <d v="2011-05-23T19:31:06" u="1"/>
        <d v="2015-10-07T07:23:08" u="1"/>
        <d v="2015-11-25T02:55:36" u="1"/>
        <d v="2015-03-15T18:56:12" u="1"/>
        <d v="2017-02-24T09:00:03" u="1"/>
        <d v="2015-08-17T03:41:44" u="1"/>
        <d v="2012-10-10T13:07:07" u="1"/>
        <d v="2014-09-04T21:40:21" u="1"/>
        <d v="2015-05-14T17:20:10" u="1"/>
        <d v="2015-07-26T17:49:51" u="1"/>
        <d v="2015-01-06T18:14:16" u="1"/>
        <d v="2015-01-13T18:13:07" u="1"/>
        <d v="2016-03-04T13:17:07" u="1"/>
        <d v="2017-01-17T23:56:06" u="1"/>
        <d v="2017-01-07T02:16:47" u="1"/>
        <d v="2015-03-23T09:45:31" u="1"/>
        <d v="2016-01-12T23:33:11" u="1"/>
        <d v="2012-08-23T12:01:40" u="1"/>
        <d v="2016-05-15T12:42:46" u="1"/>
        <d v="2013-11-12T01:08:27" u="1"/>
        <d v="2015-03-09T13:12:56" u="1"/>
        <d v="2016-06-13T17:23:59" u="1"/>
        <d v="2016-09-05T14:50:54" u="1"/>
        <d v="2012-01-17T20:08:55" u="1"/>
        <d v="2016-10-10T23:15:09" u="1"/>
        <d v="2017-02-04T01:58:27" u="1"/>
        <d v="2014-04-07T08:11:42" u="1"/>
        <d v="2014-07-16T09:17:33" u="1"/>
        <d v="2014-10-03T05:29:35" u="1"/>
        <d v="2010-12-01T21:34:58" u="1"/>
        <d v="2012-06-20T18:02:45" u="1"/>
        <d v="2015-08-03T16:58:50" u="1"/>
        <d v="2014-10-29T14:15:26" u="1"/>
        <d v="2015-06-17T16:45:37" u="1"/>
        <d v="2016-01-02T05:43:33" u="1"/>
        <d v="2012-10-02T15:22:48" u="1"/>
        <d v="2013-04-30T15:55:13" u="1"/>
        <d v="2011-08-10T16:02:43" u="1"/>
        <d v="2015-01-30T18:02:35" u="1"/>
        <d v="2016-06-05T15:54:43" u="1"/>
        <d v="2012-02-21T20:22:35" u="1"/>
        <d v="2014-10-14T11:20:28" u="1"/>
        <d v="2015-06-19T13:44:23" u="1"/>
        <d v="2016-08-14T10:28:22" u="1"/>
        <d v="2016-09-16T10:43:16" u="1"/>
        <d v="2013-02-19T00:08:59" u="1"/>
        <d v="2014-06-27T15:31:12" u="1"/>
        <d v="2014-12-03T02:58:03" u="1"/>
        <d v="2015-07-07T06:05:21" u="1"/>
        <d v="2016-02-25T12:32:10" u="1"/>
        <d v="2010-03-11T15:02:24" u="1"/>
        <d v="2015-10-28T11:06:07" u="1"/>
        <d v="2016-06-17T13:32:18" u="1"/>
        <d v="2015-11-07T11:47:16" u="1"/>
        <d v="2016-02-03T19:47:39" u="1"/>
        <d v="2015-05-09T23:07:47" u="1"/>
        <d v="2016-04-04T22:04:53" u="1"/>
        <d v="2016-06-13T15:48:18" u="1"/>
        <d v="2011-08-03T12:36:13" u="1"/>
        <d v="2013-08-01T09:40:12" u="1"/>
        <d v="2015-11-01T13:09:32" u="1"/>
        <d v="2017-03-13T16:14:29" u="1"/>
        <d v="2016-05-20T03:11:57" u="1"/>
        <d v="2015-08-07T09:47:04" u="1"/>
        <d v="2016-08-29T14:14:02" u="1"/>
        <d v="2014-05-16T12:08:07" u="1"/>
        <d v="2016-03-07T07:13:07" u="1"/>
        <d v="2012-07-26T11:33:45" u="1"/>
        <d v="2012-10-12T08:53:48" u="1"/>
        <d v="2015-02-27T11:19:54" u="1"/>
        <d v="2015-11-23T08:13:53" u="1"/>
        <d v="2016-02-25T08:50:44" u="1"/>
        <d v="2014-09-15T09:26:56" u="1"/>
        <d v="2014-12-16T10:56:45" u="1"/>
        <d v="2015-02-08T23:26:23" u="1"/>
        <d v="2014-08-25T05:24:30" u="1"/>
        <d v="2016-05-20T09:30:46" u="1"/>
        <d v="2016-10-12T06:10:53" u="1"/>
        <d v="2017-03-06T19:45:14" u="1"/>
        <d v="2015-11-10T09:14:56" u="1"/>
        <d v="2011-11-18T15:48:41" u="1"/>
        <d v="2014-05-29T09:09:34" u="1"/>
        <d v="2016-10-18T05:36:34" u="1"/>
        <d v="2014-06-25T14:33:40" u="1"/>
        <d v="2014-10-23T19:29:53" u="1"/>
        <d v="2016-04-03T15:48:00" u="1"/>
        <d v="2014-06-19T06:21:31" u="1"/>
        <d v="2014-10-27T19:40:44" u="1"/>
        <d v="2014-06-30T10:20:26" u="1"/>
        <d v="2010-01-26T23:11:47" u="1"/>
        <d v="2014-07-08T10:30:42" u="1"/>
        <d v="2014-11-07T01:24:24" u="1"/>
        <d v="2015-02-22T01:40:07" u="1"/>
        <d v="2015-01-20T16:19:43" u="1"/>
        <d v="2016-08-10T15:03:57" u="1"/>
        <d v="2014-06-03T21:59:56" u="1"/>
        <d v="2014-07-18T06:24:19" u="1"/>
        <d v="2014-10-23T19:01:46" u="1"/>
        <d v="2014-02-24T15:10:33" u="1"/>
        <d v="2015-06-05T10:38:37" u="1"/>
        <d v="2014-06-23T15:40:24" u="1"/>
        <d v="2016-05-03T09:19:42" u="1"/>
        <d v="2014-07-09T12:41:30" u="1"/>
        <d v="2014-10-03T04:36:19" u="1"/>
        <d v="2015-09-09T04:24:18" u="1"/>
        <d v="2014-12-02T16:37:42" u="1"/>
        <d v="2015-11-11T06:04:23" u="1"/>
        <d v="2011-02-21T06:55:55" u="1"/>
        <d v="2014-12-02T11:13:36" u="1"/>
        <d v="2017-01-28T13:44:10" u="1"/>
        <d v="2011-02-02T07:57:07" u="1"/>
        <d v="2016-04-04T18:00:50" u="1"/>
        <d v="2013-04-07T10:33:14" u="1"/>
        <d v="2013-10-12T08:19:08" u="1"/>
        <d v="2013-11-01T15:17:32" u="1"/>
        <d v="2014-04-09T15:45:19" u="1"/>
        <d v="2014-05-22T11:00:09" u="1"/>
        <d v="2013-09-07T15:36:19" u="1"/>
        <d v="2015-09-09T19:21:33" u="1"/>
        <d v="2015-11-12T21:01:39" u="1"/>
        <d v="2016-10-04T05:43:06" u="1"/>
        <d v="2013-02-15T12:13:09" u="1"/>
        <d v="2015-08-25T15:38:02" u="1"/>
        <d v="2015-12-06T14:47:17" u="1"/>
        <d v="2016-12-29T07:01:58" u="1"/>
        <d v="2013-01-02T15:19:25" u="1"/>
        <d v="2014-06-10T14:40:11" u="1"/>
        <d v="2015-02-25T16:55:59" u="1"/>
        <d v="2014-10-09T01:18:50" u="1"/>
        <d v="2014-10-16T16:42:02" u="1"/>
        <d v="2013-06-06T20:29:20" u="1"/>
        <d v="2012-09-22T20:26:00" u="1"/>
        <d v="2015-05-08T08:55:54" u="1"/>
        <d v="2015-06-26T16:38:56" u="1"/>
        <d v="2014-07-23T10:10:50" u="1"/>
        <d v="2016-03-09T14:52:01" u="1"/>
        <d v="2012-01-29T11:18:34" u="1"/>
        <d v="2014-01-03T13:02:06" u="1"/>
        <d v="2015-11-23T15:17:52" u="1"/>
        <d v="2012-01-31T18:30:39" u="1"/>
        <d v="2016-04-09T15:59:52" u="1"/>
        <d v="2014-12-07T13:45:47" u="1"/>
        <d v="2016-06-06T10:00:58" u="1"/>
        <d v="2015-02-22T16:11:45" u="1"/>
        <d v="2015-01-05T14:36:46" u="1"/>
        <d v="2016-01-04T12:05:53" u="1"/>
        <d v="2016-03-31T12:36:17" u="1"/>
        <d v="2012-03-09T14:19:38" u="1"/>
        <d v="2014-07-08T13:57:31" u="1"/>
        <d v="2016-02-02T12:01:54" u="1"/>
        <d v="2016-11-26T22:59:34" u="1"/>
        <d v="2013-01-25T14:02:26" u="1"/>
        <d v="2015-10-25T11:50:11" u="1"/>
        <d v="2014-07-26T18:28:26" u="1"/>
        <d v="2015-01-05T06:50:18" u="1"/>
        <d v="2015-10-31T23:35:29" u="1"/>
        <d v="2015-10-03T22:15:59" u="1"/>
        <d v="2016-01-01T08:43:28" u="1"/>
        <d v="2016-04-29T11:43:05" u="1"/>
        <d v="2014-08-27T10:03:09" u="1"/>
        <d v="2016-08-22T11:04:20" u="1"/>
        <d v="2016-10-26T14:15:19" u="1"/>
        <d v="2014-12-12T21:36:34" u="1"/>
        <d v="2016-06-13T10:09:20" u="1"/>
        <d v="2011-11-15T06:49:50" u="1"/>
        <d v="2015-10-06T08:16:15" u="1"/>
        <d v="2012-06-15T09:00:04" u="1"/>
        <d v="2015-02-10T13:49:11" u="1"/>
        <d v="2016-04-19T00:19:50" u="1"/>
        <d v="2017-02-06T11:03:27" u="1"/>
        <d v="2015-01-29T09:00:59" u="1"/>
        <d v="2012-04-26T15:58:51" u="1"/>
        <d v="2012-09-28T15:41:53" u="1"/>
        <d v="2014-07-28T11:18:55" u="1"/>
        <d v="2011-11-21T00:16:32" u="1"/>
        <d v="2014-05-30T12:26:51" u="1"/>
        <d v="2014-08-04T13:40:11" u="1"/>
        <d v="2015-11-25T09:21:53" u="1"/>
        <d v="2011-06-19T10:07:55" u="1"/>
        <d v="2014-06-25T17:15:02" u="1"/>
        <d v="2014-10-27T08:40:40" u="1"/>
        <d v="2015-07-29T11:41:46" u="1"/>
        <d v="2016-05-03T09:25:10" u="1"/>
        <d v="2013-02-02T18:42:17" u="1"/>
        <d v="2015-05-28T10:22:48" u="1"/>
        <d v="2016-02-03T18:19:28" u="1"/>
        <d v="2012-09-21T22:42:01" u="1"/>
        <d v="2014-05-20T20:12:08" u="1"/>
        <d v="2015-04-07T09:01:04" u="1"/>
        <d v="2015-07-24T08:37:40" u="1"/>
        <d v="2009-09-14T01:05:30" u="1"/>
        <d v="2014-02-21T21:01:10" u="1"/>
        <d v="2014-09-02T15:59:02" u="1"/>
        <d v="2015-05-07T19:52:05" u="1"/>
        <d v="2016-05-06T05:43:47" u="1"/>
        <d v="2011-07-05T21:32:06" u="1"/>
        <d v="2015-02-10T15:13:02" u="1"/>
        <d v="2014-10-22T09:01:41" u="1"/>
        <d v="2015-01-22T16:08:54" u="1"/>
        <d v="2016-06-19T09:14:41" u="1"/>
        <d v="2016-10-21T14:25:46" u="1"/>
        <d v="2014-06-30T19:29:40" u="1"/>
        <d v="2015-05-29T10:09:30" u="1"/>
        <d v="2016-03-04T10:36:51" u="1"/>
        <d v="2016-08-25T02:35:13" u="1"/>
        <d v="2016-11-22T10:55:27" u="1"/>
        <d v="2013-03-11T10:54:31" u="1"/>
        <d v="2014-02-10T03:38:22" u="1"/>
        <d v="2016-02-11T17:36:54" u="1"/>
        <d v="2016-05-17T15:38:41" u="1"/>
        <d v="2016-06-01T01:38:29" u="1"/>
        <d v="2012-10-23T11:58:09" u="1"/>
        <d v="2014-07-14T17:53:34" u="1"/>
        <d v="2012-02-09T10:07:29" u="1"/>
        <d v="2014-07-18T04:04:10" u="1"/>
        <d v="2014-07-29T19:20:25" u="1"/>
        <d v="2015-06-07T12:30:33" u="1"/>
        <d v="2016-02-15T04:33:10" u="1"/>
        <d v="2015-08-12T10:13:26" u="1"/>
        <d v="2014-09-10T19:41:35" u="1"/>
        <d v="2014-12-14T14:39:19" u="1"/>
        <d v="2016-12-28T15:57:06" u="1"/>
        <d v="2014-06-14T17:29:24" u="1"/>
        <d v="2015-02-03T23:40:47" u="1"/>
        <d v="2015-03-06T20:08:46" u="1"/>
        <d v="2014-11-11T11:31:10" u="1"/>
        <d v="2014-09-16T10:58:59" u="1"/>
        <d v="2015-01-20T22:57:17" u="1"/>
        <d v="2010-10-29T03:43:25" u="1"/>
        <d v="2015-02-23T14:01:10" u="1"/>
        <d v="2014-06-02T10:29:12" u="1"/>
        <d v="2016-03-11T14:41:12" u="1"/>
        <d v="2016-09-27T01:40:34" u="1"/>
        <d v="2016-04-09T11:25:10" u="1"/>
        <d v="2016-12-15T20:35:19" u="1"/>
        <d v="2010-04-06T12:52:59" u="1"/>
        <d v="2014-12-09T15:58:03" u="1"/>
        <d v="2016-02-14T00:39:40" u="1"/>
        <d v="2016-03-11T04:59:46" u="1"/>
        <d v="2017-02-14T17:37:10" u="1"/>
        <d v="2015-06-15T18:55:00" u="1"/>
        <d v="2014-06-17T11:50:46" u="1"/>
        <d v="2015-07-08T17:36:08" u="1"/>
        <d v="2014-11-11T15:07:04" u="1"/>
        <d v="2013-09-03T08:27:54" u="1"/>
        <d v="2013-10-28T07:39:23" u="1"/>
        <d v="2015-05-11T09:08:57" u="1"/>
        <d v="2017-02-14T12:01:01" u="1"/>
        <d v="2014-06-30T17:41:41" u="1"/>
        <d v="2015-02-18T11:08:52" u="1"/>
        <d v="2016-02-06T18:49:05" u="1"/>
        <d v="2017-01-10T20:22:14" u="1"/>
        <d v="2014-12-15T09:48:36" u="1"/>
        <d v="2012-08-01T19:32:04" u="1"/>
        <d v="2013-07-11T13:50:44" u="1"/>
        <d v="2014-06-16T11:03:49" u="1"/>
        <d v="2015-05-24T11:14:40" u="1"/>
        <d v="2015-08-15T14:07:57" u="1"/>
        <d v="2014-09-22T04:47:15" u="1"/>
        <d v="2016-11-05T18:00:12" u="1"/>
        <d v="2013-03-18T13:15:42" u="1"/>
        <d v="2014-07-31T10:16:24" u="1"/>
        <d v="2015-05-26T06:05:24" u="1"/>
        <d v="2015-06-15T16:50:44" u="1"/>
        <d v="2016-11-18T19:45:50" u="1"/>
        <d v="2013-02-05T22:02:08" u="1"/>
        <d v="2015-04-21T10:45:25" u="1"/>
        <d v="2016-06-27T20:49:40" u="1"/>
        <d v="2014-08-25T11:24:24" u="1"/>
        <d v="2016-11-17T15:25:44" u="1"/>
        <d v="2013-10-28T16:08:31" u="1"/>
        <d v="2015-01-30T10:21:16" u="1"/>
        <d v="2013-07-28T05:46:58" u="1"/>
        <d v="2014-05-26T11:59:06" u="1"/>
        <d v="2015-01-17T19:08:47" u="1"/>
        <d v="2016-05-02T12:12:49" u="1"/>
        <d v="2013-11-18T16:55:21" u="1"/>
        <d v="2014-05-15T12:41:22" u="1"/>
        <d v="2014-12-11T20:02:52" u="1"/>
        <d v="2016-11-28T17:00:33" u="1"/>
        <d v="2016-12-04T11:02:45" u="1"/>
        <d v="2012-08-23T05:07:02" u="1"/>
        <d v="2015-01-24T22:15:40" u="1"/>
        <d v="2016-04-22T19:22:36" u="1"/>
        <d v="2014-06-05T09:22:27" u="1"/>
        <d v="2014-10-14T06:35:08" u="1"/>
        <d v="2012-04-05T14:15:33" u="1"/>
        <d v="2012-05-24T14:24:11" u="1"/>
        <d v="2014-08-03T04:21:17" u="1"/>
        <d v="2016-01-04T01:03:17" u="1"/>
        <d v="2016-11-15T15:28:27" u="1"/>
        <d v="2009-08-25T10:26:54" u="1"/>
        <d v="2013-04-17T21:18:30" u="1"/>
        <d v="2014-07-20T18:36:18" u="1"/>
        <d v="2016-03-16T12:06:22" u="1"/>
        <d v="2014-01-06T14:58:17" u="1"/>
        <d v="2014-08-22T14:00:15" u="1"/>
        <d v="2015-01-13T17:15:29" u="1"/>
        <d v="2015-02-06T08:57:05" u="1"/>
        <d v="2015-05-19T06:04:01" u="1"/>
        <d v="2015-09-24T01:02:51" u="1"/>
        <d v="2015-01-14T17:34:19" u="1"/>
        <d v="2014-01-18T17:10:17" u="1"/>
        <d v="2016-02-13T11:06:15" u="1"/>
        <d v="2016-02-27T18:09:14" u="1"/>
        <d v="2011-05-05T14:33:10" u="1"/>
        <d v="2013-04-10T20:22:24" u="1"/>
        <d v="2014-07-02T08:48:03" u="1"/>
        <d v="2015-02-15T22:34:24" u="1"/>
        <d v="2017-01-01T12:35:22" u="1"/>
        <d v="2013-10-15T11:07:02" u="1"/>
        <d v="2014-06-04T14:37:14" u="1"/>
        <d v="2016-04-15T15:21:13" u="1"/>
        <d v="2016-10-09T18:09:28" u="1"/>
        <d v="2014-07-11T11:12:03" u="1"/>
        <d v="2014-07-19T00:06:39" u="1"/>
        <d v="2013-12-26T12:09:51" u="1"/>
        <d v="2013-05-17T15:47:55" u="1"/>
        <d v="2016-12-09T17:35:11" u="1"/>
        <d v="2014-06-02T00:08:50" u="1"/>
        <d v="2012-09-24T20:26:57" u="1"/>
        <d v="2014-05-30T16:26:47" u="1"/>
        <d v="2015-08-31T06:55:20" u="1"/>
        <d v="2015-08-10T23:09:21" u="1"/>
        <d v="2016-10-30T11:01:45" u="1"/>
        <d v="2015-11-21T15:06:57" u="1"/>
        <d v="2014-09-26T10:36:30" u="1"/>
        <d v="2014-11-01T15:08:08" u="1"/>
        <d v="2015-05-11T21:13:11" u="1"/>
        <d v="2011-12-05T06:33:36" u="1"/>
        <d v="2016-07-19T18:54:51" u="1"/>
        <d v="2015-07-15T13:11:52" u="1"/>
        <d v="2012-02-08T23:02:09" u="1"/>
        <d v="2012-07-23T18:14:45" u="1"/>
        <d v="2016-11-01T01:18:40" u="1"/>
        <d v="2017-01-24T12:23:40" u="1"/>
        <d v="2014-08-27T07:43:13" u="1"/>
        <d v="2016-06-17T13:07:49" u="1"/>
        <d v="2012-10-04T02:21:24" u="1"/>
        <d v="2014-04-24T20:07:48" u="1"/>
        <d v="2016-12-24T14:51:28" u="1"/>
        <d v="2013-04-23T19:30:37" u="1"/>
        <d v="2015-05-01T13:32:51" u="1"/>
        <d v="2015-11-05T11:53:37" u="1"/>
        <d v="2016-05-09T19:59:50" u="1"/>
        <d v="2012-12-14T17:48:33" u="1"/>
        <d v="2012-12-27T17:54:16" u="1"/>
        <d v="2015-05-30T22:06:42" u="1"/>
        <d v="2015-08-26T23:33:41" u="1"/>
        <d v="2012-04-11T09:53:15" u="1"/>
        <d v="2017-01-24T09:14:22" u="1"/>
        <d v="2015-07-16T05:28:10" u="1"/>
        <d v="2013-10-14T11:24:19" u="1"/>
        <d v="2014-05-06T17:31:40" u="1"/>
        <d v="2014-07-24T15:59:10" u="1"/>
        <d v="2017-01-26T15:18:25" u="1"/>
        <d v="2015-03-15T03:17:06" u="1"/>
        <d v="2015-12-08T12:40:25" u="1"/>
        <d v="2016-07-13T17:53:29" u="1"/>
        <d v="2017-03-07T13:35:34" u="1"/>
        <d v="2016-05-30T15:20:14" u="1"/>
        <d v="2016-07-19T16:52:19" u="1"/>
        <d v="2010-02-04T02:45:59" u="1"/>
        <d v="2014-06-10T05:09:11" u="1"/>
        <d v="2016-04-07T08:57:12" u="1"/>
        <d v="2016-05-12T01:01:07" u="1"/>
        <d v="2013-08-14T12:28:12" u="1"/>
        <d v="2015-05-14T07:09:11" u="1"/>
        <d v="2016-01-01T16:40:37" u="1"/>
        <d v="2011-06-28T20:39:05" u="1"/>
        <d v="2015-10-20T14:00:19" u="1"/>
        <d v="2015-11-02T18:14:40" u="1"/>
        <d v="2016-09-02T20:11:47" u="1"/>
        <d v="2016-09-02T14:10:31" u="1"/>
        <d v="2014-10-15T23:05:31" u="1"/>
        <d v="2015-03-03T18:00:37" u="1"/>
        <d v="2015-07-30T10:53:44" u="1"/>
        <d v="2010-06-03T17:10:20" u="1"/>
        <d v="2011-03-21T23:21:13" u="1"/>
        <d v="2011-12-14T22:35:14" u="1"/>
        <d v="2014-08-04T19:14:30" u="1"/>
        <d v="2016-06-01T16:07:33" u="1"/>
        <d v="2016-12-03T17:13:29" u="1"/>
        <d v="2012-05-08T16:25:09" u="1"/>
        <d v="2016-02-19T00:54:29" u="1"/>
        <d v="2014-07-23T22:00:10" u="1"/>
        <d v="2014-07-21T01:21:27" u="1"/>
        <d v="2015-01-15T18:02:10" u="1"/>
        <d v="2015-05-15T08:00:55" u="1"/>
        <d v="2016-02-23T04:11:38" u="1"/>
        <d v="2015-06-18T12:54:44" u="1"/>
        <d v="2017-03-09T19:49:08" u="1"/>
        <d v="2014-08-31T17:29:43" u="1"/>
        <d v="2013-04-25T11:18:34" u="1"/>
        <d v="2013-10-29T15:01:42" u="1"/>
        <d v="2015-03-16T10:04:49" u="1"/>
        <d v="2015-04-20T17:39:50" u="1"/>
        <d v="2015-12-10T17:07:03" u="1"/>
        <d v="2012-01-17T09:23:31" u="1"/>
        <d v="2015-07-07T10:31:47" u="1"/>
        <d v="2010-12-23T21:40:38" u="1"/>
        <d v="2013-10-23T06:35:13" u="1"/>
        <d v="2016-02-22T20:12:53" u="1"/>
        <d v="2016-05-22T11:45:26" u="1"/>
        <d v="2013-07-01T18:32:57" u="1"/>
        <d v="2016-01-06T00:31:22" u="1"/>
        <d v="2013-06-19T10:25:22" u="1"/>
        <d v="2013-10-25T00:30:59" u="1"/>
        <d v="2014-12-09T13:33:38" u="1"/>
        <d v="2015-10-01T06:57:28" u="1"/>
        <d v="2016-05-22T10:02:31" u="1"/>
        <d v="2016-10-29T17:55:24" u="1"/>
        <d v="2016-04-25T13:06:31" u="1"/>
        <d v="2013-08-09T11:37:23" u="1"/>
        <d v="2015-09-17T02:00:10" u="1"/>
        <d v="2013-11-08T06:24:15" u="1"/>
        <d v="2014-09-12T16:06:38" u="1"/>
        <d v="2016-02-10T17:20:43" u="1"/>
        <d v="2016-09-01T13:15:45" u="1"/>
        <d v="2011-02-11T14:07:25" u="1"/>
        <d v="2015-04-19T08:13:11" u="1"/>
        <d v="2011-04-24T23:33:21" u="1"/>
        <d v="2015-11-15T18:09:34" u="1"/>
        <d v="2015-05-12T07:52:02" u="1"/>
        <d v="2012-06-28T23:28:16" u="1"/>
        <d v="2016-04-19T20:53:21" u="1"/>
        <d v="2014-11-25T01:17:44" u="1"/>
        <d v="2016-01-22T13:33:07" u="1"/>
        <d v="2016-03-16T14:45:12" u="1"/>
        <d v="2010-08-05T12:09:12" u="1"/>
        <d v="2016-05-09T18:03:34" u="1"/>
        <d v="2016-06-07T10:02:20" u="1"/>
        <d v="2016-02-23T12:01:04" u="1"/>
        <d v="2016-11-02T12:13:22" u="1"/>
        <d v="2014-06-21T08:19:52" u="1"/>
        <d v="2015-07-07T11:13:11" u="1"/>
        <d v="2016-01-11T14:30:11" u="1"/>
        <d v="2014-03-12T23:03:29" u="1"/>
        <d v="2014-10-29T13:02:56" u="1"/>
        <d v="2010-06-28T00:28:14" u="1"/>
        <d v="2013-04-25T03:45:23" u="1"/>
        <d v="2015-11-23T04:05:39" u="1"/>
        <d v="2014-07-12T21:09:15" u="1"/>
        <d v="2015-12-02T15:20:12" u="1"/>
        <d v="2017-03-07T20:07:25" u="1"/>
        <d v="2016-07-22T02:52:18" u="1"/>
        <d v="2015-08-31T14:17:38" u="1"/>
        <d v="2016-01-28T16:35:43" u="1"/>
        <d v="2016-07-22T10:45:32" u="1"/>
        <d v="2017-02-14T09:24:46" u="1"/>
        <d v="2016-02-17T19:44:54" u="1"/>
        <d v="2014-05-21T07:37:21" u="1"/>
        <d v="2016-10-15T14:26:48" u="1"/>
        <d v="2017-03-07T05:20:42" u="1"/>
        <d v="2014-05-28T11:21:24" u="1"/>
        <d v="2014-06-09T11:27:42" u="1"/>
        <d v="2014-07-21T14:41:30" u="1"/>
        <d v="2009-08-18T16:29:28" u="1"/>
        <d v="2016-09-15T00:28:13" u="1"/>
        <d v="2013-07-31T05:11:01" u="1"/>
        <d v="2012-07-23T13:32:14" u="1"/>
        <d v="2014-08-17T17:10:38" u="1"/>
        <d v="2012-11-13T17:17:32" u="1"/>
        <d v="2015-06-08T17:58:33" u="1"/>
        <d v="2014-05-19T08:09:12" u="1"/>
        <d v="2016-10-17T09:51:09" u="1"/>
        <d v="2014-05-21T21:18:32" u="1"/>
        <d v="2015-12-24T03:45:52" u="1"/>
        <d v="2016-07-04T11:07:36" u="1"/>
        <d v="2011-01-26T19:37:10" u="1"/>
        <d v="2016-02-05T11:08:33" u="1"/>
        <d v="2012-03-05T12:46:15" u="1"/>
        <d v="2012-05-10T00:24:52" u="1"/>
        <d v="2013-04-08T21:27:33" u="1"/>
        <d v="2014-01-17T13:18:12" u="1"/>
        <d v="2015-04-27T19:13:17" u="1"/>
        <d v="2015-06-05T17:15:35" u="1"/>
        <d v="2014-10-09T15:13:23" u="1"/>
        <d v="2016-02-23T08:01:02" u="1"/>
        <d v="2016-06-10T00:28:57" u="1"/>
        <d v="2015-05-26T13:39:56" u="1"/>
        <d v="2012-04-26T20:59:57" u="1"/>
        <d v="2013-10-04T14:09:17" u="1"/>
        <d v="2014-06-02T19:42:23" u="1"/>
        <d v="2016-06-14T18:29:16" u="1"/>
        <d v="2016-12-20T10:57:51" u="1"/>
        <d v="2011-06-10T22:02:21" u="1"/>
        <d v="2016-11-22T19:15:09" u="1"/>
        <d v="2011-08-16T17:00:03" u="1"/>
        <d v="2014-08-08T17:13:14" u="1"/>
        <d v="2015-09-11T02:07:49" u="1"/>
        <d v="2016-04-21T20:09:10" u="1"/>
        <d v="2015-02-12T04:28:43" u="1"/>
        <d v="2015-10-14T19:04:10" u="1"/>
        <d v="2016-01-02T17:27:15" u="1"/>
        <d v="2016-08-16T12:58:47" u="1"/>
        <d v="2017-01-25T06:58:28" u="1"/>
        <d v="2016-02-13T05:24:43" u="1"/>
        <d v="2014-07-08T00:30:28" u="1"/>
        <d v="2015-02-04T04:13:47" u="1"/>
        <d v="2015-04-08T10:36:49" u="1"/>
        <d v="2015-05-28T13:22:38" u="1"/>
        <d v="2013-07-09T17:24:59" u="1"/>
        <d v="2014-12-01T21:59:03" u="1"/>
        <d v="2015-06-09T02:11:36" u="1"/>
        <d v="2015-12-27T23:37:53" u="1"/>
        <d v="2015-03-04T17:10:05" u="1"/>
        <d v="2015-04-01T03:59:32" u="1"/>
        <d v="2015-06-24T15:30:40" u="1"/>
        <d v="2016-01-18T07:04:39" u="1"/>
        <d v="2013-11-11T11:14:43" u="1"/>
        <d v="2014-08-12T03:37:22" u="1"/>
        <d v="2014-07-12T15:27:47" u="1"/>
        <d v="2011-04-12T19:20:49" u="1"/>
        <d v="2014-10-23T00:19:05" u="1"/>
        <d v="2015-05-14T19:20:55" u="1"/>
        <d v="2015-06-12T14:31:44" u="1"/>
        <d v="2015-12-01T01:37:27" u="1"/>
        <d v="2011-11-02T21:39:56" u="1"/>
        <d v="2014-09-06T11:11:45" u="1"/>
        <d v="2015-01-17T20:40:47" u="1"/>
        <d v="2015-09-06T10:11:45" u="1"/>
        <d v="2014-04-30T08:01:15" u="1"/>
        <d v="2015-10-12T16:30:44" u="1"/>
        <d v="2016-05-25T20:07:47" u="1"/>
        <d v="2017-02-02T18:18:01" u="1"/>
        <d v="2015-04-04T00:11:23" u="1"/>
        <d v="2015-02-10T20:44:45" u="1"/>
        <d v="2016-06-15T14:34:32" u="1"/>
        <d v="2016-08-04T17:12:55" u="1"/>
        <d v="2015-05-17T13:18:26" u="1"/>
        <d v="2016-09-01T12:19:42" u="1"/>
        <d v="2017-01-20T10:03:25" u="1"/>
        <d v="2015-02-23T03:01:00" u="1"/>
        <d v="2011-05-18T20:14:26" u="1"/>
        <d v="2012-03-04T19:55:30" u="1"/>
        <d v="2015-07-08T12:22:26" u="1"/>
        <d v="2014-07-07T17:03:36" u="1"/>
        <d v="2016-07-28T12:00:09" u="1"/>
        <d v="2017-03-13T13:07:27" u="1"/>
        <d v="2014-03-14T13:18:15" u="1"/>
        <d v="2016-06-10T20:15:38" u="1"/>
        <d v="2012-04-19T12:05:05" u="1"/>
        <d v="2014-04-02T07:30:10" u="1"/>
        <d v="2015-07-15T10:01:12" u="1"/>
        <d v="2015-12-15T22:09:34" u="1"/>
        <d v="2014-08-14T16:05:16" u="1"/>
        <d v="2014-11-05T08:16:06" u="1"/>
        <d v="2015-12-03T08:47:00" u="1"/>
        <d v="2010-06-25T19:35:56" u="1"/>
        <d v="2015-06-13T02:35:44" u="1"/>
        <d v="2015-06-26T19:12:06" u="1"/>
        <d v="2014-01-22T04:08:42" u="1"/>
        <d v="2015-09-01T14:02:22" u="1"/>
        <d v="2012-04-14T14:44:55" u="1"/>
        <d v="2012-12-14T07:45:40" u="1"/>
        <d v="2014-10-02T02:04:57" u="1"/>
        <d v="2016-05-20T17:32:01" u="1"/>
        <d v="2015-03-31T14:23:47" u="1"/>
        <d v="2015-12-30T03:00:29" u="1"/>
        <d v="2015-01-15T09:09:51" u="1"/>
        <d v="2015-06-16T14:47:50" u="1"/>
        <d v="2015-07-17T09:15:47" u="1"/>
        <d v="2013-04-14T11:47:40" u="1"/>
        <d v="2016-06-09T23:41:12" u="1"/>
        <d v="2015-02-19T12:51:38" u="1"/>
        <d v="2016-02-23T09:27:36" u="1"/>
        <d v="2012-12-18T13:25:39" u="1"/>
        <d v="2014-11-08T21:12:08" u="1"/>
        <d v="2016-03-04T12:41:56" u="1"/>
        <d v="2015-12-29T12:16:32" u="1"/>
        <d v="2012-07-17T12:26:34" u="1"/>
        <d v="2017-02-03T23:50:08" u="1"/>
        <d v="2011-12-01T13:11:50" u="1"/>
        <d v="2015-03-30T13:14:28" u="1"/>
        <d v="2015-04-19T16:00:49" u="1"/>
        <d v="2016-02-22T01:06:14" u="1"/>
        <d v="2016-09-01T11:12:54" u="1"/>
        <d v="2016-11-29T17:01:40" u="1"/>
        <d v="2014-03-18T13:50:25" u="1"/>
        <d v="2010-06-18T15:06:26" u="1"/>
        <d v="2011-04-04T21:13:53" u="1"/>
        <d v="2014-04-01T10:55:29" u="1"/>
        <d v="2014-07-08T07:22:24" u="1"/>
        <d v="2014-11-30T12:46:05" u="1"/>
        <d v="2013-04-04T09:00:34" u="1"/>
        <d v="2015-07-23T10:05:19" u="1"/>
        <d v="2016-02-16T16:08:40" u="1"/>
        <d v="2015-03-02T16:17:48" u="1"/>
        <d v="2012-01-28T11:17:03" u="1"/>
        <d v="2016-03-09T11:00:35" u="1"/>
        <d v="2016-05-13T10:57:14" u="1"/>
        <d v="2014-04-07T16:35:30" u="1"/>
        <d v="2015-02-02T13:59:23" u="1"/>
        <d v="2012-06-14T15:02:21" u="1"/>
        <d v="2012-10-11T21:37:27" u="1"/>
        <d v="2014-12-01T00:16:04" u="1"/>
        <d v="2015-03-11T17:27:28" u="1"/>
        <d v="2015-07-15T01:16:59" u="1"/>
        <d v="2012-03-19T15:02:14" u="1"/>
        <d v="2015-07-27T09:58:50" u="1"/>
        <d v="2015-09-01T10:10:22" u="1"/>
        <d v="2012-08-28T17:54:54" u="1"/>
        <d v="2014-10-03T12:56:08" u="1"/>
        <d v="2014-04-28T18:24:01" u="1"/>
        <d v="2016-07-05T14:22:21" u="1"/>
        <d v="2014-07-09T18:10:22" u="1"/>
        <d v="2015-10-12T13:16:07" u="1"/>
        <d v="2012-03-29T01:10:24" u="1"/>
        <d v="2017-02-14T14:49:01" u="1"/>
        <d v="2017-03-01T11:50:08" u="1"/>
        <d v="2011-12-06T17:47:01" u="1"/>
        <d v="2014-07-13T10:51:50" u="1"/>
        <d v="2015-04-17T12:01:00" u="1"/>
        <d v="2017-01-03T09:46:01" u="1"/>
        <d v="2013-09-29T10:56:28" u="1"/>
        <d v="2014-02-04T22:35:19" u="1"/>
        <d v="2012-04-27T18:00:55" u="1"/>
        <d v="2014-05-20T02:26:27" u="1"/>
        <d v="2015-09-21T07:45:33" u="1"/>
        <d v="2016-10-18T19:31:01" u="1"/>
        <d v="2015-04-10T20:45:04" u="1"/>
        <d v="2015-04-12T22:45:06" u="1"/>
        <d v="2014-12-19T23:11:05" u="1"/>
        <d v="2015-09-01T20:33:12" u="1"/>
        <d v="2015-11-25T19:18:54" u="1"/>
        <d v="2016-09-20T15:11:55" u="1"/>
        <d v="2014-07-05T06:39:39" u="1"/>
        <d v="2014-06-02T08:01:54" u="1"/>
        <d v="2014-11-28T10:20:26" u="1"/>
        <d v="2015-02-12T13:17:52" u="1"/>
        <d v="2015-11-26T14:17:39" u="1"/>
        <d v="2016-11-08T11:15:52" u="1"/>
        <d v="2016-02-11T14:52:44" u="1"/>
        <d v="2016-11-09T19:00:04" u="1"/>
        <d v="2015-01-07T08:13:42" u="1"/>
        <d v="2015-01-15T11:24:37" u="1"/>
        <d v="2016-12-29T14:51:23" u="1"/>
        <d v="2014-07-10T00:37:12" u="1"/>
        <d v="2014-07-15T14:42:34" u="1"/>
        <d v="2015-02-07T11:13:46" u="1"/>
        <d v="2016-02-16T04:46:16" u="1"/>
        <d v="2016-04-06T08:24:40" u="1"/>
        <d v="2016-11-16T03:01:25" u="1"/>
        <d v="2012-03-19T13:38:21" u="1"/>
        <d v="2015-09-20T22:03:53" u="1"/>
        <d v="2016-04-21T04:02:18" u="1"/>
        <d v="2016-04-29T09:52:07" u="1"/>
        <d v="2012-11-15T10:36:17" u="1"/>
        <d v="2013-06-20T03:01:09" u="1"/>
        <d v="2014-07-01T04:46:21" u="1"/>
        <d v="2016-01-26T02:25:01" u="1"/>
        <d v="2011-11-23T13:35:09" u="1"/>
        <d v="2015-07-22T09:05:16" u="1"/>
        <d v="2015-12-02T18:19:51" u="1"/>
        <d v="2014-10-14T17:37:28" u="1"/>
        <d v="2016-12-01T10:53:27" u="1"/>
        <d v="2017-01-09T16:40:35" u="1"/>
        <d v="2015-11-15T12:01:24" u="1"/>
        <d v="2016-02-19T19:27:30" u="1"/>
        <d v="2011-06-02T10:34:15" u="1"/>
        <d v="2012-08-26T23:40:17" u="1"/>
        <d v="2014-06-09T01:13:01" u="1"/>
        <d v="2016-05-07T01:37:01" u="1"/>
        <d v="2016-08-26T03:46:48" u="1"/>
        <d v="2016-01-27T18:22:17" u="1"/>
        <d v="2013-04-01T17:16:33" u="1"/>
        <d v="2015-09-08T02:59:53" u="1"/>
        <d v="2014-08-14T08:59:55" u="1"/>
        <d v="2015-06-23T01:46:37" u="1"/>
        <d v="2013-09-25T18:00:10" u="1"/>
        <d v="2015-08-07T09:52:01" u="1"/>
        <d v="2015-11-10T17:48:15" u="1"/>
        <d v="2016-09-19T21:48:16" u="1"/>
        <d v="2015-03-02T13:00:26" u="1"/>
        <d v="2017-01-27T08:05:58" u="1"/>
        <d v="2010-11-20T14:34:51" u="1"/>
        <d v="2014-07-31T13:30:45" u="1"/>
        <d v="2013-04-09T11:33:59" u="1"/>
        <d v="2014-07-11T16:13:07" u="1"/>
        <d v="2016-05-03T15:34:12" u="1"/>
        <d v="2014-08-25T14:34:44" u="1"/>
        <d v="2014-10-28T10:48:27" u="1"/>
        <d v="2016-03-09T13:41:57" u="1"/>
        <d v="2016-03-23T16:59:44" u="1"/>
        <d v="2012-06-18T16:35:45" u="1"/>
        <d v="2014-09-10T11:31:48" u="1"/>
        <d v="2014-10-27T14:29:37" u="1"/>
        <d v="2015-01-16T09:05:47" u="1"/>
        <d v="2015-06-26T21:35:53" u="1"/>
        <d v="2015-07-02T17:06:12" u="1"/>
        <d v="2015-08-20T09:57:29" u="1"/>
        <d v="2011-07-26T12:02:33" u="1"/>
        <d v="2014-05-07T12:13:56" u="1"/>
        <d v="2014-12-02T17:20:04" u="1"/>
        <d v="2015-03-14T10:59:35" u="1"/>
        <d v="2015-12-14T23:00:11" u="1"/>
        <d v="2011-07-14T20:39:46" u="1"/>
        <d v="2016-02-08T19:57:56" u="1"/>
        <d v="2016-04-01T05:44:38" u="1"/>
        <d v="2014-09-07T23:01:08" u="1"/>
        <d v="2015-04-23T16:23:39" u="1"/>
        <d v="2011-05-03T18:21:54" u="1"/>
        <d v="2012-05-01T02:00:31" u="1"/>
        <d v="2016-04-05T08:01:47" u="1"/>
        <d v="2013-06-25T20:30:35" u="1"/>
        <d v="2011-07-22T19:18:33" u="1"/>
        <d v="2014-07-15T17:50:34" u="1"/>
        <d v="2015-05-28T01:55:54" u="1"/>
        <d v="2016-02-25T13:11:30" u="1"/>
        <d v="2016-06-11T13:35:38" u="1"/>
        <d v="2016-11-22T09:59:12" u="1"/>
        <d v="2016-05-17T08:57:14" u="1"/>
        <d v="2014-10-22T15:13:28" u="1"/>
        <d v="2015-12-09T03:36:13" u="1"/>
        <d v="2012-01-31T15:06:15" u="1"/>
        <d v="2012-06-18T16:53:18" u="1"/>
        <d v="2015-02-26T00:05:59" u="1"/>
        <d v="2015-10-01T05:53:17" u="1"/>
        <d v="2014-10-20T02:27:59" u="1"/>
        <d v="2015-06-02T19:40:46" u="1"/>
        <d v="2014-12-22T13:04:18" u="1"/>
        <d v="2015-02-17T17:31:27" u="1"/>
        <d v="2015-07-13T11:14:23" u="1"/>
        <d v="2014-08-07T00:09:04" u="1"/>
        <d v="2015-09-15T04:59:58" u="1"/>
        <d v="2016-05-20T14:10:21" u="1"/>
        <d v="2016-03-14T14:15:24" u="1"/>
        <d v="2014-02-21T22:15:27" u="1"/>
        <d v="2017-03-10T19:47:28" u="1"/>
        <d v="2014-07-11T11:56:00" u="1"/>
        <d v="2015-05-12T00:01:56" u="1"/>
        <d v="2015-02-06T00:14:57" u="1"/>
        <d v="2015-03-27T16:48:59" u="1"/>
        <d v="2015-06-30T19:16:05" u="1"/>
        <d v="2016-02-21T21:34:16" u="1"/>
        <d v="2012-06-21T20:40:02" u="1"/>
        <d v="2016-07-15T19:06:23" u="1"/>
        <d v="2016-08-04T02:05:00" u="1"/>
        <d v="2013-02-10T21:54:10" u="1"/>
        <d v="2015-03-31T11:00:51" u="1"/>
        <d v="2014-10-27T14:26:50" u="1"/>
        <d v="2014-12-10T13:04:06" u="1"/>
        <d v="2015-03-15T14:02:06" u="1"/>
        <d v="2015-06-15T05:43:42" u="1"/>
        <d v="2015-06-22T13:16:58" u="1"/>
        <d v="2016-01-27T16:52:52" u="1"/>
        <d v="2013-01-16T09:21:49" u="1"/>
        <d v="2013-09-26T18:42:49" u="1"/>
        <d v="2014-10-26T14:18:47" u="1"/>
        <d v="2016-07-18T09:31:46" u="1"/>
        <d v="2016-11-26T14:18:51" u="1"/>
        <d v="2017-01-31T14:51:40" u="1"/>
        <d v="2016-02-10T18:34:05" u="1"/>
        <d v="2012-06-12T20:13:02" u="1"/>
        <d v="2011-08-08T12:12:51" u="1"/>
        <d v="2012-04-06T16:41:56" u="1"/>
        <d v="2014-11-01T07:39:47" u="1"/>
        <d v="2014-11-17T13:30:45" u="1"/>
        <d v="2015-06-16T14:51:45" u="1"/>
        <d v="2015-10-15T06:53:29" u="1"/>
        <d v="2016-04-19T08:35:36" u="1"/>
        <d v="2016-07-02T17:14:12" u="1"/>
        <d v="2013-05-08T08:24:42" u="1"/>
        <d v="2015-04-07T22:57:00" u="1"/>
        <d v="2012-03-05T12:25:47" u="1"/>
        <d v="2014-02-16T11:55:30" u="1"/>
        <d v="2014-05-12T04:50:21" u="1"/>
        <d v="2011-04-04T22:53:57" u="1"/>
        <d v="2014-04-24T13:11:35" u="1"/>
        <d v="2015-05-25T08:10:24" u="1"/>
        <d v="2014-09-20T09:56:15" u="1"/>
        <d v="2015-02-09T19:45:52" u="1"/>
        <d v="2015-07-12T13:31:40" u="1"/>
        <d v="2016-07-07T18:44:54" u="1"/>
        <d v="2012-04-04T22:45:55" u="1"/>
        <d v="2016-06-18T15:23:40" u="1"/>
        <d v="2015-06-20T17:46:32" u="1"/>
        <d v="2009-09-23T12:24:10" u="1"/>
        <d v="2013-12-11T18:57:34" u="1"/>
        <d v="2016-01-15T11:20:32" u="1"/>
        <d v="2011-04-15T13:11:26" u="1"/>
        <d v="2011-08-06T09:30:22" u="1"/>
        <d v="2015-09-25T21:10:40" u="1"/>
        <d v="2015-11-16T23:38:46" u="1"/>
        <d v="2016-01-27T15:15:27" u="1"/>
        <d v="2015-03-16T15:35:29" u="1"/>
        <d v="2013-11-04T21:00:56" u="1"/>
        <d v="2014-04-16T16:23:30" u="1"/>
        <d v="2016-03-18T16:31:30" u="1"/>
        <d v="2016-02-22T18:27:29" u="1"/>
        <d v="2016-06-15T15:42:26" u="1"/>
        <d v="2016-07-25T05:51:56" u="1"/>
        <d v="2016-08-03T07:34:20" u="1"/>
        <d v="2014-08-12T13:10:23" u="1"/>
        <d v="2016-11-09T05:05:15" u="1"/>
        <d v="2010-06-11T14:14:15" u="1"/>
        <d v="2013-06-20T18:06:22" u="1"/>
        <d v="2013-08-08T18:07:34" u="1"/>
        <d v="2014-04-29T15:09:08" u="1"/>
        <d v="2014-07-17T13:25:12" u="1"/>
        <d v="2016-10-17T23:14:37" u="1"/>
        <d v="2015-12-31T19:11:11" u="1"/>
        <d v="2016-02-08T18:59:23" u="1"/>
        <d v="2013-10-10T13:44:06" u="1"/>
        <d v="2014-11-25T14:54:57" u="1"/>
        <d v="2015-10-19T09:00:04" u="1"/>
        <d v="2015-11-16T13:20:10" u="1"/>
        <d v="2015-09-30T21:08:13" u="1"/>
        <d v="2016-09-18T13:28:06" u="1"/>
        <d v="2014-05-20T11:40:56" u="1"/>
        <d v="2014-08-05T23:23:35" u="1"/>
        <d v="2015-04-17T11:25:00" u="1"/>
        <d v="2014-12-17T05:30:47" u="1"/>
        <d v="2015-04-17T18:18:14" u="1"/>
        <d v="2011-06-16T12:32:54" u="1"/>
        <d v="2015-02-06T12:50:03" u="1"/>
        <d v="2017-02-23T06:05:54" u="1"/>
        <d v="2011-06-24T15:08:56" u="1"/>
        <d v="2014-08-18T08:00:56" u="1"/>
        <d v="2014-11-19T20:12:11" u="1"/>
        <d v="2015-03-24T11:01:58" u="1"/>
        <d v="2015-12-28T18:34:59" u="1"/>
        <d v="2012-03-28T11:00:46" u="1"/>
        <d v="2013-03-18T07:59:35" u="1"/>
        <d v="2014-10-29T09:02:44" u="1"/>
        <d v="2012-04-20T14:01:58" u="1"/>
        <d v="2014-12-02T15:13:14" u="1"/>
        <d v="2014-09-02T09:48:56" u="1"/>
        <d v="2016-09-19T02:53:27" u="1"/>
        <d v="2017-02-12T13:22:02" u="1"/>
        <d v="2014-05-21T20:05:03" u="1"/>
        <d v="2015-04-10T15:10:05" u="1"/>
        <d v="2014-12-27T02:12:21" u="1"/>
        <d v="2017-03-01T23:59:20" u="1"/>
        <d v="2015-04-07T12:41:55" u="1"/>
        <d v="2012-01-01T10:34:51" u="1"/>
        <d v="2015-03-24T14:16:46" u="1"/>
        <d v="2014-06-02T11:29:55" u="1"/>
        <d v="2014-06-23T17:31:45" u="1"/>
        <d v="2014-08-11T13:16:53" u="1"/>
        <d v="2015-04-17T19:52:52" u="1"/>
        <d v="2016-01-30T23:13:59" u="1"/>
        <d v="2011-08-08T11:35:39" u="1"/>
        <d v="2013-01-14T17:37:49" u="1"/>
        <d v="2017-01-13T20:26:00" u="1"/>
        <d v="2015-06-24T02:21:12" u="1"/>
        <d v="2015-03-30T15:38:26" u="1"/>
        <d v="2016-05-12T08:39:32" u="1"/>
        <d v="2016-08-10T13:00:48" u="1"/>
        <d v="2010-10-07T14:34:30" u="1"/>
        <d v="2014-10-11T15:07:43" u="1"/>
        <d v="2015-04-22T12:03:29" u="1"/>
        <d v="2016-03-18T15:43:31" u="1"/>
        <d v="2014-07-29T16:17:20" u="1"/>
        <d v="2015-04-07T10:12:32" u="1"/>
        <d v="2015-09-26T16:13:24" u="1"/>
        <d v="2016-02-15T14:16:33" u="1"/>
        <d v="2016-12-27T13:08:20" u="1"/>
        <d v="2014-01-10T19:21:41" u="1"/>
        <d v="2014-12-16T16:52:20" u="1"/>
        <d v="2015-03-15T14:00:33" u="1"/>
        <d v="2012-10-31T01:06:45" u="1"/>
        <d v="2014-08-01T12:31:31" u="1"/>
        <d v="2013-01-28T20:03:23" u="1"/>
        <d v="2015-04-13T20:16:39" u="1"/>
        <d v="2016-05-04T08:31:22" u="1"/>
        <d v="2013-11-26T23:01:29" u="1"/>
        <d v="2014-01-15T17:43:20" u="1"/>
        <d v="2014-07-30T23:48:13" u="1"/>
        <d v="2014-11-25T15:27:03" u="1"/>
        <d v="2012-10-30T18:54:56" u="1"/>
        <d v="2012-12-27T00:09:34" u="1"/>
        <d v="2015-08-29T00:37:27" u="1"/>
        <d v="2016-09-09T13:25:10" u="1"/>
        <d v="2012-08-24T12:15:48" u="1"/>
        <d v="2014-08-24T23:28:06" u="1"/>
        <d v="2015-02-12T14:30:02" u="1"/>
        <d v="2016-08-01T21:58:22" u="1"/>
        <d v="2017-03-10T07:49:54" u="1"/>
        <d v="2015-05-12T05:05:53" u="1"/>
        <d v="2015-08-25T21:55:59" u="1"/>
        <d v="2016-01-12T22:08:24" u="1"/>
        <d v="2015-10-14T15:55:56" u="1"/>
        <d v="2013-01-17T10:52:38" u="1"/>
        <d v="2014-09-27T18:15:55" u="1"/>
        <d v="2015-01-27T16:13:54" u="1"/>
        <d v="2015-08-30T13:57:33" u="1"/>
        <d v="2016-03-02T02:14:53" u="1"/>
        <d v="2014-09-05T02:00:45" u="1"/>
        <d v="2015-04-09T08:21:50" u="1"/>
        <d v="2012-12-06T12:58:41" u="1"/>
        <d v="2014-07-02T05:01:50" u="1"/>
        <d v="2014-07-11T12:20:48" u="1"/>
        <d v="2014-08-18T12:46:34" u="1"/>
        <d v="2012-11-15T17:11:50" u="1"/>
        <d v="2015-10-02T14:01:01" u="1"/>
        <d v="2012-06-25T11:45:17" u="1"/>
        <d v="2012-10-25T19:14:41" u="1"/>
        <d v="2016-05-26T19:04:51" u="1"/>
        <d v="2017-01-12T07:09:38" u="1"/>
        <d v="2016-05-09T15:13:52" u="1"/>
        <d v="2015-10-13T06:02:26" u="1"/>
        <d v="2013-10-03T05:57:14" u="1"/>
        <d v="2015-12-07T15:38:37" u="1"/>
        <d v="2015-04-27T00:59:44" u="1"/>
        <d v="2015-07-26T10:05:12" u="1"/>
        <d v="2016-01-19T12:00:27" u="1"/>
        <d v="2014-08-09T16:50:26" u="1"/>
        <d v="2014-11-05T13:30:29" u="1"/>
        <d v="2016-10-27T13:20:13" u="1"/>
        <d v="2012-11-26T15:04:12" u="1"/>
        <d v="2015-09-21T10:01:14" u="1"/>
        <d v="2016-08-13T19:50:30" u="1"/>
        <d v="2014-08-15T14:10:22" u="1"/>
        <d v="2015-05-04T10:04:29" u="1"/>
        <d v="2016-06-30T16:13:14" u="1"/>
        <d v="2012-11-14T10:24:05" u="1"/>
        <d v="2014-07-23T13:36:01" u="1"/>
        <d v="2015-01-28T11:37:59" u="1"/>
        <d v="2016-03-23T14:49:04" u="1"/>
        <d v="2016-04-13T09:30:09" u="1"/>
        <d v="2011-10-02T09:02:15" u="1"/>
        <d v="2015-11-19T14:20:09" u="1"/>
        <d v="2016-11-16T15:36:10" u="1"/>
        <d v="2017-02-07T16:59:18" u="1"/>
        <d v="2015-08-18T09:59:51" u="1"/>
        <d v="2017-01-05T15:05:30" u="1"/>
        <d v="2016-01-18T04:33:48" u="1"/>
        <d v="2013-11-26T18:54:54" u="1"/>
        <d v="2012-01-29T20:29:58" u="1"/>
        <d v="2016-09-23T19:24:06" u="1"/>
        <d v="2012-03-23T11:59:36" u="1"/>
        <d v="2017-01-31T09:24:43" u="1"/>
        <d v="2011-07-12T11:01:58" u="1"/>
        <d v="2012-03-28T10:31:34" u="1"/>
        <d v="2014-09-03T09:17:00" u="1"/>
        <d v="2015-12-22T06:41:35" u="1"/>
        <d v="2014-12-30T17:45:44" u="1"/>
        <d v="2013-11-01T15:21:07" u="1"/>
        <d v="2012-11-05T04:23:41" u="1"/>
        <d v="2013-11-29T14:56:26" u="1"/>
        <d v="2014-09-30T17:22:42" u="1"/>
        <d v="2011-04-29T21:04:48" u="1"/>
        <d v="2014-09-12T16:55:48" u="1"/>
        <d v="2016-08-12T07:35:39" u="1"/>
        <d v="2015-07-25T05:33:16" u="1"/>
        <d v="2016-01-25T16:36:40" u="1"/>
        <d v="2014-05-27T10:22:23" u="1"/>
        <d v="2011-06-17T13:46:23" u="1"/>
        <d v="2014-08-20T18:19:43" u="1"/>
        <d v="2012-04-14T17:28:39" u="1"/>
        <d v="2016-01-22T17:36:37" u="1"/>
        <d v="2013-01-25T16:04:32" u="1"/>
        <d v="2012-07-20T23:27:41" u="1"/>
        <d v="2014-06-11T12:04:38" u="1"/>
        <d v="2014-07-22T14:53:18" u="1"/>
        <d v="2014-03-20T16:04:35" u="1"/>
        <d v="2014-04-25T12:53:09" u="1"/>
        <d v="2016-03-17T13:43:26" u="1"/>
        <d v="2016-07-13T16:08:45" u="1"/>
        <d v="2013-07-08T21:32:46" u="1"/>
        <d v="2016-04-24T08:14:14" u="1"/>
        <d v="2016-03-15T01:26:04" u="1"/>
        <d v="2011-02-14T07:38:02" u="1"/>
        <d v="2016-09-06T10:15:32" u="1"/>
        <d v="2016-11-21T09:59:03" u="1"/>
        <d v="2015-07-09T15:00:39" u="1"/>
        <d v="2015-04-22T08:02:09" u="1"/>
        <d v="2016-07-10T14:54:22" u="1"/>
        <d v="2017-02-08T09:55:16" u="1"/>
        <d v="2012-05-01T12:16:27" u="1"/>
        <d v="2015-05-11T14:27:24" u="1"/>
        <d v="2015-09-25T07:43:56" u="1"/>
        <d v="2016-01-11T17:13:36" u="1"/>
        <d v="2009-11-05T13:02:20" u="1"/>
        <d v="2014-12-20T14:47:03" u="1"/>
        <d v="2016-11-23T02:42:46" u="1"/>
        <d v="2014-06-30T23:56:07" u="1"/>
        <d v="2015-06-18T15:14:16" u="1"/>
        <d v="2017-03-09T08:54:05" u="1"/>
        <d v="2011-10-24T09:46:44" u="1"/>
        <d v="2015-02-10T15:43:15" u="1"/>
        <d v="2015-02-12T12:23:12" u="1"/>
        <d v="2015-05-31T17:05:07" u="1"/>
        <d v="2015-08-25T09:43:52" u="1"/>
        <d v="2016-09-09T05:56:59" u="1"/>
        <d v="2012-03-06T14:00:20" u="1"/>
        <d v="2012-06-28T11:35:45" u="1"/>
        <d v="2012-12-06T19:37:18" u="1"/>
        <d v="2013-09-09T09:13:03" u="1"/>
        <d v="2016-01-14T16:35:13" u="1"/>
        <d v="2013-02-07T16:08:19" u="1"/>
        <d v="2016-08-03T12:03:22" u="1"/>
        <d v="2017-02-22T08:33:54" u="1"/>
        <d v="2015-05-16T16:06:08" u="1"/>
        <d v="2015-06-18T11:05:59" u="1"/>
        <d v="2015-10-17T10:04:58" u="1"/>
        <d v="2016-02-01T11:08:13" u="1"/>
        <d v="2016-03-24T05:16:40" u="1"/>
        <d v="2014-11-03T17:29:09" u="1"/>
        <d v="2015-09-23T14:27:50" u="1"/>
        <d v="2016-05-06T18:15:16" u="1"/>
        <d v="2015-12-22T05:29:30" u="1"/>
        <d v="2014-08-06T19:10:11" u="1"/>
        <d v="2014-08-28T20:27:51" u="1"/>
        <d v="2012-02-21T15:40:39" u="1"/>
        <d v="2015-01-27T13:28:38" u="1"/>
        <d v="2015-11-09T19:36:01" u="1"/>
        <d v="2016-05-25T15:47:41" u="1"/>
        <d v="2014-10-19T18:00:59" u="1"/>
        <d v="2016-09-23T15:50:40" u="1"/>
        <d v="2013-02-26T08:19:23" u="1"/>
        <d v="2015-10-31T00:04:09" u="1"/>
        <d v="2016-01-13T12:45:44" u="1"/>
        <d v="2017-03-01T20:43:10" u="1"/>
        <d v="2014-11-28T16:02:41" u="1"/>
        <d v="2016-11-18T14:11:49" u="1"/>
        <d v="2017-01-10T21:19:05" u="1"/>
        <d v="2012-04-05T12:25:43" u="1"/>
        <d v="2012-04-23T20:47:35" u="1"/>
        <d v="2014-10-22T16:57:29" u="1"/>
        <d v="2015-01-22T20:21:47" u="1"/>
        <d v="2015-02-28T12:19:25" u="1"/>
        <d v="2017-02-25T11:04:34" u="1"/>
        <d v="2016-06-08T18:29:55" u="1"/>
        <d v="2016-12-01T13:20:54" u="1"/>
        <d v="2014-10-21T01:59:58" u="1"/>
        <d v="2015-06-18T01:37:04" u="1"/>
        <d v="2016-09-23T10:29:19" u="1"/>
        <d v="2015-01-30T13:07:20" u="1"/>
        <d v="2012-08-30T11:59:59" u="1"/>
        <d v="2015-02-17T20:13:44" u="1"/>
        <d v="2015-11-09T17:54:35" u="1"/>
        <d v="2016-06-02T00:58:09" u="1"/>
        <d v="2015-10-15T01:01:08" u="1"/>
        <d v="2015-03-26T16:38:16" u="1"/>
        <d v="2014-07-25T14:25:12" u="1"/>
        <d v="2015-04-07T19:52:36" u="1"/>
        <d v="2015-05-28T07:05:02" u="1"/>
        <d v="2015-07-03T19:44:42" u="1"/>
        <d v="2015-12-03T18:00:51" u="1"/>
        <d v="2012-02-10T18:36:27" u="1"/>
        <d v="2015-08-04T14:04:37" u="1"/>
        <d v="2016-10-02T03:49:07" u="1"/>
        <d v="2014-10-20T14:40:07" u="1"/>
        <d v="2014-11-03T20:31:39" u="1"/>
        <d v="2015-05-05T00:26:00" u="1"/>
        <d v="2016-01-08T08:51:09" u="1"/>
        <d v="2012-11-20T06:58:45" u="1"/>
        <d v="2013-08-20T15:21:10" u="1"/>
        <d v="2014-07-18T15:10:17" u="1"/>
        <d v="2014-10-02T19:04:43" u="1"/>
        <d v="2014-11-10T13:33:15" u="1"/>
        <d v="2015-02-18T11:07:12" u="1"/>
        <d v="2012-08-13T13:02:14" u="1"/>
        <d v="2016-02-17T09:03:10" u="1"/>
        <d v="2013-04-22T23:07:24" u="1"/>
        <d v="2015-01-23T15:34:04" u="1"/>
        <d v="2015-07-31T18:28:03" u="1"/>
        <d v="2016-09-26T14:20:04" u="1"/>
        <d v="2015-08-05T16:50:18" u="1"/>
        <d v="2011-05-08T10:18:01" u="1"/>
        <d v="2015-06-16T14:37:02" u="1"/>
        <d v="2015-10-09T16:10:20" u="1"/>
        <d v="2013-02-26T01:04:33" u="1"/>
        <d v="2013-07-01T03:41:53" u="1"/>
        <d v="2017-02-17T07:18:59" u="1"/>
      </sharedItems>
    </cacheField>
    <cacheField name="Year" numFmtId="0">
      <sharedItems containsDate="1" containsBlank="1" containsMixedTypes="1" minDate="1905-07-08T00:00:00" maxDate="2017-03-15T10:30:07" count="4125">
        <s v="2015"/>
        <s v="2017"/>
        <d v="1905-07-08T00:00:00"/>
        <s v="2014"/>
        <s v="2016"/>
        <s v="2013"/>
        <s v="2012"/>
        <s v="2011"/>
        <s v="2010"/>
        <s v="2009"/>
        <m/>
        <d v="2015-11-19T06:46:41" u="1"/>
        <d v="2015-09-01T12:22:11" u="1"/>
        <d v="2014-05-19T20:06:09" u="1"/>
        <d v="2015-06-06T22:31:22" u="1"/>
        <d v="2010-09-13T15:28:54" u="1"/>
        <d v="2012-05-25T15:20:48" u="1"/>
        <d v="2014-03-24T10:59:33" u="1"/>
        <d v="2014-05-08T10:45:53" u="1"/>
        <d v="2015-06-29T20:24:57" u="1"/>
        <d v="2015-08-23T08:46:33" u="1"/>
        <d v="2015-12-06T16:13:10" u="1"/>
        <d v="2015-12-21T15:50:48" u="1"/>
        <d v="2015-04-20T14:48:46" u="1"/>
        <d v="2015-08-21T19:32:59" u="1"/>
        <d v="2015-06-01T07:14:58" u="1"/>
        <d v="2015-09-14T17:01:03" u="1"/>
        <d v="2015-12-06T02:50:33" u="1"/>
        <d v="2016-12-07T19:17:12" u="1"/>
        <d v="2012-07-11T16:44:48" u="1"/>
        <d v="2016-11-15T08:34:34" u="1"/>
        <d v="2016-12-27T20:26:48" u="1"/>
        <d v="2015-07-06T03:43:27" u="1"/>
        <d v="2016-05-22T20:05:57" u="1"/>
        <d v="2014-01-04T06:41:32" u="1"/>
        <d v="2015-09-01T11:44:46" u="1"/>
        <d v="2015-09-11T13:43:40" u="1"/>
        <d v="2016-04-09T17:49:51" u="1"/>
        <d v="2016-10-07T19:09:02" u="1"/>
        <d v="2012-04-27T18:54:23" u="1"/>
        <d v="2014-07-12T11:08:40" u="1"/>
        <d v="2015-01-16T14:21:39" u="1"/>
        <d v="2015-04-09T11:13:42" u="1"/>
        <d v="2015-09-01T07:51:32" u="1"/>
        <d v="2016-11-04T09:04:47" u="1"/>
        <d v="2016-12-07T13:00:53" u="1"/>
        <d v="2012-07-09T22:48:47" u="1"/>
        <d v="2014-06-09T14:32:39" u="1"/>
        <d v="2014-10-31T13:59:05" u="1"/>
        <d v="2015-05-05T14:48:35" u="1"/>
        <d v="2016-05-31T01:59:46" u="1"/>
        <d v="2016-09-02T03:19:25" u="1"/>
        <d v="2015-04-28T23:27:33" u="1"/>
        <d v="2015-01-21T23:13:42" u="1"/>
        <d v="2015-06-17T11:03:24" u="1"/>
        <d v="2012-10-12T12:10:21" u="1"/>
        <d v="2011-05-24T01:51:37" u="1"/>
        <d v="2015-05-01T10:32:27" u="1"/>
        <d v="2016-05-08T03:11:13" u="1"/>
        <d v="2016-06-20T07:02:11" u="1"/>
        <d v="2014-07-11T15:19:26" u="1"/>
        <d v="2016-03-01T12:56:25" u="1"/>
        <d v="2013-05-14T19:00:32" u="1"/>
        <d v="2015-04-13T15:04:28" u="1"/>
        <d v="2016-03-01T08:36:20" u="1"/>
        <d v="2014-07-09T17:27:26" u="1"/>
        <d v="2015-03-03T12:36:22" u="1"/>
        <d v="2016-10-12T12:41:13" u="1"/>
        <d v="2014-05-26T05:51:39" u="1"/>
        <d v="2014-10-01T21:12:42" u="1"/>
        <d v="2014-11-01T19:54:25" u="1"/>
        <d v="2015-03-09T06:42:59" u="1"/>
        <d v="2016-10-17T22:10:26" u="1"/>
        <d v="2014-10-01T02:52:50" u="1"/>
        <d v="2015-03-26T22:53:02" u="1"/>
        <d v="2017-02-14T12:46:00" u="1"/>
        <d v="2015-08-14T00:39:36" u="1"/>
        <d v="2015-07-14T08:40:48" u="1"/>
        <d v="2016-11-15T08:39:49" u="1"/>
        <d v="2012-12-03T19:29:09" u="1"/>
        <d v="2015-05-22T12:32:46" u="1"/>
        <d v="2016-03-31T17:36:48" u="1"/>
        <d v="2011-08-11T23:37:03" u="1"/>
        <d v="2015-02-23T14:25:49" u="1"/>
        <d v="2016-08-23T16:47:47" u="1"/>
        <d v="2016-09-10T09:32:50" u="1"/>
        <d v="2012-12-06T05:46:30" u="1"/>
        <d v="2014-07-31T11:49:20" u="1"/>
        <d v="2015-05-30T22:20:51" u="1"/>
        <d v="2011-01-21T18:52:34" u="1"/>
        <d v="2015-01-22T22:18:58" u="1"/>
        <d v="2015-08-03T01:47:27" u="1"/>
        <d v="2012-08-15T15:35:36" u="1"/>
        <d v="2015-05-06T15:45:49" u="1"/>
        <d v="2015-09-16T11:19:37" u="1"/>
        <d v="2013-12-04T23:09:05" u="1"/>
        <d v="2014-11-03T00:34:20" u="1"/>
        <d v="2015-02-05T10:18:45" u="1"/>
        <d v="2015-05-17T12:47:29" u="1"/>
        <d v="2011-01-25T18:20:30" u="1"/>
        <d v="2014-11-24T23:07:50" u="1"/>
        <d v="2015-07-18T05:22:16" u="1"/>
        <d v="2016-09-21T09:45:17" u="1"/>
        <d v="2014-05-07T11:36:32" u="1"/>
        <d v="2014-09-30T07:59:59" u="1"/>
        <d v="2015-04-03T13:41:41" u="1"/>
        <d v="2015-05-08T16:56:38" u="1"/>
        <d v="2015-07-05T19:33:53" u="1"/>
        <d v="2012-11-21T20:18:34" u="1"/>
        <d v="2013-03-09T15:17:37" u="1"/>
        <d v="2011-03-30T22:42:17" u="1"/>
        <d v="2015-01-28T12:11:15" u="1"/>
        <d v="2016-05-22T21:39:32" u="1"/>
        <d v="2016-09-05T10:00:37" u="1"/>
        <d v="2014-10-15T15:22:25" u="1"/>
        <d v="2015-03-27T14:57:02" u="1"/>
        <d v="2015-07-03T14:59:26" u="1"/>
        <d v="2016-06-13T01:49:59" u="1"/>
        <d v="2015-03-25T12:22:07" u="1"/>
        <d v="2012-01-25T15:34:02" u="1"/>
        <d v="2015-10-05T12:11:28" u="1"/>
        <d v="2016-05-04T11:24:26" u="1"/>
        <d v="2016-06-05T19:13:44" u="1"/>
        <d v="2013-12-12T16:02:25" u="1"/>
        <d v="2014-01-22T20:08:24" u="1"/>
        <d v="2015-02-03T12:17:27" u="1"/>
        <d v="2015-02-18T17:00:22" u="1"/>
        <d v="2015-04-07T13:12:22" u="1"/>
        <d v="2016-03-21T16:11:16" u="1"/>
        <d v="2017-03-06T13:01:30" u="1"/>
        <d v="2013-03-07T21:40:25" u="1"/>
        <d v="2015-02-24T11:49:54" u="1"/>
        <d v="2017-03-05T01:15:01" u="1"/>
        <d v="2011-08-08T23:54:18" u="1"/>
        <d v="2013-09-26T12:39:50" u="1"/>
        <d v="2013-12-12T17:21:14" u="1"/>
        <d v="2014-07-13T22:19:26" u="1"/>
        <d v="2015-06-24T10:40:52" u="1"/>
        <d v="2015-07-13T11:41:00" u="1"/>
        <d v="2017-01-02T08:05:19" u="1"/>
        <d v="2013-12-23T16:39:59" u="1"/>
        <d v="2014-07-09T02:48:43" u="1"/>
        <d v="2014-04-07T21:20:24" u="1"/>
        <d v="2015-02-09T17:16:17" u="1"/>
        <d v="2016-12-07T08:05:05" u="1"/>
        <d v="2014-11-12T19:25:11" u="1"/>
        <d v="2015-06-22T06:47:36" u="1"/>
        <d v="2016-09-29T18:43:54" u="1"/>
        <d v="2013-08-02T15:30:06" u="1"/>
        <d v="2016-05-24T20:29:00" u="1"/>
        <d v="2012-03-19T11:44:36" u="1"/>
        <d v="2014-05-20T20:37:59" u="1"/>
        <d v="2015-04-30T09:58:23" u="1"/>
        <d v="2016-07-01T02:33:47" u="1"/>
        <d v="2013-08-20T13:08:48" u="1"/>
        <d v="2016-03-21T21:18:02" u="1"/>
        <d v="2015-10-18T13:04:53" u="1"/>
        <d v="2010-10-27T01:20:03" u="1"/>
        <d v="2015-04-03T10:34:53" u="1"/>
        <d v="2015-10-26T10:49:25" u="1"/>
        <d v="2016-09-19T05:38:27" u="1"/>
        <d v="2015-08-13T20:56:53" u="1"/>
        <d v="2012-12-03T15:59:44" u="1"/>
        <d v="2014-12-22T15:53:30" u="1"/>
        <d v="2013-05-15T14:32:37" u="1"/>
        <d v="2015-04-14T07:55:22" u="1"/>
        <d v="2015-05-18T13:24:38" u="1"/>
        <d v="2013-01-29T09:15:15" u="1"/>
        <d v="2015-04-21T17:28:38" u="1"/>
        <d v="2015-10-07T11:43:36" u="1"/>
        <d v="2013-04-23T10:38:11" u="1"/>
        <d v="2015-02-05T14:57:37" u="1"/>
        <d v="2017-01-23T03:50:02" u="1"/>
        <d v="2014-02-11T21:22:50" u="1"/>
        <d v="2015-06-28T23:27:37" u="1"/>
        <d v="2015-01-25T16:47:19" u="1"/>
        <d v="2015-08-20T19:23:36" u="1"/>
        <d v="2017-02-06T13:37:33" u="1"/>
        <d v="2011-11-07T12:53:11" u="1"/>
        <d v="2015-02-04T17:49:34" u="1"/>
        <d v="2015-11-17T11:25:14" u="1"/>
        <d v="2016-11-29T23:29:27" u="1"/>
        <d v="2012-04-14T13:54:06" u="1"/>
        <d v="2013-08-07T08:03:18" u="1"/>
        <d v="2015-04-04T02:00:14" u="1"/>
        <d v="2015-04-17T16:35:20" u="1"/>
        <d v="2015-08-01T15:01:43" u="1"/>
        <d v="2016-12-22T06:47:58" u="1"/>
        <d v="2015-07-03T01:03:10" u="1"/>
        <d v="2016-06-28T12:21:04" u="1"/>
        <d v="2016-10-11T07:37:07" u="1"/>
        <d v="2015-01-01T00:59:59" u="1"/>
        <d v="2014-05-27T10:48:51" u="1"/>
        <d v="2013-10-14T07:01:01" u="1"/>
        <d v="2014-10-28T11:35:53" u="1"/>
        <d v="2015-09-17T09:52:58" u="1"/>
        <d v="2016-03-01T12:17:27" u="1"/>
        <d v="2016-11-03T11:03:26" u="1"/>
        <d v="2015-04-02T11:55:10" u="1"/>
        <d v="2016-02-12T02:38:53" u="1"/>
        <d v="2016-09-15T01:55:41" u="1"/>
        <d v="2014-11-21T15:16:00" u="1"/>
        <d v="2016-08-30T09:58:37" u="1"/>
        <d v="2014-08-04T15:38:08" u="1"/>
        <d v="2015-10-14T12:44:57" u="1"/>
        <d v="2011-09-16T18:09:01" u="1"/>
        <d v="2012-08-13T06:24:43" u="1"/>
        <d v="2012-04-04T22:20:19" u="1"/>
        <d v="2012-04-21T01:31:21" u="1"/>
        <d v="2015-06-06T13:30:00" u="1"/>
        <d v="2016-05-14T14:14:00" u="1"/>
        <d v="2014-06-01T12:07:05" u="1"/>
        <d v="2014-08-27T16:04:52" u="1"/>
        <d v="2015-01-27T10:09:41" u="1"/>
        <d v="2015-02-17T20:11:06" u="1"/>
        <d v="2017-01-02T10:55:59" u="1"/>
        <d v="2015-01-16T13:26:50" u="1"/>
        <d v="2015-06-30T07:30:22" u="1"/>
        <d v="2016-11-06T06:24:48" u="1"/>
        <d v="2014-04-23T15:01:47" u="1"/>
        <d v="2015-08-24T15:27:39" u="1"/>
        <d v="2014-07-15T07:58:18" u="1"/>
        <d v="2015-09-01T10:21:50" u="1"/>
        <d v="2015-01-27T06:19:12" u="1"/>
        <d v="2015-06-18T14:16:38" u="1"/>
        <d v="2016-05-16T05:00:28" u="1"/>
        <d v="2016-04-06T14:49:42" u="1"/>
        <d v="2014-10-14T12:42:25" u="1"/>
        <d v="2015-08-14T10:54:20" u="1"/>
        <d v="2014-05-02T07:13:33" u="1"/>
        <d v="2015-08-22T12:26:21" u="1"/>
        <d v="2010-06-24T21:46:20" u="1"/>
        <d v="2013-08-26T21:34:27" u="1"/>
        <d v="2016-10-30T10:01:15" u="1"/>
        <d v="2015-04-17T10:31:17" u="1"/>
        <d v="2015-12-03T18:55:41" u="1"/>
        <d v="2016-04-22T05:26:05" u="1"/>
        <d v="2015-06-30T01:24:50" u="1"/>
        <d v="2014-05-29T04:09:57" u="1"/>
        <d v="2016-01-19T09:08:17" u="1"/>
        <d v="2011-10-28T20:13:16" u="1"/>
        <d v="2014-01-21T12:00:17" u="1"/>
        <d v="2011-08-02T16:20:31" u="1"/>
        <d v="2014-01-23T15:31:11" u="1"/>
        <d v="2014-08-02T08:31:18" u="1"/>
        <d v="2014-08-14T16:11:25" u="1"/>
        <d v="2015-09-08T11:42:15" u="1"/>
        <d v="2015-01-30T19:42:05" u="1"/>
        <d v="2015-04-01T17:02:41" u="1"/>
        <d v="2017-01-17T14:51:10" u="1"/>
        <d v="2015-06-15T19:50:12" u="1"/>
        <d v="2012-01-12T16:43:03" u="1"/>
        <d v="2012-05-02T14:43:09" u="1"/>
        <d v="2015-05-05T13:39:11" u="1"/>
        <d v="2015-03-04T12:20:13" u="1"/>
        <d v="2014-09-07T22:54:17" u="1"/>
        <d v="2015-08-23T05:35:38" u="1"/>
        <d v="2015-07-15T08:52:46" u="1"/>
        <d v="2016-06-04T10:46:00" u="1"/>
        <d v="2014-07-23T13:32:49" u="1"/>
        <d v="2015-02-11T20:20:16" u="1"/>
        <d v="2015-06-09T19:54:07" u="1"/>
        <d v="2016-01-30T16:10:58" u="1"/>
        <d v="2016-03-02T07:00:06" u="1"/>
        <d v="2015-05-27T00:42:16" u="1"/>
        <d v="2016-12-08T02:12:49" u="1"/>
        <d v="2014-04-16T14:49:50" u="1"/>
        <d v="2014-07-31T11:42:28" u="1"/>
        <d v="2016-03-09T18:04:14" u="1"/>
        <d v="2014-07-08T07:21:47" u="1"/>
        <d v="2014-11-19T12:58:36" u="1"/>
        <d v="2016-05-12T14:22:59" u="1"/>
        <d v="2011-06-06T23:42:01" u="1"/>
        <d v="2014-05-27T08:19:26" u="1"/>
        <d v="2015-10-04T23:03:21" u="1"/>
        <d v="2012-10-15T13:04:46" u="1"/>
        <d v="2014-01-27T15:13:40" u="1"/>
        <d v="2015-02-21T23:34:59" u="1"/>
        <d v="2016-04-10T20:15:06" u="1"/>
        <d v="2016-09-08T04:20:39" u="1"/>
        <d v="2015-02-20T19:18:54" u="1"/>
        <d v="2016-07-05T11:41:49" u="1"/>
        <d v="2013-08-23T05:14:17" u="1"/>
        <d v="2011-11-17T20:00:51" u="1"/>
        <d v="2012-03-28T22:28:37" u="1"/>
        <d v="2015-06-16T12:24:36" u="1"/>
        <d v="2016-07-01T10:41:45" u="1"/>
        <d v="2016-08-18T13:08:42" u="1"/>
        <d v="2012-02-22T01:03:05" u="1"/>
        <d v="2011-05-24T19:35:27" u="1"/>
        <d v="2013-04-19T09:31:17" u="1"/>
        <d v="2014-07-22T17:00:40" u="1"/>
        <d v="2012-08-28T14:06:20" u="1"/>
        <d v="2015-04-16T02:50:03" u="1"/>
        <d v="2016-04-12T05:47:14" u="1"/>
        <d v="2014-09-21T20:50:28" u="1"/>
        <d v="2015-10-14T08:57:11" u="1"/>
        <d v="2016-10-15T11:34:22" u="1"/>
        <d v="2016-11-07T03:26:16" u="1"/>
        <d v="2017-01-12T00:16:10" u="1"/>
        <d v="2011-09-24T21:53:16" u="1"/>
        <d v="2015-11-28T19:29:22" u="1"/>
        <d v="2014-07-05T13:59:22" u="1"/>
        <d v="2015-02-24T19:51:19" u="1"/>
        <d v="2013-08-16T16:11:25" u="1"/>
        <d v="2014-05-19T16:58:12" u="1"/>
        <d v="2014-06-10T18:01:40" u="1"/>
        <d v="2014-07-07T09:31:17" u="1"/>
        <d v="2014-10-29T11:20:01" u="1"/>
        <d v="2015-04-30T16:26:11" u="1"/>
        <d v="2015-12-03T09:11:28" u="1"/>
        <d v="2015-06-16T13:19:19" u="1"/>
        <d v="2015-05-25T17:34:12" u="1"/>
        <d v="2012-12-03T20:31:33" u="1"/>
        <d v="2016-02-14T23:02:44" u="1"/>
        <d v="2016-06-15T09:34:06" u="1"/>
        <d v="2015-10-15T07:56:57" u="1"/>
        <d v="2014-04-18T06:18:58" u="1"/>
        <d v="2014-05-09T15:12:22" u="1"/>
        <d v="2015-10-12T17:34:19" u="1"/>
        <d v="2016-07-21T13:41:02" u="1"/>
        <d v="2016-03-18T16:31:12" u="1"/>
        <d v="2014-10-16T22:57:13" u="1"/>
        <d v="2014-11-06T11:45:04" u="1"/>
        <d v="2014-10-08T18:07:24" u="1"/>
        <d v="2014-12-26T15:39:56" u="1"/>
        <d v="2015-04-18T21:31:16" u="1"/>
        <d v="2015-10-16T15:29:06" u="1"/>
        <d v="2016-06-03T02:38:56" u="1"/>
        <d v="2015-04-02T08:04:09" u="1"/>
        <d v="2010-03-17T05:48:29" u="1"/>
        <d v="2014-11-15T01:50:28" u="1"/>
        <d v="2015-02-05T14:55:01" u="1"/>
        <d v="2016-03-23T13:45:50" u="1"/>
        <d v="2016-12-09T20:18:20" u="1"/>
        <d v="2016-08-29T17:24:55" u="1"/>
        <d v="2015-01-13T20:43:02" u="1"/>
        <d v="2015-10-26T16:04:55" u="1"/>
        <d v="2016-05-16T13:14:59" u="1"/>
        <d v="2016-11-04T17:22:12" u="1"/>
        <d v="2010-12-03T21:06:11" u="1"/>
        <d v="2010-04-23T14:28:34" u="1"/>
        <d v="2014-09-15T10:51:36" u="1"/>
        <d v="2010-02-26T16:36:31" u="1"/>
        <d v="2014-09-17T14:55:39" u="1"/>
        <d v="2014-10-18T18:24:52" u="1"/>
        <d v="2015-03-01T14:04:04" u="1"/>
        <d v="2012-03-13T12:02:45" u="1"/>
        <d v="2014-06-03T10:49:43" u="1"/>
        <d v="2016-03-06T15:58:52" u="1"/>
        <d v="2016-06-22T13:55:32" u="1"/>
        <d v="2017-02-06T15:00:04" u="1"/>
        <d v="2014-08-23T20:51:40" u="1"/>
        <d v="2015-02-20T01:39:10" u="1"/>
        <d v="2015-04-26T10:04:31" u="1"/>
        <d v="2015-07-09T23:30:03" u="1"/>
        <d v="2011-07-28T13:57:11" u="1"/>
        <d v="2012-07-31T08:29:07" u="1"/>
        <d v="2013-07-03T15:49:47" u="1"/>
        <d v="2015-08-17T12:43:32" u="1"/>
        <d v="2016-10-17T08:15:33" u="1"/>
        <d v="2014-11-07T17:09:57" u="1"/>
        <d v="2016-08-27T05:37:09" u="1"/>
        <d v="2011-09-09T19:01:49" u="1"/>
        <d v="2012-11-09T18:47:37" u="1"/>
        <d v="2012-04-24T13:46:08" u="1"/>
        <d v="2013-09-30T11:40:01" u="1"/>
        <d v="2015-01-23T14:59:14" u="1"/>
        <d v="2013-09-18T14:30:18" u="1"/>
        <d v="2016-01-19T14:09:29" u="1"/>
        <d v="2014-01-16T12:01:24" u="1"/>
        <d v="2016-11-02T17:36:43" u="1"/>
        <d v="2014-06-12T09:54:06" u="1"/>
        <d v="2014-07-08T10:35:17" u="1"/>
        <d v="2012-11-01T14:04:34" u="1"/>
        <d v="2015-12-03T20:55:37" u="1"/>
        <d v="2015-01-12T18:33:28" u="1"/>
        <d v="2017-01-10T12:52:15" u="1"/>
        <d v="2016-02-23T18:39:13" u="1"/>
        <d v="2012-10-16T09:40:52" u="1"/>
        <d v="2016-08-11T15:46:11" u="1"/>
        <d v="2014-01-28T01:36:27" u="1"/>
        <d v="2014-02-10T09:00:06" u="1"/>
        <d v="2015-02-14T19:28:17" u="1"/>
        <d v="2015-06-05T12:00:17" u="1"/>
        <d v="2013-10-03T14:03:16" u="1"/>
        <d v="2016-04-04T23:02:40" u="1"/>
        <d v="2016-11-01T11:34:10" u="1"/>
        <d v="2014-07-10T12:22:00" u="1"/>
        <d v="2016-01-05T16:52:10" u="1"/>
        <d v="2016-01-29T15:22:56" u="1"/>
        <d v="2014-05-21T15:37:52" u="1"/>
        <d v="2011-09-07T18:57:59" u="1"/>
        <d v="2014-08-06T15:30:02" u="1"/>
        <d v="2010-10-14T10:43:35" u="1"/>
        <d v="2015-12-08T23:53:10" u="1"/>
        <d v="2014-06-16T10:17:46" u="1"/>
        <d v="2015-08-03T10:57:51" u="1"/>
        <d v="2015-10-14T08:20:45" u="1"/>
        <d v="2015-02-09T12:23:56" u="1"/>
        <d v="2015-04-13T11:18:51" u="1"/>
        <d v="2012-05-07T17:42:55" u="1"/>
        <d v="2014-04-03T06:30:44" u="1"/>
        <d v="2015-01-28T01:00:18" u="1"/>
        <d v="2015-03-09T12:42:49" u="1"/>
        <d v="2015-03-10T17:58:54" u="1"/>
        <d v="2015-06-08T02:09:36" u="1"/>
        <d v="2016-03-29T11:20:32" u="1"/>
        <d v="2017-03-01T20:40:11" u="1"/>
        <d v="2014-10-06T12:48:44" u="1"/>
        <d v="2015-06-11T00:16:25" u="1"/>
        <d v="2016-05-06T01:21:33" u="1"/>
        <d v="2014-05-21T04:54:09" u="1"/>
        <d v="2014-12-01T16:33:59" u="1"/>
        <d v="2012-01-13T17:03:51" u="1"/>
        <d v="2013-01-30T18:05:37" u="1"/>
        <d v="2015-08-28T13:38:24" u="1"/>
        <d v="2016-08-22T00:45:04" u="1"/>
        <d v="2017-02-20T03:24:20" u="1"/>
        <d v="2011-09-02T13:52:37" u="1"/>
        <d v="2011-09-22T22:39:38" u="1"/>
        <d v="2014-10-16T16:08:44" u="1"/>
        <d v="2016-05-09T12:33:39" u="1"/>
        <d v="2015-01-28T19:01:34" u="1"/>
        <d v="2015-10-20T12:57:13" u="1"/>
        <d v="2015-12-22T16:18:29" u="1"/>
        <d v="2016-03-17T15:17:35" u="1"/>
        <d v="2014-05-22T15:31:20" u="1"/>
        <d v="2011-04-05T14:52:20" u="1"/>
        <d v="2014-06-09T12:24:25" u="1"/>
        <d v="2015-04-20T14:39:16" u="1"/>
        <d v="2015-03-05T14:10:37" u="1"/>
        <d v="2015-05-06T13:48:24" u="1"/>
        <d v="2015-07-07T09:12:24" u="1"/>
        <d v="2015-09-28T12:17:07" u="1"/>
        <d v="2012-07-27T16:37:03" u="1"/>
        <d v="2017-01-02T16:50:36" u="1"/>
        <d v="2017-01-17T15:17:27" u="1"/>
        <d v="2013-02-14T03:23:59" u="1"/>
        <d v="2013-11-19T13:56:00" u="1"/>
        <d v="2014-09-27T16:25:08" u="1"/>
        <d v="2014-10-30T22:25:15" u="1"/>
        <d v="2017-02-01T14:30:34" u="1"/>
        <d v="2015-04-20T21:47:18" u="1"/>
        <d v="2015-01-23T21:51:10" u="1"/>
        <d v="2016-02-08T12:09:20" u="1"/>
        <d v="2015-03-04T09:59:01" u="1"/>
        <d v="2014-08-26T00:19:31" u="1"/>
        <d v="2014-11-28T15:47:52" u="1"/>
        <d v="2015-10-27T00:03:36" u="1"/>
        <d v="2011-07-27T14:32:47" u="1"/>
        <d v="2014-05-24T10:25:50" u="1"/>
        <d v="2015-02-26T18:07:06" u="1"/>
        <d v="2014-05-27T18:02:02" u="1"/>
        <d v="2016-09-15T11:33:59" u="1"/>
        <d v="2010-05-01T00:45:32" u="1"/>
        <d v="2013-05-07T08:34:51" u="1"/>
        <d v="2016-06-01T19:36:20" u="1"/>
        <d v="2015-11-24T16:47:48" u="1"/>
        <d v="2012-07-08T21:15:10" u="1"/>
        <d v="2014-05-15T10:37:44" u="1"/>
        <d v="2012-11-10T00:19:27" u="1"/>
        <d v="2015-02-14T12:11:56" u="1"/>
        <d v="2015-04-30T20:52:43" u="1"/>
        <d v="2015-06-29T10:31:29" u="1"/>
        <d v="2016-09-01T03:33:45" u="1"/>
        <d v="2014-11-27T10:22:29" u="1"/>
        <d v="2015-05-11T19:50:59" u="1"/>
        <d v="2014-09-15T23:02:06" u="1"/>
        <d v="2016-12-22T17:04:55" u="1"/>
        <d v="2013-04-27T13:47:23" u="1"/>
        <d v="2011-03-24T15:01:36" u="1"/>
        <d v="2014-06-17T23:45:52" u="1"/>
        <d v="2014-05-20T10:47:20" u="1"/>
        <d v="2016-04-07T17:50:51" u="1"/>
        <d v="2016-05-31T10:42:14" u="1"/>
        <d v="2014-07-24T17:08:38" u="1"/>
        <d v="2014-11-18T06:49:11" u="1"/>
        <d v="2016-07-15T05:35:20" u="1"/>
        <d v="2013-04-17T07:08:19" u="1"/>
        <d v="2016-02-02T20:55:55" u="1"/>
        <d v="2009-07-13T11:54:07" u="1"/>
        <d v="2015-05-11T11:05:32" u="1"/>
        <d v="2015-05-19T12:08:25" u="1"/>
        <d v="2011-08-28T19:18:17" u="1"/>
        <d v="2014-06-30T16:57:05" u="1"/>
        <d v="2015-06-10T14:09:36" u="1"/>
        <d v="2016-11-28T14:25:15" u="1"/>
        <d v="2017-02-07T21:54:44" u="1"/>
        <d v="2015-08-17T11:07:19" u="1"/>
        <d v="2016-11-22T04:01:03" u="1"/>
        <d v="2011-05-16T12:50:01" u="1"/>
        <d v="2014-07-28T13:33:01" u="1"/>
        <d v="2017-03-06T14:14:37" u="1"/>
        <d v="2015-02-27T02:06:50" u="1"/>
        <d v="2017-03-10T16:29:29" u="1"/>
        <d v="2012-07-09T18:12:24" u="1"/>
        <d v="2014-09-22T19:49:07" u="1"/>
        <d v="2016-04-01T16:14:36" u="1"/>
        <d v="2014-07-25T18:14:09" u="1"/>
        <d v="2014-11-17T12:21:03" u="1"/>
        <d v="2016-01-01T08:56:03" u="1"/>
        <d v="2017-02-01T14:14:28" u="1"/>
        <d v="2014-06-12T13:11:07" u="1"/>
        <d v="2016-03-17T17:39:07" u="1"/>
        <d v="2014-06-06T13:31:06" u="1"/>
        <d v="2015-08-02T19:28:25" u="1"/>
        <d v="2014-10-26T12:12:51" u="1"/>
        <d v="2016-04-24T14:53:51" u="1"/>
        <d v="2016-12-30T13:54:42" u="1"/>
        <d v="2011-06-24T02:27:21" u="1"/>
        <d v="2016-06-07T16:35:08" u="1"/>
        <d v="2015-03-05T10:43:57" u="1"/>
        <d v="2016-08-17T18:10:04" u="1"/>
        <d v="2017-01-20T06:49:34" u="1"/>
        <d v="2013-11-27T15:50:34" u="1"/>
        <d v="2015-01-22T17:11:58" u="1"/>
        <d v="2013-12-26T14:07:42" u="1"/>
        <d v="2014-08-30T05:53:10" u="1"/>
        <d v="2014-10-20T15:55:40" u="1"/>
        <d v="2015-10-14T21:06:08" u="1"/>
        <d v="2016-05-19T03:59:20" u="1"/>
        <d v="2014-06-06T07:45:39" u="1"/>
        <d v="2014-08-26T16:16:44" u="1"/>
        <d v="2015-11-24T16:35:43" u="1"/>
        <d v="2016-03-13T09:57:37" u="1"/>
        <d v="2015-08-05T10:45:46" u="1"/>
        <d v="2014-11-07T02:04:34" u="1"/>
        <d v="2014-12-16T14:39:40" u="1"/>
        <d v="2014-08-19T15:59:32" u="1"/>
        <d v="2015-01-29T15:17:35" u="1"/>
        <d v="2016-03-15T16:03:57" u="1"/>
        <d v="2012-08-06T14:29:43" u="1"/>
        <d v="2015-04-03T15:58:47" u="1"/>
        <d v="2014-05-30T16:31:24" u="1"/>
        <d v="2017-02-24T16:29:37" u="1"/>
        <d v="2016-11-15T19:59:40" u="1"/>
        <d v="2012-07-23T21:16:37" u="1"/>
        <d v="2014-06-15T21:33:45" u="1"/>
        <d v="2015-03-19T20:41:39" u="1"/>
        <d v="2015-04-03T12:34:41" u="1"/>
        <d v="2016-06-13T16:29:42" u="1"/>
        <d v="2015-12-03T19:56:47" u="1"/>
        <d v="2011-08-23T22:00:37" u="1"/>
        <d v="2012-08-22T14:38:14" u="1"/>
        <d v="2015-06-16T12:51:19" u="1"/>
        <d v="2015-02-20T22:10:44" u="1"/>
        <d v="2015-02-23T12:16:17" u="1"/>
        <d v="2014-09-19T11:26:12" u="1"/>
        <d v="2012-03-05T13:33:23" u="1"/>
        <d v="2015-05-26T12:03:13" u="1"/>
        <d v="2016-01-13T00:51:57" u="1"/>
        <d v="2012-01-12T21:49:26" u="1"/>
        <d v="2014-09-23T05:17:59" u="1"/>
        <d v="2015-01-22T17:05:25" u="1"/>
        <d v="2016-04-02T16:26:38" u="1"/>
        <d v="2015-05-12T11:12:17" u="1"/>
        <d v="2011-09-09T12:07:13" u="1"/>
        <d v="2015-03-10T14:09:22" u="1"/>
        <d v="2015-08-29T01:35:34" u="1"/>
        <d v="2015-04-15T22:40:23" u="1"/>
        <d v="2012-04-18T16:15:04" u="1"/>
        <d v="2014-10-25T17:52:58" u="1"/>
        <d v="2011-07-07T09:38:56" u="1"/>
        <d v="2013-05-22T13:18:58" u="1"/>
        <d v="2012-06-14T12:26:56" u="1"/>
        <d v="2015-12-18T13:01:01" u="1"/>
        <d v="2013-05-16T11:53:45" u="1"/>
        <d v="2016-02-15T16:12:08" u="1"/>
        <d v="2015-10-27T17:55:45" u="1"/>
        <d v="2016-04-06T09:35:58" u="1"/>
        <d v="2014-11-21T02:34:22" u="1"/>
        <d v="2014-12-21T21:01:04" u="1"/>
        <d v="2015-03-16T16:54:53" u="1"/>
        <d v="2015-04-20T20:42:58" u="1"/>
        <d v="2015-07-02T01:45:37" u="1"/>
        <d v="2015-06-29T15:59:32" u="1"/>
        <d v="2016-04-01T12:55:58" u="1"/>
        <d v="2014-03-31T11:51:20" u="1"/>
        <d v="2015-03-09T13:58:47" u="1"/>
        <d v="2016-12-01T21:46:11" u="1"/>
        <d v="2015-01-14T17:35:54" u="1"/>
        <d v="2015-12-21T14:00:49" u="1"/>
        <d v="2016-06-26T23:37:55" u="1"/>
        <d v="2014-05-16T20:30:55" u="1"/>
        <d v="2015-04-20T12:25:38" u="1"/>
        <d v="2016-02-09T08:42:39" u="1"/>
        <d v="2016-05-05T12:19:57" u="1"/>
        <d v="2014-05-14T17:22:51" u="1"/>
        <d v="2015-04-15T14:49:39" u="1"/>
        <d v="2015-06-02T01:02:38" u="1"/>
        <d v="2013-02-28T15:05:33" u="1"/>
        <d v="2016-02-18T05:13:25" u="1"/>
        <d v="2015-10-26T09:49:11" u="1"/>
        <d v="2011-12-02T14:05:47" u="1"/>
        <d v="2014-07-13T22:14:56" u="1"/>
        <d v="2015-04-27T14:47:19" u="1"/>
        <d v="2016-06-14T14:25:40" u="1"/>
        <d v="2016-03-22T15:48:26" u="1"/>
        <d v="2016-07-16T15:09:42" u="1"/>
        <d v="2016-07-19T15:24:33" u="1"/>
        <d v="2016-09-13T10:12:32" u="1"/>
        <d v="2014-11-09T22:48:45" u="1"/>
        <d v="2016-04-18T19:56:28" u="1"/>
        <d v="2014-05-08T09:05:25" u="1"/>
        <d v="2015-05-30T12:26:05" u="1"/>
        <d v="2016-06-21T07:38:03" u="1"/>
        <d v="2016-11-01T20:33:49" u="1"/>
        <d v="2015-02-17T23:45:32" u="1"/>
        <d v="2015-07-04T11:09:30" u="1"/>
        <d v="2015-11-30T12:01:07" u="1"/>
        <d v="2016-01-13T16:45:24" u="1"/>
        <d v="2012-03-02T19:03:42" u="1"/>
        <d v="2015-03-15T00:19:57" u="1"/>
        <d v="2015-11-04T19:36:37" u="1"/>
        <d v="2016-01-20T23:06:37" u="1"/>
        <d v="2016-08-23T13:22:09" u="1"/>
        <d v="2014-08-12T01:14:57" u="1"/>
        <d v="2016-05-06T18:33:30" u="1"/>
        <d v="2016-10-31T23:06:21" u="1"/>
        <d v="2010-12-14T03:51:37" u="1"/>
        <d v="2015-05-02T17:06:35" u="1"/>
        <d v="2011-05-09T12:31:01" u="1"/>
        <d v="2011-08-04T15:39:10" u="1"/>
        <d v="2015-02-24T05:53:39" u="1"/>
        <d v="2016-06-27T01:28:36" u="1"/>
        <d v="2011-08-10T20:00:22" u="1"/>
        <d v="2014-06-28T11:52:43" u="1"/>
        <d v="2014-09-30T15:36:53" u="1"/>
        <d v="2015-01-28T07:14:45" u="1"/>
        <d v="2015-08-31T09:47:37" u="1"/>
        <d v="2016-04-12T12:35:01" u="1"/>
        <d v="2016-07-23T22:07:17" u="1"/>
        <d v="2016-12-07T11:49:00" u="1"/>
        <d v="2016-04-27T10:02:53" u="1"/>
        <d v="2016-12-01T11:34:06" u="1"/>
        <d v="2014-03-21T08:10:45" u="1"/>
        <d v="2015-01-06T14:44:01" u="1"/>
        <d v="2015-11-09T14:49:59" u="1"/>
        <d v="2017-01-26T19:58:54" u="1"/>
        <d v="2014-09-20T03:00:34" u="1"/>
        <d v="2016-04-08T15:12:07" u="1"/>
        <d v="2014-06-17T11:33:43" u="1"/>
        <d v="2016-08-13T09:02:55" u="1"/>
        <d v="2012-05-05T12:19:55" u="1"/>
        <d v="2014-09-09T18:26:00" u="1"/>
        <d v="2015-07-10T23:00:18" u="1"/>
        <d v="2010-03-10T16:15:51" u="1"/>
        <d v="2012-06-07T17:46:52" u="1"/>
        <d v="2015-06-15T15:18:53" u="1"/>
        <d v="2015-07-01T01:10:41" u="1"/>
        <d v="2016-10-19T09:43:32" u="1"/>
        <d v="2011-10-28T22:35:39" u="1"/>
        <d v="2016-11-30T17:50:33" u="1"/>
        <d v="2017-01-11T23:40:05" u="1"/>
        <d v="2014-07-19T12:32:33" u="1"/>
        <d v="2016-01-18T12:26:38" u="1"/>
        <d v="2017-02-24T16:14:45" u="1"/>
        <d v="2015-04-20T01:04:15" u="1"/>
        <d v="2016-03-23T16:02:45" u="1"/>
        <d v="2016-10-11T06:16:33" u="1"/>
        <d v="2011-05-26T08:42:03" u="1"/>
        <d v="2012-05-05T10:45:30" u="1"/>
        <d v="2014-11-21T12:11:30" u="1"/>
        <d v="2015-05-17T07:59:14" u="1"/>
        <d v="2014-11-18T21:24:46" u="1"/>
        <d v="2016-02-17T14:18:39" u="1"/>
        <d v="2016-03-23T08:55:11" u="1"/>
        <d v="2015-03-12T14:22:39" u="1"/>
        <d v="2015-10-29T15:22:21" u="1"/>
        <d v="2016-02-09T00:48:07" u="1"/>
        <d v="2016-11-08T22:37:55" u="1"/>
        <d v="2015-01-27T23:02:41" u="1"/>
        <d v="2015-04-07T14:53:30" u="1"/>
        <d v="2013-04-01T16:42:37" u="1"/>
        <d v="2014-07-16T10:00:22" u="1"/>
        <d v="2015-03-30T09:07:06" u="1"/>
        <d v="2015-07-09T03:35:08" u="1"/>
        <d v="2016-05-16T12:01:30" u="1"/>
        <d v="2010-07-20T13:38:04" u="1"/>
        <d v="2015-02-17T10:05:20" u="1"/>
        <d v="2015-05-19T17:01:33" u="1"/>
        <d v="2014-04-04T12:41:24" u="1"/>
        <d v="2015-09-09T13:20:28" u="1"/>
        <d v="2016-05-05T17:57:33" u="1"/>
        <d v="2016-05-17T02:11:02" u="1"/>
        <d v="2012-06-21T11:34:00" u="1"/>
        <d v="2014-08-14T10:50:05" u="1"/>
        <d v="2014-12-05T17:20:36" u="1"/>
        <d v="2015-11-04T15:59:25" u="1"/>
        <d v="2013-03-21T12:00:11" u="1"/>
        <d v="2015-02-12T16:37:23" u="1"/>
        <d v="2016-09-13T13:00:27" u="1"/>
        <d v="2014-06-30T15:53:59" u="1"/>
        <d v="2015-04-24T03:18:52" u="1"/>
        <d v="2016-03-31T03:02:51" u="1"/>
        <d v="2011-12-18T16:33:05" u="1"/>
        <d v="2016-08-15T20:16:29" u="1"/>
        <d v="2015-01-26T19:16:12" u="1"/>
        <d v="2011-06-01T14:05:20" u="1"/>
        <d v="2013-11-22T07:55:40" u="1"/>
        <d v="2014-04-30T21:38:02" u="1"/>
        <d v="2016-09-13T11:03:12" u="1"/>
        <d v="2017-01-11T01:16:58" u="1"/>
        <d v="2012-11-13T10:33:57" u="1"/>
        <d v="2014-12-01T12:50:08" u="1"/>
        <d v="2015-01-27T03:41:33" u="1"/>
        <d v="2015-02-08T09:32:02" u="1"/>
        <d v="2016-10-02T21:13:39" u="1"/>
        <d v="2014-10-15T02:05:48" u="1"/>
        <d v="2014-10-29T07:00:45" u="1"/>
        <d v="2015-02-25T22:43:06" u="1"/>
        <d v="2012-09-27T02:42:18" u="1"/>
        <d v="2016-04-08T17:40:12" u="1"/>
        <d v="2016-08-08T11:15:06" u="1"/>
        <d v="2016-11-20T18:33:03" u="1"/>
        <d v="2014-05-20T12:22:53" u="1"/>
        <d v="2014-10-01T21:24:25" u="1"/>
        <d v="2015-04-17T12:11:59" u="1"/>
        <d v="2016-07-02T09:00:08" u="1"/>
        <d v="2015-08-05T11:11:02" u="1"/>
        <d v="2016-08-29T09:43:32" u="1"/>
        <d v="2015-04-30T15:21:43" u="1"/>
        <d v="2015-06-24T16:33:48" u="1"/>
        <d v="2014-07-29T08:27:24" u="1"/>
        <d v="2014-11-26T15:35:39" u="1"/>
        <d v="2015-02-14T19:12:03" u="1"/>
        <d v="2014-08-18T15:56:40" u="1"/>
        <d v="2014-11-25T11:15:33" u="1"/>
        <d v="2015-03-02T13:59:52" u="1"/>
        <d v="2015-07-13T08:25:39" u="1"/>
        <d v="2016-07-16T01:20:25" u="1"/>
        <d v="2015-02-10T07:07:43" u="1"/>
        <d v="2015-06-13T08:25:35" u="1"/>
        <d v="2016-06-27T16:01:43" u="1"/>
        <d v="2015-02-20T09:25:26" u="1"/>
        <d v="2015-04-21T15:29:36" u="1"/>
        <d v="2015-07-09T10:33:37" u="1"/>
        <d v="2016-06-28T20:09:46" u="1"/>
        <d v="2013-05-21T06:04:18" u="1"/>
        <d v="2014-12-12T05:15:24" u="1"/>
        <d v="2015-04-20T22:26:50" u="1"/>
        <d v="2015-03-26T12:28:21" u="1"/>
        <d v="2012-06-14T00:19:03" u="1"/>
        <d v="2012-07-30T16:11:21" u="1"/>
        <d v="2013-07-22T17:20:31" u="1"/>
        <d v="2015-04-08T19:23:53" u="1"/>
        <d v="2013-11-04T22:14:59" u="1"/>
        <d v="2014-07-07T16:45:38" u="1"/>
        <d v="2013-02-21T16:52:18" u="1"/>
        <d v="2015-02-04T16:04:52" u="1"/>
        <d v="2015-04-21T08:08:15" u="1"/>
        <d v="2014-11-14T15:00:34" u="1"/>
        <d v="2016-04-23T11:12:18" u="1"/>
        <d v="2016-11-15T12:50:16" u="1"/>
        <d v="2014-04-15T01:58:51" u="1"/>
        <d v="2014-09-09T18:09:39" u="1"/>
        <d v="2016-11-01T11:01:37" u="1"/>
        <d v="2017-03-12T22:38:41" u="1"/>
        <d v="2014-01-21T14:01:17" u="1"/>
        <d v="2015-07-20T12:15:12" u="1"/>
        <d v="2016-01-31T17:43:06" u="1"/>
        <d v="2016-06-07T08:01:23" u="1"/>
        <d v="2016-06-29T21:27:20" u="1"/>
        <d v="2011-10-30T23:06:16" u="1"/>
        <d v="2014-07-11T12:12:18" u="1"/>
        <d v="2014-09-09T10:58:04" u="1"/>
        <d v="2013-09-18T16:38:08" u="1"/>
        <d v="2014-11-16T03:52:47" u="1"/>
        <d v="2016-08-03T11:36:20" u="1"/>
        <d v="2016-09-01T01:27:04" u="1"/>
        <d v="2012-09-06T18:51:15" u="1"/>
        <d v="2016-03-28T15:54:59" u="1"/>
        <d v="2017-03-14T03:35:56" u="1"/>
        <d v="2014-10-06T16:08:24" u="1"/>
        <d v="2015-05-11T00:38:46" u="1"/>
        <d v="2016-01-31T22:43:06" u="1"/>
        <d v="2015-05-15T23:09:29" u="1"/>
        <d v="2014-08-12T05:18:54" u="1"/>
        <d v="2015-03-11T23:06:32" u="1"/>
        <d v="2015-04-27T03:48:29" u="1"/>
        <d v="2012-10-10T19:46:06" u="1"/>
        <d v="2015-08-21T22:11:16" u="1"/>
        <d v="2015-10-06T04:22:57" u="1"/>
        <d v="2012-05-11T23:01:23" u="1"/>
        <d v="2014-09-17T10:02:59" u="1"/>
        <d v="2015-03-01T00:16:54" u="1"/>
        <d v="2013-04-09T08:54:44" u="1"/>
        <d v="2012-08-03T06:30:48" u="1"/>
        <d v="2015-06-09T09:46:50" u="1"/>
        <d v="2014-05-12T10:38:47" u="1"/>
        <d v="2015-02-14T12:35:52" u="1"/>
        <d v="2015-04-08T20:01:16" u="1"/>
        <d v="2014-02-03T21:02:19" u="1"/>
        <d v="2014-10-17T01:23:21" u="1"/>
        <d v="2016-10-06T08:10:54" u="1"/>
        <d v="2014-09-18T00:50:09" u="1"/>
        <d v="2015-11-17T11:24:41" u="1"/>
        <d v="2015-01-13T09:15:42" u="1"/>
        <d v="2015-08-30T16:12:39" u="1"/>
        <d v="2017-03-06T12:16:59" u="1"/>
        <d v="2011-03-30T17:36:25" u="1"/>
        <d v="2013-10-09T19:18:59" u="1"/>
        <d v="2012-06-08T07:29:29" u="1"/>
        <d v="2014-07-15T23:34:57" u="1"/>
        <d v="2015-09-12T08:01:38" u="1"/>
        <d v="2014-11-25T23:47:39" u="1"/>
        <d v="2015-01-03T13:55:42" u="1"/>
        <d v="2015-02-19T15:22:38" u="1"/>
        <d v="2015-08-23T17:59:28" u="1"/>
        <d v="2011-07-30T12:30:08" u="1"/>
        <d v="2016-09-09T05:28:26" u="1"/>
        <d v="2014-01-07T14:00:48" u="1"/>
        <d v="2014-11-18T14:31:28" u="1"/>
        <d v="2015-06-16T04:12:17" u="1"/>
        <d v="2015-10-20T14:35:27" u="1"/>
        <d v="2016-12-04T01:04:27" u="1"/>
        <d v="2015-01-13T16:46:34" u="1"/>
        <d v="2016-03-30T11:39:10" u="1"/>
        <d v="2014-12-30T10:44:00" u="1"/>
        <d v="2014-05-29T17:04:24" u="1"/>
        <d v="2014-10-01T17:45:42" u="1"/>
        <d v="2015-10-09T15:40:33" u="1"/>
        <d v="2016-01-19T08:48:09" u="1"/>
        <d v="2013-09-17T08:38:05" u="1"/>
        <d v="2014-07-27T19:31:21" u="1"/>
        <d v="2015-07-23T11:19:14" u="1"/>
        <d v="2012-02-13T10:17:15" u="1"/>
        <d v="2014-06-23T13:23:11" u="1"/>
        <d v="2015-03-21T16:09:25" u="1"/>
        <d v="2014-09-03T00:19:02" u="1"/>
        <d v="2014-12-04T13:43:21" u="1"/>
        <d v="2015-12-22T17:22:18" u="1"/>
        <d v="2016-03-31T02:41:41" u="1"/>
        <d v="2014-09-09T13:43:14" u="1"/>
        <d v="2014-10-30T10:40:52" u="1"/>
        <d v="2015-03-12T17:37:23" u="1"/>
        <d v="2016-04-23T14:08:15" u="1"/>
        <d v="2016-03-23T11:00:09" u="1"/>
        <d v="2009-09-14T16:38:02" u="1"/>
        <d v="2014-12-08T13:46:10" u="1"/>
        <d v="2012-02-24T09:42:46" u="1"/>
        <d v="2014-10-23T07:13:54" u="1"/>
        <d v="2016-06-08T12:32:14" u="1"/>
        <d v="2014-04-06T19:06:29" u="1"/>
        <d v="2016-10-30T08:51:39" u="1"/>
        <d v="2015-08-24T15:10:01" u="1"/>
        <d v="2016-02-12T17:25:16" u="1"/>
        <d v="2015-01-15T13:28:00" u="1"/>
        <d v="2012-08-14T11:18:54" u="1"/>
        <d v="2015-09-11T10:30:58" u="1"/>
        <d v="2010-05-15T17:19:59" u="1"/>
        <d v="2014-07-09T16:31:03" u="1"/>
        <d v="2015-05-01T10:28:02" u="1"/>
        <d v="2014-11-09T21:11:14" u="1"/>
        <d v="2015-09-23T23:14:05" u="1"/>
        <d v="2016-02-29T11:41:35" u="1"/>
        <d v="2017-03-09T17:05:12" u="1"/>
        <d v="2015-12-23T09:27:34" u="1"/>
        <d v="2013-08-23T16:44:38" u="1"/>
        <d v="2016-06-03T07:54:44" u="1"/>
        <d v="2013-01-31T14:25:29" u="1"/>
        <d v="2015-02-25T21:46:48" u="1"/>
        <d v="2014-06-30T10:04:27" u="1"/>
        <d v="2015-03-13T21:51:57" u="1"/>
        <d v="2015-04-02T04:50:34" u="1"/>
        <d v="2012-03-19T16:22:40" u="1"/>
        <d v="2014-07-21T23:49:49" u="1"/>
        <d v="2014-09-19T01:46:07" u="1"/>
        <d v="2016-03-30T13:44:25" u="1"/>
        <d v="2011-05-07T07:10:33" u="1"/>
        <d v="2014-08-31T09:03:20" u="1"/>
        <d v="2015-01-24T20:42:42" u="1"/>
        <d v="2016-03-03T01:38:28" u="1"/>
        <d v="2011-07-06T16:30:45" u="1"/>
        <d v="2013-12-12T16:36:41" u="1"/>
        <d v="2015-10-27T14:54:21" u="1"/>
        <d v="2015-11-17T17:05:50" u="1"/>
        <d v="2016-10-08T05:05:37" u="1"/>
        <d v="2015-06-05T12:38:42" u="1"/>
        <d v="2011-01-24T11:40:10" u="1"/>
        <d v="2016-03-31T09:39:09" u="1"/>
        <d v="2014-10-15T12:16:31" u="1"/>
        <d v="2015-01-12T17:31:43" u="1"/>
        <d v="2015-06-18T06:12:17" u="1"/>
        <d v="2012-08-23T13:19:16" u="1"/>
        <d v="2014-12-29T14:37:11" u="1"/>
        <d v="2011-09-20T15:54:10" u="1"/>
        <d v="2014-08-18T12:08:24" u="1"/>
        <d v="2015-02-24T19:02:36" u="1"/>
        <d v="2011-06-11T22:14:42" u="1"/>
        <d v="2014-05-16T13:05:25" u="1"/>
        <d v="2014-06-22T13:35:11" u="1"/>
        <d v="2014-11-03T10:28:26" u="1"/>
        <d v="2014-11-16T21:51:29" u="1"/>
        <d v="2014-12-01T12:05:38" u="1"/>
        <d v="2011-04-03T11:10:25" u="1"/>
        <d v="2013-07-09T17:25:31" u="1"/>
        <d v="2016-04-01T10:03:37" u="1"/>
        <d v="2016-05-19T14:32:19" u="1"/>
        <d v="2014-09-05T14:13:32" u="1"/>
        <d v="2016-04-20T06:31:00" u="1"/>
        <d v="2017-02-09T20:58:35" u="1"/>
        <d v="2014-09-23T14:30:07" u="1"/>
        <d v="2014-11-30T15:21:04" u="1"/>
        <d v="2016-02-17T11:13:16" u="1"/>
        <d v="2017-03-01T11:42:27" u="1"/>
        <d v="2016-11-29T00:08:45" u="1"/>
        <d v="2017-01-23T18:25:21" u="1"/>
        <d v="2015-06-09T16:48:17" u="1"/>
        <d v="2016-01-12T14:10:22" u="1"/>
        <d v="2014-02-24T19:24:10" u="1"/>
        <d v="2016-02-15T01:04:57" u="1"/>
        <d v="2016-06-02T02:59:58" u="1"/>
        <d v="2014-11-04T19:59:19" u="1"/>
        <d v="2016-03-01T21:27:39" u="1"/>
        <d v="2013-10-08T15:58:03" u="1"/>
        <d v="2014-05-02T17:37:19" u="1"/>
        <d v="2016-08-09T20:36:22" u="1"/>
        <d v="2017-02-03T14:26:21" u="1"/>
        <d v="2013-04-06T02:00:55" u="1"/>
        <d v="2015-08-12T10:07:02" u="1"/>
        <d v="2015-06-17T13:11:00" u="1"/>
        <d v="2016-05-12T15:51:01" u="1"/>
        <d v="2014-10-22T18:02:03" u="1"/>
        <d v="2016-07-08T13:08:10" u="1"/>
        <d v="2015-01-16T22:21:13" u="1"/>
        <d v="2016-10-01T07:50:55" u="1"/>
        <d v="2014-06-03T20:44:10" u="1"/>
        <d v="2015-10-01T17:43:08" u="1"/>
        <d v="2017-02-13T00:07:40" u="1"/>
        <d v="2012-09-26T21:21:53" u="1"/>
        <d v="2014-08-13T13:26:53" u="1"/>
        <d v="2014-10-15T00:39:19" u="1"/>
        <d v="2016-02-01T17:41:07" u="1"/>
        <d v="2015-03-06T04:23:41" u="1"/>
        <d v="2015-10-26T11:08:38" u="1"/>
        <d v="2014-12-05T13:14:58" u="1"/>
        <d v="2012-03-13T14:15:46" u="1"/>
        <d v="2013-02-21T18:42:41" u="1"/>
        <d v="2014-07-13T05:48:23" u="1"/>
        <d v="2015-02-11T22:05:08" u="1"/>
        <d v="2015-07-14T15:57:42" u="1"/>
        <d v="2016-01-14T17:24:57" u="1"/>
        <d v="2017-02-19T01:29:20" u="1"/>
        <d v="2014-03-06T12:39:45" u="1"/>
        <d v="2014-06-26T17:48:32" u="1"/>
        <d v="2014-04-15T09:10:35" u="1"/>
        <d v="2016-05-25T12:13:34" u="1"/>
        <d v="2014-11-07T15:37:46" u="1"/>
        <d v="2017-01-03T11:36:49" u="1"/>
        <d v="2014-05-18T23:38:49" u="1"/>
        <d v="2014-09-03T06:29:32" u="1"/>
        <d v="2015-04-25T14:44:22" u="1"/>
        <d v="2014-05-27T13:16:21" u="1"/>
        <d v="2016-02-26T08:01:20" u="1"/>
        <d v="2012-01-16T10:37:15" u="1"/>
        <d v="2014-03-05T12:19:39" u="1"/>
        <d v="2015-03-17T13:10:33" u="1"/>
        <d v="2015-11-03T00:12:20" u="1"/>
        <d v="2016-02-19T09:29:20" u="1"/>
        <d v="2016-10-31T20:23:31" u="1"/>
        <d v="2014-04-04T12:11:40" u="1"/>
        <d v="2014-07-22T18:32:28" u="1"/>
        <d v="2012-02-08T20:00:49" u="1"/>
        <d v="2014-06-18T18:48:24" u="1"/>
        <d v="2015-01-09T16:58:29" u="1"/>
        <d v="2016-03-03T11:50:29" u="1"/>
        <d v="2016-03-16T09:21:19" u="1"/>
        <d v="2014-06-30T13:38:02" u="1"/>
        <d v="2014-08-09T20:41:37" u="1"/>
        <d v="2014-09-08T07:16:18" u="1"/>
        <d v="2015-12-20T11:26:13" u="1"/>
        <d v="2016-12-11T11:31:21" u="1"/>
        <d v="2015-01-08T22:39:39" u="1"/>
        <d v="2016-10-20T06:14:02" u="1"/>
        <d v="2014-05-13T12:28:10" u="1"/>
        <d v="2015-10-29T19:49:04" u="1"/>
        <d v="2015-01-17T13:48:03" u="1"/>
        <d v="2015-06-02T20:34:36" u="1"/>
        <d v="2017-01-27T18:05:18" u="1"/>
        <d v="2012-03-26T19:35:01" u="1"/>
        <d v="2014-07-09T13:55:05" u="1"/>
        <d v="2015-07-24T09:14:55" u="1"/>
        <d v="2016-06-05T19:10:33" u="1"/>
        <d v="2016-12-05T18:51:20" u="1"/>
        <d v="2017-01-11T01:28:53" u="1"/>
        <d v="2015-03-18T20:40:10" u="1"/>
        <d v="2017-02-06T19:07:33" u="1"/>
        <d v="2012-03-21T20:12:06" u="1"/>
        <d v="2014-07-09T16:20:12" u="1"/>
        <d v="2014-05-13T14:08:05" u="1"/>
        <d v="2014-06-13T16:08:09" u="1"/>
        <d v="2014-10-14T15:30:00" u="1"/>
        <d v="2016-06-23T22:00:17" u="1"/>
        <d v="2017-03-12T15:44:05" u="1"/>
        <d v="2010-01-14T08:00:49" u="1"/>
        <d v="2012-10-11T12:57:49" u="1"/>
        <d v="2014-01-02T19:07:25" u="1"/>
        <d v="2016-03-07T00:04:51" u="1"/>
        <d v="2016-06-10T18:32:12" u="1"/>
        <d v="2013-05-08T19:01:14" u="1"/>
        <d v="2014-10-16T11:33:48" u="1"/>
        <d v="2014-10-16T23:11:13" u="1"/>
        <d v="2015-07-23T15:18:55" u="1"/>
        <d v="2015-11-11T15:26:00" u="1"/>
        <d v="2016-07-05T09:00:03" u="1"/>
        <d v="2015-11-23T11:59:34" u="1"/>
        <d v="2014-10-07T21:58:00" u="1"/>
        <d v="2016-05-03T00:15:42" u="1"/>
        <d v="2010-01-16T17:04:52" u="1"/>
        <d v="2014-11-08T11:41:46" u="1"/>
        <d v="2015-02-18T12:19:46" u="1"/>
        <d v="2014-01-06T15:48:53" u="1"/>
        <d v="2015-02-13T12:04:53" u="1"/>
        <d v="2015-09-10T09:10:48" u="1"/>
        <d v="2017-01-31T10:02:35" u="1"/>
        <d v="2014-08-05T11:07:54" u="1"/>
        <d v="2014-09-23T10:16:31" u="1"/>
        <d v="2016-11-21T01:11:20" u="1"/>
        <d v="2012-09-12T15:37:41" u="1"/>
        <d v="2013-01-25T04:09:15" u="1"/>
        <d v="2016-01-27T06:52:12" u="1"/>
        <d v="2012-04-27T17:52:24" u="1"/>
        <d v="2014-08-20T15:17:40" u="1"/>
        <d v="2016-02-25T18:03:49" u="1"/>
        <d v="2015-02-15T18:35:47" u="1"/>
        <d v="2014-03-21T16:18:37" u="1"/>
        <d v="2015-05-04T09:46:35" u="1"/>
        <d v="2015-09-20T12:55:22" u="1"/>
        <d v="2016-07-26T23:56:36" u="1"/>
        <d v="2015-08-27T13:58:10" u="1"/>
        <d v="2016-03-01T05:19:33" u="1"/>
        <d v="2014-01-18T18:38:31" u="1"/>
        <d v="2015-02-10T17:58:32" u="1"/>
        <d v="2015-10-20T12:58:11" u="1"/>
        <d v="2011-07-26T03:10:54" u="1"/>
        <d v="2015-05-18T07:20:11" u="1"/>
        <d v="2017-01-06T09:23:31" u="1"/>
        <d v="2016-12-08T00:38:02" u="1"/>
        <d v="2014-04-18T16:17:22" u="1"/>
        <d v="2014-05-20T10:35:01" u="1"/>
        <d v="2011-10-13T15:58:04" u="1"/>
        <d v="2014-06-18T11:04:11" u="1"/>
        <d v="2015-01-23T15:09:13" u="1"/>
        <d v="2014-01-24T08:39:51" u="1"/>
        <d v="2014-07-22T09:34:56" u="1"/>
        <d v="2015-01-13T15:14:20" u="1"/>
        <d v="2014-01-24T07:00:57" u="1"/>
        <d v="2015-02-09T01:32:54" u="1"/>
        <d v="2015-06-02T09:21:15" u="1"/>
        <d v="2016-01-13T15:14:20" u="1"/>
        <d v="2017-02-27T19:32:11" u="1"/>
        <d v="2012-01-03T14:26:13" u="1"/>
        <d v="2014-08-31T09:09:47" u="1"/>
        <d v="2013-11-15T23:58:10" u="1"/>
        <d v="2015-03-19T14:16:03" u="1"/>
        <d v="2011-08-08T11:58:52" u="1"/>
        <d v="2016-02-26T17:47:59" u="1"/>
        <d v="2014-05-15T09:23:54" u="1"/>
        <d v="2015-05-05T07:59:53" u="1"/>
        <d v="2015-06-23T14:34:53" u="1"/>
        <d v="2014-06-10T04:07:49" u="1"/>
        <d v="2016-10-04T14:39:06" u="1"/>
        <d v="2012-09-11T19:58:59" u="1"/>
        <d v="2014-08-01T10:47:58" u="1"/>
        <d v="2014-06-19T15:38:50" u="1"/>
        <d v="2016-01-09T06:28:49" u="1"/>
        <d v="2014-02-10T23:33:10" u="1"/>
        <d v="2014-06-19T04:21:30" u="1"/>
        <d v="2014-08-27T16:52:38" u="1"/>
        <d v="2015-06-16T16:54:51" u="1"/>
        <d v="2016-10-14T04:17:40" u="1"/>
        <d v="2015-08-11T14:46:52" u="1"/>
        <d v="2009-11-10T11:48:32" u="1"/>
        <d v="2014-08-01T10:58:45" u="1"/>
        <d v="2016-07-25T11:44:30" u="1"/>
        <d v="2015-03-06T16:40:57" u="1"/>
        <d v="2013-09-09T09:33:35" u="1"/>
        <d v="2015-09-06T11:30:47" u="1"/>
        <d v="2016-12-19T10:16:37" u="1"/>
        <d v="2012-09-17T15:17:39" u="1"/>
        <d v="2015-04-06T12:39:45" u="1"/>
        <d v="2011-12-19T16:12:36" u="1"/>
        <d v="2012-10-02T01:40:18" u="1"/>
        <d v="2014-11-04T19:03:01" u="1"/>
        <d v="2014-10-09T01:43:10" u="1"/>
        <d v="2016-08-15T16:10:47" u="1"/>
        <d v="2016-09-30T10:11:19" u="1"/>
        <d v="2015-09-18T14:36:29" u="1"/>
        <d v="2016-06-30T20:09:38" u="1"/>
        <d v="2016-05-03T20:28:59" u="1"/>
        <d v="2016-09-26T08:11:15" u="1"/>
        <d v="2017-03-06T13:04:48" u="1"/>
        <d v="2014-06-17T09:59:06" u="1"/>
        <d v="2015-11-21T09:07:17" u="1"/>
        <d v="2016-07-17T13:13:30" u="1"/>
        <d v="2013-02-08T13:07:31" u="1"/>
        <d v="2016-08-23T12:00:21" u="1"/>
        <d v="2015-09-03T09:21:26" u="1"/>
        <d v="2016-03-20T03:12:01" u="1"/>
        <d v="2016-05-02T12:42:30" u="1"/>
        <d v="2014-01-13T12:49:11" u="1"/>
        <d v="2014-08-27T22:08:27" u="1"/>
        <d v="2014-09-22T13:46:04" u="1"/>
        <d v="2014-10-22T12:03:13" u="1"/>
        <d v="2015-07-28T14:15:10" u="1"/>
        <d v="2016-03-01T15:08:44" u="1"/>
        <d v="2015-04-20T17:17:22" u="1"/>
        <d v="2017-01-24T10:05:11" u="1"/>
        <d v="2014-09-29T17:26:06" u="1"/>
        <d v="2015-11-25T11:41:59" u="1"/>
        <d v="2011-04-10T22:49:20" u="1"/>
        <d v="2015-06-11T19:33:25" u="1"/>
        <d v="2010-06-06T14:09:14" u="1"/>
        <d v="2011-11-15T19:19:14" u="1"/>
        <d v="2015-02-23T17:36:06" u="1"/>
        <d v="2015-07-14T03:46:49" u="1"/>
        <d v="2010-11-23T00:35:24" u="1"/>
        <d v="2015-05-22T15:04:09" u="1"/>
        <d v="2015-08-01T23:03:47" u="1"/>
        <d v="2016-05-02T18:38:29" u="1"/>
        <d v="2016-10-19T13:03:10" u="1"/>
        <d v="2016-11-18T19:23:18" u="1"/>
        <d v="2015-11-05T17:28:22" u="1"/>
        <d v="2015-07-07T16:44:12" u="1"/>
        <d v="2016-04-19T02:38:40" u="1"/>
        <d v="2014-12-04T16:39:12" u="1"/>
        <d v="2015-04-28T12:34:48" u="1"/>
        <d v="2015-06-17T11:27:59" u="1"/>
        <d v="2015-09-25T12:06:58" u="1"/>
        <d v="2015-05-01T02:59:47" u="1"/>
        <d v="2016-08-09T02:38:46" u="1"/>
        <d v="2015-03-05T21:30:22" u="1"/>
        <d v="2013-09-11T20:31:05" u="1"/>
        <d v="2014-07-15T18:27:00" u="1"/>
        <d v="2014-10-21T15:06:58" u="1"/>
        <d v="2014-02-18T22:36:01" u="1"/>
        <d v="2014-11-10T18:11:07" u="1"/>
        <d v="2010-05-05T23:48:03" u="1"/>
        <d v="2014-04-16T10:15:47" u="1"/>
        <d v="2014-10-28T18:13:51" u="1"/>
        <d v="2015-04-02T17:02:16" u="1"/>
        <d v="2014-07-09T07:03:49" u="1"/>
        <d v="2015-09-21T10:48:33" u="1"/>
        <d v="2009-09-23T08:35:16" u="1"/>
        <d v="2012-07-17T15:22:46" u="1"/>
        <d v="2016-10-26T09:16:34" u="1"/>
        <d v="2014-07-28T15:09:38" u="1"/>
        <d v="2014-12-24T07:11:23" u="1"/>
        <d v="2015-01-08T20:25:00" u="1"/>
        <d v="2016-01-10T12:51:38" u="1"/>
        <d v="2014-06-22T11:09:28" u="1"/>
        <d v="2015-09-14T21:30:53" u="1"/>
        <d v="2015-10-08T16:57:42" u="1"/>
        <d v="2015-08-27T10:00:23" u="1"/>
        <d v="2015-09-22T18:13:41" u="1"/>
        <d v="2012-04-24T00:27:56" u="1"/>
        <d v="2014-07-28T15:47:16" u="1"/>
        <d v="2015-02-20T12:45:19" u="1"/>
        <d v="2015-11-03T23:54:56" u="1"/>
        <d v="2016-02-22T07:52:07" u="1"/>
        <d v="2016-07-05T11:34:37" u="1"/>
        <d v="2014-08-12T05:24:14" u="1"/>
        <d v="2014-12-09T16:17:41" u="1"/>
        <d v="2015-01-19T10:14:22" u="1"/>
        <d v="2015-05-14T11:37:23" u="1"/>
        <d v="2016-03-15T23:39:48" u="1"/>
        <d v="2015-02-06T23:44:52" u="1"/>
        <d v="2015-10-15T05:27:10" u="1"/>
        <d v="2016-12-06T16:02:50" u="1"/>
        <d v="2013-05-05T18:54:34" u="1"/>
        <d v="2012-07-26T13:19:07" u="1"/>
        <d v="2016-07-09T22:42:43" u="1"/>
        <d v="2012-01-18T19:53:15" u="1"/>
        <d v="2015-03-03T19:16:46" u="1"/>
        <d v="2015-12-04T15:17:36" u="1"/>
        <d v="2016-04-14T15:45:21" u="1"/>
        <d v="2012-12-12T15:00:24" u="1"/>
        <d v="2016-09-06T22:26:44" u="1"/>
        <d v="2016-11-21T12:03:14" u="1"/>
        <d v="2017-02-01T11:31:28" u="1"/>
        <d v="2010-02-06T17:03:26" u="1"/>
        <d v="2016-09-26T05:06:57" u="1"/>
        <d v="2014-05-16T10:16:04" u="1"/>
        <d v="2014-06-24T03:49:38" u="1"/>
        <d v="2014-11-12T15:35:13" u="1"/>
        <d v="2016-06-01T13:57:19" u="1"/>
        <d v="2015-09-28T20:07:14" u="1"/>
        <d v="2015-07-21T13:19:02" u="1"/>
        <d v="2013-11-14T20:58:05" u="1"/>
        <d v="2015-04-12T20:37:17" u="1"/>
        <d v="2016-01-12T11:29:03" u="1"/>
        <d v="2016-03-23T14:51:57" u="1"/>
        <d v="2015-05-07T05:55:50" u="1"/>
        <d v="2016-01-11T08:56:54" u="1"/>
        <d v="2016-01-24T18:05:09" u="1"/>
        <d v="2015-07-18T11:15:59" u="1"/>
        <d v="2013-12-03T21:24:21" u="1"/>
        <d v="2014-09-23T17:57:51" u="1"/>
        <d v="2015-04-21T17:47:58" u="1"/>
        <d v="2016-07-30T04:32:28" u="1"/>
        <d v="2016-06-24T13:34:50" u="1"/>
        <d v="2015-11-03T09:54:54" u="1"/>
        <d v="2013-06-18T10:26:42" u="1"/>
        <d v="2016-02-29T19:58:45" u="1"/>
        <d v="2016-10-04T13:00:08" u="1"/>
        <d v="2015-02-26T19:31:51" u="1"/>
        <d v="2017-01-15T07:43:39" u="1"/>
        <d v="2015-03-26T12:22:37" u="1"/>
        <d v="2016-05-30T00:39:06" u="1"/>
        <d v="2011-01-12T00:57:08" u="1"/>
        <d v="2014-06-16T04:29:25" u="1"/>
        <d v="2016-07-03T17:01:11" u="1"/>
        <d v="2016-08-09T16:35:59" u="1"/>
        <d v="2014-01-29T09:33:19" u="1"/>
        <d v="2016-06-25T15:41:37" u="1"/>
        <d v="2016-01-28T11:18:30" u="1"/>
        <d v="2016-01-02T09:48:43" u="1"/>
        <d v="2016-05-06T08:58:34" u="1"/>
        <d v="2014-09-01T17:00:01" u="1"/>
        <d v="2013-10-28T00:41:54" u="1"/>
        <d v="2013-12-18T16:59:27" u="1"/>
        <d v="2014-04-02T14:59:42" u="1"/>
        <d v="2015-01-17T14:58:29" u="1"/>
        <d v="2014-02-13T14:58:29" u="1"/>
        <d v="2014-07-11T15:26:39" u="1"/>
        <d v="2014-11-03T11:10:43" u="1"/>
        <d v="2015-07-06T14:46:39" u="1"/>
        <d v="2015-10-01T10:57:33" u="1"/>
        <d v="2015-11-20T08:27:17" u="1"/>
        <d v="2015-04-11T01:25:11" u="1"/>
        <d v="2015-05-26T06:39:02" u="1"/>
        <d v="2016-11-08T09:48:26" u="1"/>
        <d v="2013-12-20T15:00:30" u="1"/>
        <d v="2014-08-01T10:30:34" u="1"/>
        <d v="2015-01-15T12:42:23" u="1"/>
        <d v="2016-04-14T10:18:28" u="1"/>
        <d v="2014-08-26T10:19:09" u="1"/>
        <d v="2016-02-20T22:23:43" u="1"/>
        <d v="2016-01-19T07:33:09" u="1"/>
        <d v="2016-01-31T12:05:14" u="1"/>
        <d v="2016-11-30T15:34:13" u="1"/>
        <d v="2013-10-25T06:49:53" u="1"/>
        <d v="2014-09-15T11:51:10" u="1"/>
        <d v="2014-11-13T15:28:26" u="1"/>
        <d v="2015-04-15T14:14:28" u="1"/>
        <d v="2015-05-30T14:39:06" u="1"/>
        <d v="2016-07-05T07:06:28" u="1"/>
        <d v="2016-01-12T11:07:27" u="1"/>
        <d v="2013-10-01T12:56:17" u="1"/>
        <d v="2014-05-12T14:33:18" u="1"/>
        <d v="2014-07-06T09:52:09" u="1"/>
        <d v="2014-10-31T09:29:54" u="1"/>
        <d v="2014-06-01T18:50:31" u="1"/>
        <d v="2015-07-01T22:00:54" u="1"/>
        <d v="2015-10-30T07:56:44" u="1"/>
        <d v="2015-11-20T13:42:05" u="1"/>
        <d v="2016-11-14T12:04:21" u="1"/>
        <d v="2012-10-10T13:12:15" u="1"/>
        <d v="2014-07-07T18:45:24" u="1"/>
        <d v="2014-07-14T22:02:36" u="1"/>
        <d v="2014-08-04T08:09:16" u="1"/>
        <d v="2014-08-21T14:23:05" u="1"/>
        <d v="2015-07-03T06:13:12" u="1"/>
        <d v="2012-05-02T20:42:26" u="1"/>
        <d v="2015-10-07T07:00:09" u="1"/>
        <d v="2015-11-04T14:01:26" u="1"/>
        <d v="2014-11-04T05:58:54" u="1"/>
        <d v="2015-12-01T18:13:30" u="1"/>
        <d v="2016-01-30T11:58:40" u="1"/>
        <d v="2013-07-29T10:56:31" u="1"/>
        <d v="2014-07-18T19:08:10" u="1"/>
        <d v="2015-08-07T04:27:53" u="1"/>
        <d v="2013-03-14T23:02:20" u="1"/>
        <d v="2015-07-03T14:17:13" u="1"/>
        <d v="2015-12-02T03:38:51" u="1"/>
        <d v="2014-06-19T04:14:38" u="1"/>
        <d v="2014-12-29T08:04:38" u="1"/>
        <d v="2015-03-13T22:06:20" u="1"/>
        <d v="2016-10-21T04:44:32" u="1"/>
        <d v="2011-12-16T18:49:52" u="1"/>
        <d v="2013-11-25T03:00:29" u="1"/>
        <d v="2015-05-20T00:33:24" u="1"/>
        <d v="2016-06-03T03:47:46" u="1"/>
        <d v="2012-02-28T09:45:23" u="1"/>
        <d v="2016-01-13T05:20:45" u="1"/>
        <d v="2015-11-25T09:51:26" u="1"/>
        <d v="2016-03-15T09:00:50" u="1"/>
        <d v="2013-08-01T19:32:03" u="1"/>
        <d v="2014-08-03T09:27:49" u="1"/>
        <d v="2014-11-11T00:28:22" u="1"/>
        <d v="2015-08-10T10:38:43" u="1"/>
        <d v="2016-04-05T06:47:40" u="1"/>
        <d v="2013-03-24T00:01:12" u="1"/>
        <d v="2015-02-17T17:47:44" u="1"/>
        <d v="2013-12-02T14:03:58" u="1"/>
        <d v="2015-08-01T11:04:57" u="1"/>
        <d v="2013-01-02T06:55:27" u="1"/>
        <d v="2014-05-21T12:06:34" u="1"/>
        <d v="2016-02-14T05:38:23" u="1"/>
        <d v="2014-11-18T20:29:45" u="1"/>
        <d v="2016-12-29T17:35:30" u="1"/>
        <d v="2013-02-19T14:03:35" u="1"/>
        <d v="2013-08-14T12:56:20" u="1"/>
        <d v="2017-01-10T03:46:17" u="1"/>
        <d v="2015-05-23T12:48:15" u="1"/>
        <d v="2016-10-23T11:00:23" u="1"/>
        <d v="2011-05-12T12:02:24" u="1"/>
        <d v="2016-02-09T19:24:46" u="1"/>
        <d v="2016-06-13T20:11:47" u="1"/>
        <d v="2017-02-10T11:54:23" u="1"/>
        <d v="2011-12-20T21:08:30" u="1"/>
        <d v="2014-09-11T13:48:19" u="1"/>
        <d v="2012-02-17T08:17:05" u="1"/>
        <d v="2014-03-05T22:59:39" u="1"/>
        <d v="2014-08-04T13:49:24" u="1"/>
        <d v="2014-12-17T09:42:04" u="1"/>
        <d v="2016-10-13T15:40:23" u="1"/>
        <d v="2016-10-21T22:36:30" u="1"/>
        <d v="2014-05-12T08:44:03" u="1"/>
        <d v="2016-01-06T18:55:31" u="1"/>
        <d v="2016-01-07T14:00:34" u="1"/>
        <d v="2014-07-17T14:55:03" u="1"/>
        <d v="2015-10-12T11:12:15" u="1"/>
        <d v="2015-11-19T11:07:09" u="1"/>
        <d v="2014-05-19T13:24:05" u="1"/>
        <d v="2015-03-29T22:09:19" u="1"/>
        <d v="2015-08-02T23:19:46" u="1"/>
        <d v="2014-07-15T13:20:08" u="1"/>
        <d v="2016-09-19T03:57:43" u="1"/>
        <d v="2014-07-04T10:48:04" u="1"/>
        <d v="2016-01-05T10:38:10" u="1"/>
        <d v="2016-04-06T22:27:36" u="1"/>
        <d v="2016-10-18T02:45:43" u="1"/>
        <d v="2012-03-09T17:45:08" u="1"/>
        <d v="2013-12-03T17:01:27" u="1"/>
        <d v="2015-06-08T10:01:08" u="1"/>
        <d v="2013-02-24T19:55:51" u="1"/>
        <d v="2015-04-14T18:44:01" u="1"/>
        <d v="2015-11-03T10:00:07" u="1"/>
        <d v="2017-02-08T05:44:48" u="1"/>
        <d v="2016-09-19T03:21:34" u="1"/>
        <d v="2016-11-15T00:09:35" u="1"/>
        <d v="2013-06-24T09:02:38" u="1"/>
        <d v="2016-06-01T03:20:51" u="1"/>
        <d v="2016-08-02T10:59:54" u="1"/>
        <d v="2016-11-27T16:48:41" u="1"/>
        <d v="2014-10-31T02:03:14" u="1"/>
        <d v="2014-07-23T10:25:31" u="1"/>
        <d v="2016-04-19T05:22:30" u="1"/>
        <d v="2013-06-25T11:21:28" u="1"/>
        <d v="2014-10-11T15:34:49" u="1"/>
        <d v="2013-01-24T07:14:21" u="1"/>
        <d v="2014-05-29T09:05:24" u="1"/>
        <d v="2016-03-31T03:59:00" u="1"/>
        <d v="2010-06-03T16:16:52" u="1"/>
        <d v="2014-05-01T14:40:52" u="1"/>
        <d v="2014-07-08T17:08:59" u="1"/>
        <d v="2015-11-26T06:15:16" u="1"/>
        <d v="2016-03-23T14:34:33" u="1"/>
        <d v="2011-11-13T11:05:32" u="1"/>
        <d v="2014-10-13T16:45:38" u="1"/>
        <d v="2015-10-22T17:13:39" u="1"/>
        <d v="2012-03-22T16:49:20" u="1"/>
        <d v="2016-07-18T21:38:45" u="1"/>
        <d v="2012-05-15T10:33:17" u="1"/>
        <d v="2013-10-16T06:39:08" u="1"/>
        <d v="2014-08-05T15:46:38" u="1"/>
        <d v="2016-07-19T11:52:18" u="1"/>
        <d v="2016-07-23T11:01:25" u="1"/>
        <d v="2017-01-22T23:43:42" u="1"/>
        <d v="2012-02-02T10:39:25" u="1"/>
        <d v="2014-07-09T13:53:24" u="1"/>
        <d v="2016-10-06T08:29:27" u="1"/>
        <d v="2012-05-29T15:16:11" u="1"/>
        <d v="2014-10-11T13:48:21" u="1"/>
        <d v="2015-03-02T16:32:43" u="1"/>
        <d v="2016-09-15T10:36:18" u="1"/>
        <d v="2014-08-26T16:43:11" u="1"/>
        <d v="2016-03-29T10:24:05" u="1"/>
        <d v="2013-02-16T03:09:00" u="1"/>
        <d v="2014-07-09T12:37:20" u="1"/>
        <d v="2014-07-09T16:53:24" u="1"/>
        <d v="2016-11-02T19:07:53" u="1"/>
        <d v="2011-03-10T11:41:06" u="1"/>
        <d v="2013-02-07T12:42:15" u="1"/>
        <d v="2014-07-10T09:44:07" u="1"/>
        <d v="2015-01-11T20:12:39" u="1"/>
        <d v="2015-03-19T11:52:02" u="1"/>
        <d v="2015-05-14T11:25:14" u="1"/>
        <d v="2014-08-20T13:08:12" u="1"/>
        <d v="2015-05-26T20:40:14" u="1"/>
        <d v="2015-08-20T23:21:31" u="1"/>
        <d v="2015-11-09T02:58:55" u="1"/>
        <d v="2012-01-31T13:16:58" u="1"/>
        <d v="2015-04-19T18:33:17" u="1"/>
        <d v="2015-01-27T17:17:09" u="1"/>
        <d v="2014-09-05T04:12:02" u="1"/>
        <d v="2015-01-06T11:11:18" u="1"/>
        <d v="2016-12-30T16:06:06" u="1"/>
        <d v="2014-06-09T14:56:05" u="1"/>
        <d v="2015-08-08T04:47:55" u="1"/>
        <d v="2016-08-30T17:03:05" u="1"/>
        <d v="2016-12-30T13:56:48" u="1"/>
        <d v="2012-09-05T17:44:10" u="1"/>
        <d v="2015-04-09T16:14:18" u="1"/>
        <d v="2015-06-02T06:17:04" u="1"/>
        <d v="2015-07-11T17:17:17" u="1"/>
        <d v="2014-07-28T19:50:56" u="1"/>
        <d v="2014-11-06T21:44:19" u="1"/>
        <d v="2015-05-04T14:41:08" u="1"/>
        <d v="2015-08-15T22:36:14" u="1"/>
        <d v="2015-11-18T14:38:59" u="1"/>
        <d v="2016-11-28T13:29:51" u="1"/>
        <d v="2015-07-02T19:18:24" u="1"/>
        <d v="2016-10-01T11:01:15" u="1"/>
        <d v="2010-10-18T00:24:20" u="1"/>
        <d v="2015-10-05T10:43:59" u="1"/>
        <d v="2016-05-01T13:45:06" u="1"/>
        <d v="2016-11-18T13:30:57" u="1"/>
        <d v="2016-03-04T14:49:02" u="1"/>
        <d v="2015-03-24T14:00:55" u="1"/>
        <d v="2013-06-04T19:56:00" u="1"/>
        <d v="2014-08-12T10:15:51" u="1"/>
        <d v="2016-07-06T14:01:08" u="1"/>
        <d v="2017-01-17T10:32:48" u="1"/>
        <d v="2012-06-22T08:33:26" u="1"/>
        <d v="2014-06-02T11:01:00" u="1"/>
        <d v="2016-02-25T18:16:56" u="1"/>
        <d v="2014-12-01T11:54:50" u="1"/>
        <d v="2015-11-30T11:12:33" u="1"/>
        <d v="2014-05-30T00:08:08" u="1"/>
        <d v="2015-02-18T12:35:38" u="1"/>
        <d v="2015-02-20T18:20:52" u="1"/>
        <d v="2016-03-11T03:54:24" u="1"/>
        <d v="2016-05-12T16:55:49" u="1"/>
        <d v="2016-08-19T15:30:46" u="1"/>
        <d v="2014-09-02T09:23:47" u="1"/>
        <d v="2016-12-27T19:09:49" u="1"/>
        <d v="2013-07-08T12:50:36" u="1"/>
        <d v="2014-05-28T16:33:28" u="1"/>
        <d v="2015-11-30T09:46:10" u="1"/>
        <d v="2011-12-05T19:34:49" u="1"/>
        <d v="2013-10-02T10:03:46" u="1"/>
        <d v="2015-06-10T17:08:55" u="1"/>
        <d v="2016-01-26T11:57:16" u="1"/>
        <d v="2016-09-15T15:22:44" u="1"/>
        <d v="2013-01-07T19:25:52" u="1"/>
        <d v="2014-03-11T06:07:28" u="1"/>
        <d v="2015-06-02T16:59:44" u="1"/>
        <d v="2014-07-06T15:54:35" u="1"/>
        <d v="2010-09-09T22:03:49" u="1"/>
        <d v="2015-10-29T23:32:33" u="1"/>
        <d v="2016-10-06T17:11:52" u="1"/>
        <d v="2017-02-02T05:12:32" u="1"/>
        <d v="2015-05-27T16:44:14" u="1"/>
        <d v="2017-01-16T22:28:46" u="1"/>
        <d v="2014-01-25T11:25:07" u="1"/>
        <d v="2014-09-20T15:59:11" u="1"/>
        <d v="2015-01-07T10:04:31" u="1"/>
        <d v="2016-04-29T13:32:09" u="1"/>
        <d v="2016-07-02T08:03:34" u="1"/>
        <d v="2013-10-03T15:49:27" u="1"/>
        <d v="2016-06-07T19:31:42" u="1"/>
        <d v="2016-12-18T15:16:26" u="1"/>
        <d v="2015-06-08T23:04:52" u="1"/>
        <d v="2016-05-03T08:07:28" u="1"/>
        <d v="2014-08-21T14:16:13" u="1"/>
        <d v="2014-07-10T20:26:32" u="1"/>
        <d v="2014-07-17T16:44:12" u="1"/>
        <d v="2016-01-14T21:39:31" u="1"/>
        <d v="2017-02-08T14:00:35" u="1"/>
        <d v="2014-12-17T09:03:06" u="1"/>
        <d v="2015-07-09T13:02:25" u="1"/>
        <d v="2016-02-29T18:48:05" u="1"/>
        <d v="2011-12-17T16:46:01" u="1"/>
        <d v="2015-04-13T15:45:12" u="1"/>
        <d v="2015-05-20T13:28:03" u="1"/>
        <d v="2015-07-10T19:41:20" u="1"/>
        <d v="2015-07-08T21:18:28" u="1"/>
        <d v="2015-08-20T01:37:31" u="1"/>
        <d v="2013-04-25T14:23:48" u="1"/>
        <d v="2015-01-16T11:48:49" u="1"/>
        <d v="2016-01-14T14:02:06" u="1"/>
        <d v="2013-02-07T02:28:39" u="1"/>
        <d v="2015-08-17T13:19:55" u="1"/>
        <d v="2015-07-14T09:50:40" u="1"/>
        <d v="2015-09-18T14:38:49" u="1"/>
        <d v="2016-04-20T14:12:56" u="1"/>
        <d v="2010-12-30T15:08:34" u="1"/>
        <d v="2015-09-08T17:16:04" u="1"/>
        <d v="2016-05-21T03:41:21" u="1"/>
        <d v="2013-03-03T11:52:45" u="1"/>
        <d v="2014-08-15T21:00:03" u="1"/>
        <d v="2015-03-30T17:07:45" u="1"/>
        <d v="2015-11-15T08:29:36" u="1"/>
        <d v="2016-01-26T05:57:14" u="1"/>
        <d v="2016-12-24T12:05:43" u="1"/>
        <d v="2012-07-22T23:46:47" u="1"/>
        <d v="2014-03-26T20:58:38" u="1"/>
        <d v="2014-06-27T09:17:25" u="1"/>
        <d v="2013-10-07T20:00:03" u="1"/>
        <d v="2015-05-22T08:41:22" u="1"/>
        <d v="2015-09-13T07:41:29" u="1"/>
        <d v="2015-12-22T20:02:56" u="1"/>
        <d v="2016-12-04T19:04:09" u="1"/>
        <d v="2015-07-08T06:34:30" u="1"/>
        <d v="2014-01-27T17:11:35" u="1"/>
        <d v="2014-09-12T10:10:36" u="1"/>
        <d v="2015-03-28T13:41:20" u="1"/>
        <d v="2012-09-04T18:00:57" u="1"/>
        <d v="2016-04-06T15:36:48" u="1"/>
        <d v="2016-07-05T11:00:50" u="1"/>
        <d v="2016-11-01T14:58:45" u="1"/>
        <d v="2016-12-21T23:37:48" u="1"/>
        <d v="2015-02-12T23:21:58" u="1"/>
        <d v="2015-06-02T10:39:37" u="1"/>
        <d v="2015-07-06T11:50:32" u="1"/>
        <d v="2016-02-04T21:10:02" u="1"/>
        <d v="2016-03-24T06:56:04" u="1"/>
        <d v="2016-04-25T10:29:18" u="1"/>
        <d v="2011-11-11T13:17:29" u="1"/>
        <d v="2013-08-21T15:17:27" u="1"/>
        <d v="2014-06-16T21:50:38" u="1"/>
        <d v="2014-07-21T19:45:30" u="1"/>
        <d v="2012-08-29T16:39:09" u="1"/>
        <d v="2015-02-17T14:15:30" u="1"/>
        <d v="2015-06-12T05:25:12" u="1"/>
        <d v="2010-08-26T19:16:16" u="1"/>
        <d v="2012-05-08T08:14:17" u="1"/>
        <d v="2014-10-09T13:29:26" u="1"/>
        <d v="2015-01-09T05:11:17" u="1"/>
        <d v="2015-11-13T10:51:08" u="1"/>
        <d v="2013-07-31T07:53:40" u="1"/>
        <d v="2013-02-18T23:38:21" u="1"/>
        <d v="2014-05-06T17:11:30" u="1"/>
        <d v="2014-07-22T22:44:15" u="1"/>
        <d v="2014-10-06T22:22:37" u="1"/>
        <d v="2014-11-08T18:21:27" u="1"/>
        <d v="2015-03-18T16:41:10" u="1"/>
        <d v="2015-05-08T14:26:20" u="1"/>
        <d v="2015-08-27T18:04:14" u="1"/>
        <d v="2013-01-30T14:59:48" u="1"/>
        <d v="2016-12-03T16:29:28" u="1"/>
        <d v="2012-08-25T14:46:52" u="1"/>
        <d v="2013-02-06T14:11:18" u="1"/>
        <d v="2013-12-06T08:31:00" u="1"/>
        <d v="2014-12-17T18:58:02" u="1"/>
        <d v="2015-08-09T07:20:00" u="1"/>
        <d v="2015-07-16T11:12:01" u="1"/>
        <d v="2015-10-27T17:34:59" u="1"/>
        <d v="2013-07-26T18:54:51" u="1"/>
        <d v="2016-02-07T10:18:05" u="1"/>
        <d v="2017-02-02T15:00:27" u="1"/>
        <d v="2010-11-05T09:54:46" u="1"/>
        <d v="2014-05-07T09:48:54" u="1"/>
        <d v="2014-07-10T15:36:01" u="1"/>
        <d v="2014-08-07T03:31:46" u="1"/>
        <d v="2015-05-06T14:06:13" u="1"/>
        <d v="2016-07-08T05:20:56" u="1"/>
        <d v="2015-08-11T17:28:04" u="1"/>
        <d v="2016-01-31T11:54:32" u="1"/>
        <d v="2014-10-28T09:05:37" u="1"/>
        <d v="2014-01-24T13:43:38" u="1"/>
        <d v="2015-05-23T14:50:39" u="1"/>
        <d v="2016-09-26T05:36:23" u="1"/>
        <d v="2014-08-07T13:16:58" u="1"/>
        <d v="2015-05-04T05:20:44" u="1"/>
        <d v="2014-07-09T09:23:42" u="1"/>
        <d v="2014-10-26T12:01:34" u="1"/>
        <d v="2015-04-28T10:06:29" u="1"/>
        <d v="2015-06-24T23:27:54" u="1"/>
        <d v="2014-10-14T09:02:38" u="1"/>
        <d v="2014-12-25T22:56:39" u="1"/>
        <d v="2014-06-10T07:38:27" u="1"/>
        <d v="2014-06-26T14:29:25" u="1"/>
        <d v="2015-02-17T21:32:48" u="1"/>
        <d v="2015-11-09T14:26:43" u="1"/>
        <d v="2016-02-13T10:35:29" u="1"/>
        <d v="2016-05-17T01:21:10" u="1"/>
        <d v="2012-06-05T15:35:37" u="1"/>
        <d v="2016-07-21T09:48:13" u="1"/>
        <d v="2013-02-20T07:37:05" u="1"/>
        <d v="2016-03-31T12:48:07" u="1"/>
        <d v="2016-07-31T19:44:22" u="1"/>
        <d v="2013-12-04T16:53:33" u="1"/>
        <d v="2014-11-04T17:34:40" u="1"/>
        <d v="2015-02-14T15:00:37" u="1"/>
        <d v="2012-05-23T23:49:23" u="1"/>
        <d v="2014-07-30T15:43:05" u="1"/>
        <d v="2016-01-12T15:47:27" u="1"/>
        <d v="2016-07-08T13:38:29" u="1"/>
        <d v="2013-02-08T14:35:24" u="1"/>
        <d v="2014-04-30T17:09:16" u="1"/>
        <d v="2015-05-30T22:25:24" u="1"/>
        <d v="2016-07-04T03:10:18" u="1"/>
        <d v="2013-12-30T03:13:47" u="1"/>
        <d v="2015-03-12T21:12:42" u="1"/>
        <d v="2011-11-14T01:34:48" u="1"/>
        <d v="2014-07-27T17:20:12" u="1"/>
        <d v="2014-11-19T09:19:04" u="1"/>
        <d v="2015-06-12T16:26:26" u="1"/>
        <d v="2016-01-05T10:43:19" u="1"/>
        <d v="2014-07-21T08:31:54" u="1"/>
        <d v="2014-03-24T14:01:04" u="1"/>
        <d v="2014-11-17T23:32:21" u="1"/>
        <d v="2015-07-19T16:01:15" u="1"/>
        <d v="2016-05-18T07:59:50" u="1"/>
        <d v="2016-11-01T05:32:05" u="1"/>
        <d v="2012-08-04T01:47:45" u="1"/>
        <d v="2013-06-07T19:26:21" u="1"/>
        <d v="2012-06-15T00:42:31" u="1"/>
        <d v="2015-04-06T12:22:11" u="1"/>
        <d v="2015-11-09T21:21:26" u="1"/>
        <d v="2016-11-02T09:05:15" u="1"/>
        <d v="2014-12-16T00:56:28" u="1"/>
        <d v="2015-02-25T11:24:52" u="1"/>
        <d v="2016-04-14T20:22:19" u="1"/>
        <d v="2016-06-28T17:00:04" u="1"/>
        <d v="2014-10-10T12:47:59" u="1"/>
        <d v="2015-06-15T12:28:59" u="1"/>
        <d v="2015-06-12T07:47:45" u="1"/>
        <d v="2015-07-08T10:36:58" u="1"/>
        <d v="2016-05-25T12:27:49" u="1"/>
        <d v="2016-11-08T05:50:46" u="1"/>
        <d v="2012-04-25T18:39:48" u="1"/>
        <d v="2014-06-13T05:58:33" u="1"/>
        <d v="2015-04-07T05:09:54" u="1"/>
        <d v="2016-01-03T11:38:00" u="1"/>
        <d v="2016-09-30T10:25:38" u="1"/>
        <d v="2014-05-01T16:49:01" u="1"/>
        <d v="2016-03-17T21:29:04" u="1"/>
        <d v="2016-08-30T10:25:34" u="1"/>
        <d v="2014-06-18T16:08:57" u="1"/>
        <d v="2014-03-17T15:59:41" u="1"/>
        <d v="2015-06-18T18:16:59" u="1"/>
        <d v="2016-04-07T08:09:54" u="1"/>
        <d v="2015-09-28T21:53:43" u="1"/>
        <d v="2016-10-13T14:19:55" u="1"/>
        <d v="2014-07-16T06:18:30" u="1"/>
        <d v="2013-09-29T13:01:31" u="1"/>
        <d v="2015-10-19T21:38:50" u="1"/>
        <d v="2014-05-06T09:39:33" u="1"/>
        <d v="2014-11-05T17:58:45" u="1"/>
        <d v="2015-07-07T17:24:54" u="1"/>
        <d v="2015-12-02T23:20:07" u="1"/>
        <d v="2014-08-27T20:02:41" u="1"/>
        <d v="2014-10-31T13:04:22" u="1"/>
        <d v="2015-09-15T15:22:38" u="1"/>
        <d v="2015-11-19T14:48:25" u="1"/>
        <d v="2016-11-04T15:54:43" u="1"/>
        <d v="2014-06-04T18:32:49" u="1"/>
        <d v="2015-04-29T11:17:15" u="1"/>
        <d v="2009-10-01T21:31:46" u="1"/>
        <d v="2015-08-25T14:09:25" u="1"/>
        <d v="2015-11-10T09:48:16" u="1"/>
        <d v="2016-04-20T10:41:12" u="1"/>
        <d v="2014-04-25T21:49:19" u="1"/>
        <d v="2016-02-05T11:51:23" u="1"/>
        <d v="2011-03-24T18:02:18" u="1"/>
        <d v="2015-02-24T01:28:50" u="1"/>
        <d v="2015-08-07T21:27:43" u="1"/>
        <d v="2015-10-01T10:53:20" u="1"/>
        <d v="2015-10-19T01:15:58" u="1"/>
        <d v="2014-10-03T13:18:29" u="1"/>
        <d v="2014-12-17T19:32:23" u="1"/>
        <d v="2015-01-02T16:48:31" u="1"/>
        <d v="2015-10-14T06:12:07" u="1"/>
        <d v="2017-02-01T08:51:19" u="1"/>
        <d v="2013-11-01T12:37:20" u="1"/>
        <d v="2014-08-27T17:43:04" u="1"/>
        <d v="2015-02-23T21:03:29" u="1"/>
        <d v="2015-10-20T11:35:03" u="1"/>
        <d v="2014-09-19T20:44:16" u="1"/>
        <d v="2015-11-20T12:27:05" u="1"/>
        <d v="2015-05-14T14:10:18" u="1"/>
        <d v="2015-10-18T16:24:14" u="1"/>
        <d v="2016-06-08T18:15:33" u="1"/>
        <d v="2015-07-28T07:07:53" u="1"/>
        <d v="2017-01-24T00:51:36" u="1"/>
        <d v="2017-01-27T17:37:06" u="1"/>
        <d v="2015-11-10T11:51:01" u="1"/>
        <d v="2015-11-15T14:12:12" u="1"/>
        <d v="2011-01-12T02:44:38" u="1"/>
        <d v="2014-05-01T17:27:25" u="1"/>
        <d v="2016-01-15T02:21:51" u="1"/>
        <d v="2014-11-27T19:03:06" u="1"/>
        <d v="2014-12-15T18:08:15" u="1"/>
        <d v="2015-05-27T11:00:58" u="1"/>
        <d v="2016-03-25T15:05:04" u="1"/>
        <d v="2011-05-08T16:06:11" u="1"/>
        <d v="2014-06-23T10:54:40" u="1"/>
        <d v="2015-06-08T10:17:02" u="1"/>
        <d v="2015-09-05T01:39:46" u="1"/>
        <d v="2016-11-28T14:18:56" u="1"/>
        <d v="2012-01-18T02:39:27" u="1"/>
        <d v="2014-08-30T03:40:20" u="1"/>
        <d v="2015-09-08T09:51:52" u="1"/>
        <d v="2014-08-10T07:35:46" u="1"/>
        <d v="2014-11-05T08:35:53" u="1"/>
        <d v="2015-07-26T12:34:42" u="1"/>
        <d v="2015-10-17T05:18:41" u="1"/>
        <d v="2016-12-17T00:17:33" u="1"/>
        <d v="2014-11-26T13:25:40" u="1"/>
        <d v="2015-09-28T12:33:36" u="1"/>
        <d v="2016-08-18T01:41:24" u="1"/>
        <d v="2014-10-06T11:04:58" u="1"/>
        <d v="2011-07-08T15:12:50" u="1"/>
        <d v="2014-03-19T20:01:58" u="1"/>
        <d v="2015-10-14T09:18:38" u="1"/>
        <d v="2016-02-11T17:37:55" u="1"/>
        <d v="2010-06-08T19:28:50" u="1"/>
        <d v="2015-01-21T03:34:13" u="1"/>
        <d v="2015-10-15T11:49:31" u="1"/>
        <d v="2010-06-17T22:00:52" u="1"/>
        <d v="2014-08-15T10:22:32" u="1"/>
        <d v="2015-08-17T21:31:52" u="1"/>
        <d v="2016-04-26T19:54:35" u="1"/>
        <d v="2011-12-29T13:54:07" u="1"/>
        <d v="2012-11-29T23:44:32" u="1"/>
        <d v="2014-12-11T11:37:32" u="1"/>
        <d v="2015-01-29T08:45:08" u="1"/>
        <d v="2014-11-20T13:13:31" u="1"/>
        <d v="2014-06-21T07:52:06" u="1"/>
        <d v="2014-12-04T23:43:58" u="1"/>
        <d v="2016-11-18T04:20:15" u="1"/>
        <d v="2013-01-15T18:59:29" u="1"/>
        <d v="2015-05-19T14:03:35" u="1"/>
        <d v="2014-10-06T14:38:35" u="1"/>
        <d v="2016-05-21T11:45:16" u="1"/>
        <d v="2017-02-27T11:49:11" u="1"/>
        <d v="2011-07-29T13:12:08" u="1"/>
        <d v="2015-08-17T12:56:11" u="1"/>
        <d v="2014-05-23T12:48:03" u="1"/>
        <d v="2015-10-05T13:26:31" u="1"/>
        <d v="2016-03-23T01:32:52" u="1"/>
        <d v="2015-04-13T15:11:27" u="1"/>
        <d v="2013-06-22T15:09:12" u="1"/>
        <d v="2014-07-08T12:41:10" u="1"/>
        <d v="2015-03-26T15:17:06" u="1"/>
        <d v="2014-08-12T09:01:08" u="1"/>
        <d v="2015-03-18T12:33:02" u="1"/>
        <d v="2015-03-18T15:45:05" u="1"/>
        <d v="2015-11-18T11:27:01" u="1"/>
        <d v="2016-03-24T14:21:05" u="1"/>
        <d v="2016-05-22T08:59:50" u="1"/>
        <d v="2014-06-15T16:29:10" u="1"/>
        <d v="2014-07-04T20:19:32" u="1"/>
        <d v="2014-07-21T15:24:03" u="1"/>
        <d v="2015-03-04T18:47:23" u="1"/>
        <d v="2015-12-01T23:07:46" u="1"/>
        <d v="2015-01-16T15:30:07" u="1"/>
        <d v="2015-04-21T16:21:06" u="1"/>
        <d v="2016-11-11T11:20:08" u="1"/>
        <d v="2016-02-23T22:53:08" u="1"/>
        <d v="2015-04-28T11:04:54" u="1"/>
        <d v="2016-06-29T11:50:43" u="1"/>
        <d v="2015-03-05T16:19:17" u="1"/>
        <d v="2012-01-30T19:28:50" u="1"/>
        <d v="2014-12-16T16:54:55" u="1"/>
        <d v="2015-06-20T13:43:48" u="1"/>
        <d v="2016-04-13T08:40:48" u="1"/>
        <d v="2014-10-10T07:50:40" u="1"/>
        <d v="2015-07-15T08:00:52" u="1"/>
        <d v="2015-10-13T09:50:43" u="1"/>
        <d v="2016-03-03T04:06:57" u="1"/>
        <d v="2017-03-14T10:21:56" u="1"/>
        <d v="2014-04-08T11:25:55" u="1"/>
        <d v="2013-10-24T18:57:40" u="1"/>
        <d v="2016-04-25T12:23:40" u="1"/>
        <d v="2014-08-26T16:53:33" u="1"/>
        <d v="2014-09-22T15:26:42" u="1"/>
        <d v="2015-02-01T21:00:20" u="1"/>
        <d v="2016-11-18T01:09:26" u="1"/>
        <d v="2013-12-07T19:39:58" u="1"/>
        <d v="2012-08-01T20:21:02" u="1"/>
        <d v="2014-02-19T17:01:52" u="1"/>
        <d v="2014-07-21T11:22:32" u="1"/>
        <d v="2010-05-14T16:58:26" u="1"/>
        <d v="2015-05-04T12:40:43" u="1"/>
        <d v="2015-08-18T13:57:26" u="1"/>
        <d v="2014-07-10T17:43:42" u="1"/>
        <d v="2015-06-17T18:00:50" u="1"/>
        <d v="2012-10-22T23:45:35" u="1"/>
        <d v="2011-11-22T11:12:15" u="1"/>
        <d v="2013-02-03T21:49:48" u="1"/>
        <d v="2015-09-30T09:00:12" u="1"/>
        <d v="2015-12-21T12:24:21" u="1"/>
        <d v="2016-05-24T11:06:23" u="1"/>
        <d v="2014-07-25T15:48:11" u="1"/>
        <d v="2015-04-24T08:21:07" u="1"/>
        <d v="2016-08-29T01:15:56" u="1"/>
        <d v="2012-03-17T06:02:07" u="1"/>
        <d v="2014-12-20T12:43:09" u="1"/>
        <d v="2015-01-28T14:49:06" u="1"/>
        <d v="2015-04-08T15:47:29" u="1"/>
        <d v="2014-11-13T01:00:03" u="1"/>
        <d v="2017-01-06T15:21:40" u="1"/>
        <d v="2011-10-04T23:23:43" u="1"/>
        <d v="2012-10-18T19:17:24" u="1"/>
        <d v="2016-03-06T17:36:36" u="1"/>
        <d v="2014-04-15T12:53:06" u="1"/>
        <d v="2016-03-08T04:34:06" u="1"/>
        <d v="2016-10-05T08:06:24" u="1"/>
        <d v="2011-11-28T23:04:19" u="1"/>
        <d v="2014-12-15T14:55:07" u="1"/>
        <d v="2012-08-15T13:40:03" u="1"/>
        <d v="2015-02-06T12:08:25" u="1"/>
        <d v="2016-03-09T14:31:22" u="1"/>
        <d v="2014-09-11T02:47:50" u="1"/>
        <d v="2015-11-25T12:07:01" u="1"/>
        <d v="2016-06-17T18:14:22" u="1"/>
        <d v="2016-11-23T12:58:57" u="1"/>
        <d v="2012-06-08T21:07:27" u="1"/>
        <d v="2011-01-24T14:48:47" u="1"/>
        <d v="2015-01-22T11:29:56" u="1"/>
        <d v="2015-03-10T20:27:22" u="1"/>
        <d v="2017-02-09T18:08:28" u="1"/>
        <d v="2016-01-11T11:34:01" u="1"/>
        <d v="2016-02-29T02:50:25" u="1"/>
        <d v="2016-07-05T15:57:09" u="1"/>
        <d v="2015-09-05T13:56:01" u="1"/>
        <d v="2013-06-01T01:13:51" u="1"/>
        <d v="2015-03-26T06:27:36" u="1"/>
        <d v="2014-05-22T12:12:52" u="1"/>
        <d v="2015-09-16T11:35:52" u="1"/>
        <d v="2016-05-08T19:57:04" u="1"/>
        <d v="2016-04-12T19:10:08" u="1"/>
        <d v="2016-07-13T19:13:06" u="1"/>
        <d v="2014-03-26T16:08:47" u="1"/>
        <d v="2014-10-07T13:16:58" u="1"/>
        <d v="2016-07-19T23:01:09" u="1"/>
        <d v="2016-09-14T02:22:31" u="1"/>
        <d v="2013-09-09T12:00:52" u="1"/>
        <d v="2015-05-26T13:07:39" u="1"/>
        <d v="2015-06-05T08:59:35" u="1"/>
        <d v="2012-03-01T16:53:49" u="1"/>
        <d v="2014-06-10T21:52:54" u="1"/>
        <d v="2015-07-20T12:03:40" u="1"/>
        <d v="2014-07-31T18:06:36" u="1"/>
        <d v="2016-05-15T17:28:49" u="1"/>
        <d v="2013-10-14T14:22:35" u="1"/>
        <d v="2014-04-24T09:14:19" u="1"/>
        <d v="2014-05-31T20:22:32" u="1"/>
        <d v="2015-07-14T10:34:26" u="1"/>
        <d v="2015-04-06T10:24:35" u="1"/>
        <d v="2015-12-01T15:00:56" u="1"/>
        <d v="2014-09-10T18:23:43" u="1"/>
        <d v="2017-01-06T11:25:39" u="1"/>
        <d v="2013-04-12T13:27:26" u="1"/>
        <d v="2017-02-09T12:36:33" u="1"/>
        <d v="2014-07-10T01:25:04" u="1"/>
        <d v="2016-02-27T12:18:15" u="1"/>
        <d v="2016-03-08T10:16:31" u="1"/>
        <d v="2016-09-02T13:04:46" u="1"/>
        <d v="2011-06-28T20:17:16" u="1"/>
        <d v="2014-07-14T11:41:12" u="1"/>
        <d v="2015-04-26T07:44:58" u="1"/>
        <d v="2016-12-28T13:54:02" u="1"/>
        <d v="2015-04-27T11:13:06" u="1"/>
        <d v="2016-05-06T07:42:12" u="1"/>
        <d v="2015-06-10T06:06:11" u="1"/>
        <d v="2013-10-31T17:15:03" u="1"/>
        <d v="2014-10-14T20:37:23" u="1"/>
        <d v="2015-04-01T00:30:00" u="1"/>
        <d v="2015-03-01T13:51:17" u="1"/>
        <d v="2012-01-25T15:33:58" u="1"/>
        <d v="2015-01-30T03:08:41" u="1"/>
        <d v="2016-09-20T09:04:01" u="1"/>
        <d v="2015-10-06T09:13:09" u="1"/>
        <d v="2012-04-03T18:00:26" u="1"/>
        <d v="2014-07-01T19:58:19" u="1"/>
        <d v="2014-08-12T20:10:22" u="1"/>
        <d v="2015-03-19T08:48:48" u="1"/>
        <d v="2016-11-04T06:01:08" u="1"/>
        <d v="2016-11-14T16:01:18" u="1"/>
        <d v="2014-11-03T16:33:15" u="1"/>
        <d v="2016-06-07T18:42:17" u="1"/>
        <d v="2015-05-15T07:36:49" u="1"/>
        <d v="2015-11-13T19:36:10" u="1"/>
        <d v="2014-03-21T11:01:54" u="1"/>
        <d v="2016-07-25T01:41:21" u="1"/>
        <d v="2016-07-26T09:34:36" u="1"/>
        <d v="2014-10-10T13:47:51" u="1"/>
        <d v="2015-06-08T16:33:00" u="1"/>
        <d v="2016-01-12T06:29:44" u="1"/>
        <d v="2015-02-09T13:22:59" u="1"/>
        <d v="2013-10-03T17:09:05" u="1"/>
        <d v="2013-11-13T12:42:41" u="1"/>
        <d v="2011-07-07T15:05:57" u="1"/>
        <d v="2015-04-15T12:01:52" u="1"/>
        <d v="2017-01-05T11:38:55" u="1"/>
        <d v="2011-02-13T13:09:44" u="1"/>
        <d v="2012-12-21T15:29:34" u="1"/>
        <d v="2014-07-09T19:48:54" u="1"/>
        <d v="2013-01-27T10:42:15" u="1"/>
        <d v="2014-09-23T18:30:40" u="1"/>
        <d v="2015-06-17T14:35:39" u="1"/>
        <d v="2016-11-14T12:34:40" u="1"/>
        <d v="2015-04-15T16:28:43" u="1"/>
        <d v="2013-05-06T17:13:50" u="1"/>
        <d v="2014-08-18T11:45:19" u="1"/>
        <d v="2015-06-16T02:37:07" u="1"/>
        <d v="2016-12-12T21:54:47" u="1"/>
        <d v="2014-09-09T11:38:28" u="1"/>
        <d v="2015-03-10T10:51:24" u="1"/>
        <d v="2015-05-19T05:41:07" u="1"/>
        <d v="2014-04-16T23:32:45" u="1"/>
        <d v="2014-10-22T20:41:30" u="1"/>
        <d v="2015-04-13T09:54:16" u="1"/>
        <d v="2012-04-23T10:29:04" u="1"/>
        <d v="2014-02-12T14:20:30" u="1"/>
        <d v="2013-05-13T15:19:27" u="1"/>
        <d v="2012-01-26T19:07:21" u="1"/>
        <d v="2013-04-30T15:13:07" u="1"/>
        <d v="2016-09-06T14:15:35" u="1"/>
        <d v="2014-10-28T21:28:17" u="1"/>
        <d v="2015-07-26T18:52:09" u="1"/>
        <d v="2016-07-06T23:32:47" u="1"/>
        <d v="2016-11-11T18:22:34" u="1"/>
        <d v="2014-10-21T09:04:04" u="1"/>
        <d v="2013-11-19T23:13:24" u="1"/>
        <d v="2015-07-13T13:37:08" u="1"/>
        <d v="2016-03-16T20:27:24" u="1"/>
        <d v="2016-12-01T17:03:39" u="1"/>
        <d v="2012-05-24T13:32:55" u="1"/>
        <d v="2015-09-20T19:13:17" u="1"/>
        <d v="2012-01-19T06:21:47" u="1"/>
        <d v="2016-06-14T06:48:53" u="1"/>
        <d v="2014-07-26T11:00:57" u="1"/>
        <d v="2016-01-08T11:58:00" u="1"/>
        <d v="2015-07-24T11:08:57" u="1"/>
        <d v="2017-01-23T08:25:52" u="1"/>
        <d v="2014-03-25T17:52:53" u="1"/>
        <d v="2014-10-15T17:28:04" u="1"/>
        <d v="2015-01-17T02:13:43" u="1"/>
        <d v="2015-06-29T14:35:49" u="1"/>
        <d v="2016-06-28T10:58:38" u="1"/>
        <d v="2015-08-02T15:57:06" u="1"/>
        <d v="2015-10-14T14:59:56" u="1"/>
        <d v="2014-06-25T13:35:45" u="1"/>
        <d v="2011-02-12T21:03:10" u="1"/>
        <d v="2012-07-05T16:37:00" u="1"/>
        <d v="2014-12-29T17:14:52" u="1"/>
        <d v="2014-07-01T11:45:59" u="1"/>
        <d v="2014-11-08T13:55:53" u="1"/>
        <d v="2015-11-16T18:08:04" u="1"/>
        <d v="2015-09-18T11:23:47" u="1"/>
        <d v="2016-01-08T08:18:51" u="1"/>
        <d v="2011-01-20T20:56:41" u="1"/>
        <d v="2016-02-16T13:25:49" u="1"/>
        <d v="2014-04-24T10:15:31" u="1"/>
        <d v="2015-01-30T17:16:41" u="1"/>
        <d v="2016-04-08T03:59:26" u="1"/>
        <d v="2016-09-17T17:08:58" u="1"/>
        <d v="2015-03-05T14:53:49" u="1"/>
        <d v="2015-07-18T11:19:38" u="1"/>
        <d v="2015-12-11T14:46:42" u="1"/>
        <d v="2015-11-14T10:41:24" u="1"/>
        <d v="2016-05-06T20:41:55" u="1"/>
        <d v="2016-11-01T11:39:42" u="1"/>
        <d v="2016-09-06T06:11:32" u="1"/>
        <d v="2012-06-19T16:03:31" u="1"/>
        <d v="2013-05-21T22:31:36" u="1"/>
        <d v="2014-10-10T10:22:27" u="1"/>
        <d v="2016-03-04T12:25:41" u="1"/>
        <d v="2014-05-21T12:53:10" u="1"/>
        <d v="2015-02-17T11:00:28" u="1"/>
        <d v="2016-08-24T03:20:01" u="1"/>
        <d v="2014-12-09T12:41:23" u="1"/>
        <d v="2015-02-18T11:54:11" u="1"/>
        <d v="2016-09-20T06:05:13" u="1"/>
        <d v="2012-03-14T20:20:34" u="1"/>
        <d v="2014-06-16T14:03:28" u="1"/>
        <d v="2014-10-03T16:31:38" u="1"/>
        <d v="2014-11-13T17:49:25" u="1"/>
        <d v="2013-11-25T19:32:17" u="1"/>
        <d v="2014-10-01T07:30:20" u="1"/>
        <d v="2015-06-04T10:35:24" u="1"/>
        <d v="2015-07-15T11:14:18" u="1"/>
        <d v="2014-12-08T08:44:07" u="1"/>
        <d v="2016-03-01T13:17:36" u="1"/>
        <d v="2015-06-23T09:44:59" u="1"/>
        <d v="2016-06-27T05:47:48" u="1"/>
        <d v="2010-03-13T00:48:38" u="1"/>
        <d v="2011-03-23T16:37:00" u="1"/>
        <d v="2014-07-07T16:50:19" u="1"/>
        <d v="2015-05-12T01:29:56" u="1"/>
        <d v="2015-11-19T15:01:19" u="1"/>
        <d v="2016-11-16T12:36:09" u="1"/>
        <d v="2016-11-17T21:37:26" u="1"/>
        <d v="2017-01-07T00:54:57" u="1"/>
        <d v="2014-09-26T18:55:00" u="1"/>
        <d v="2015-10-15T07:20:00" u="1"/>
        <d v="2015-05-13T04:29:57" u="1"/>
        <d v="2015-01-16T15:19:12" u="1"/>
        <d v="2015-01-27T15:06:04" u="1"/>
        <d v="2015-08-28T19:24:06" u="1"/>
        <d v="2016-08-02T15:19:26" u="1"/>
        <d v="2015-09-03T23:00:42" u="1"/>
        <d v="2011-11-05T16:21:10" u="1"/>
        <d v="2015-02-24T19:14:07" u="1"/>
        <d v="2017-01-26T04:01:47" u="1"/>
        <d v="2013-01-30T13:01:51" u="1"/>
        <d v="2015-10-02T13:41:08" u="1"/>
        <d v="2015-10-05T13:29:08" u="1"/>
        <d v="2013-12-18T13:15:55" u="1"/>
        <d v="2014-02-12T00:40:31" u="1"/>
        <d v="2014-07-30T04:37:21" u="1"/>
        <d v="2014-10-14T08:00:55" u="1"/>
        <d v="2017-01-21T11:33:50" u="1"/>
        <d v="2011-03-17T04:39:24" u="1"/>
        <d v="2012-07-26T13:11:42" u="1"/>
        <d v="2010-05-12T01:54:15" u="1"/>
        <d v="2015-04-23T22:21:00" u="1"/>
        <d v="2015-08-03T17:49:03" u="1"/>
        <d v="2015-01-18T10:52:36" u="1"/>
        <d v="2015-03-12T22:07:13" u="1"/>
        <d v="2015-09-16T17:51:50" u="1"/>
        <d v="2015-05-26T23:32:55" u="1"/>
        <d v="2011-10-31T23:45:36" u="1"/>
        <d v="2013-10-30T08:28:15" u="1"/>
        <d v="2015-07-10T12:59:38" u="1"/>
        <d v="2015-04-15T13:01:48" u="1"/>
        <d v="2016-02-20T12:59:28" u="1"/>
        <d v="2016-06-17T12:39:36" u="1"/>
        <d v="2014-11-18T14:22:37" u="1"/>
        <d v="2015-09-02T11:01:55" u="1"/>
        <d v="2014-09-07T21:05:00" u="1"/>
        <d v="2015-05-30T15:57:18" u="1"/>
        <d v="2011-05-27T14:45:12" u="1"/>
        <d v="2015-06-09T11:47:30" u="1"/>
        <d v="2012-06-07T14:51:29" u="1"/>
        <d v="2012-11-07T17:23:42" u="1"/>
        <d v="2011-11-15T20:26:35" u="1"/>
        <d v="2015-03-24T20:39:31" u="1"/>
        <d v="2015-08-14T08:53:13" u="1"/>
        <d v="2015-04-03T13:52:33" u="1"/>
        <d v="2014-03-18T10:11:18" u="1"/>
        <d v="2014-09-17T10:29:14" u="1"/>
        <d v="2014-09-15T07:52:02" u="1"/>
        <d v="2016-03-10T11:51:20" u="1"/>
        <d v="2012-03-19T13:34:09" u="1"/>
        <d v="2015-02-01T18:53:39" u="1"/>
        <d v="2015-07-08T14:31:29" u="1"/>
        <d v="2016-01-02T03:32:15" u="1"/>
        <d v="2013-11-21T15:32:11" u="1"/>
        <d v="2015-03-18T07:22:05" u="1"/>
        <d v="2017-01-10T09:24:21" u="1"/>
        <d v="2014-07-18T07:52:58" u="1"/>
        <d v="2015-02-20T12:07:15" u="1"/>
        <d v="2014-07-14T13:49:08" u="1"/>
        <d v="2015-10-16T14:25:16" u="1"/>
        <d v="2015-11-12T21:26:32" u="1"/>
        <d v="2014-10-24T10:31:55" u="1"/>
        <d v="2014-11-11T15:25:15" u="1"/>
        <d v="2015-11-30T15:15:00" u="1"/>
        <d v="2014-08-11T15:45:08" u="1"/>
        <d v="2014-11-02T19:42:26" u="1"/>
        <d v="2016-01-28T23:42:12" u="1"/>
        <d v="2016-03-01T11:51:11" u="1"/>
        <d v="2016-09-21T16:36:04" u="1"/>
        <d v="2011-11-30T01:01:26" u="1"/>
        <d v="2013-03-08T15:54:03" u="1"/>
        <d v="2016-11-22T20:59:03" u="1"/>
        <d v="2014-04-29T22:21:04" u="1"/>
        <d v="2015-01-14T18:58:02" u="1"/>
        <d v="2014-06-24T13:51:44" u="1"/>
        <d v="2012-01-19T12:33:46" u="1"/>
        <d v="2016-06-14T02:51:34" u="1"/>
        <d v="2014-07-08T10:56:49" u="1"/>
        <d v="2014-11-11T08:04:55" u="1"/>
        <d v="2015-03-01T21:01:30" u="1"/>
        <d v="2015-03-09T08:49:48" u="1"/>
        <d v="2017-02-21T15:41:54" u="1"/>
        <d v="2011-12-06T20:36:01" u="1"/>
        <d v="2014-09-06T19:06:13" u="1"/>
        <d v="2015-02-05T23:55:12" u="1"/>
        <d v="2015-02-11T20:50:01" u="1"/>
        <d v="2015-05-20T04:58:22" u="1"/>
        <d v="2014-09-18T07:07:39" u="1"/>
        <d v="2016-10-13T12:12:55" u="1"/>
        <d v="2015-02-24T18:17:51" u="1"/>
        <d v="2016-06-22T10:58:28" u="1"/>
        <d v="2015-01-27T18:09:48" u="1"/>
        <d v="2015-08-08T13:09:57" u="1"/>
        <d v="2014-07-17T02:45:08" u="1"/>
        <d v="2013-03-07T02:16:22" u="1"/>
        <d v="2016-04-29T22:12:47" u="1"/>
        <d v="2012-01-31T17:46:14" u="1"/>
        <d v="2014-12-09T21:39:50" u="1"/>
        <d v="2015-01-22T09:31:17" u="1"/>
        <d v="2014-03-20T07:34:08" u="1"/>
        <d v="2016-06-22T15:42:24" u="1"/>
        <d v="2016-11-19T21:38:40" u="1"/>
        <d v="2014-07-21T13:18:21" u="1"/>
        <d v="2016-04-28T21:23:33" u="1"/>
        <d v="2016-12-18T16:10:36" u="1"/>
        <d v="2011-08-30T11:12:01" u="1"/>
        <d v="2016-11-14T19:42:36" u="1"/>
        <d v="2011-10-21T20:02:29" u="1"/>
        <d v="2015-08-06T21:36:46" u="1"/>
        <d v="2016-08-19T15:26:25" u="1"/>
        <d v="2011-10-28T11:35:58" u="1"/>
        <d v="2012-11-15T13:52:08" u="1"/>
        <d v="2017-03-09T15:13:39" u="1"/>
        <d v="2013-05-27T20:49:11" u="1"/>
        <d v="2014-05-13T19:12:35" u="1"/>
        <d v="2014-07-17T18:38:22" u="1"/>
        <d v="2014-09-24T14:40:06" u="1"/>
        <d v="2015-05-04T14:32:31" u="1"/>
        <d v="2014-11-22T09:47:59" u="1"/>
        <d v="2015-12-03T14:38:28" u="1"/>
        <d v="2014-08-29T13:55:56" u="1"/>
        <d v="2016-01-05T21:45:35" u="1"/>
        <d v="2016-05-04T06:19:12" u="1"/>
        <d v="2016-10-22T18:17:18" u="1"/>
        <d v="2016-11-14T23:30:33" u="1"/>
        <d v="2017-01-01T16:45:31" u="1"/>
        <d v="2014-07-11T11:45:02" u="1"/>
        <d v="2014-10-11T15:06:20" u="1"/>
        <d v="2015-01-12T14:12:18" u="1"/>
        <d v="2016-09-01T21:55:34" u="1"/>
        <d v="2016-07-04T11:46:11" u="1"/>
        <d v="2012-10-01T23:00:40" u="1"/>
        <d v="2014-06-18T21:57:08" u="1"/>
        <d v="2014-09-29T10:46:42" u="1"/>
        <d v="2013-05-08T13:03:12" u="1"/>
        <d v="2016-02-17T14:38:02" u="1"/>
        <d v="2016-07-16T07:44:52" u="1"/>
        <d v="2014-06-25T08:39:40" u="1"/>
        <d v="2015-04-27T13:09:58" u="1"/>
        <d v="2017-02-17T14:34:01" u="1"/>
        <d v="2015-07-28T10:54:35" u="1"/>
        <d v="2015-05-06T03:02:55" u="1"/>
        <d v="2015-07-19T23:06:16" u="1"/>
        <d v="2013-03-22T14:48:43" u="1"/>
        <d v="2016-04-22T09:59:34" u="1"/>
        <d v="2016-07-02T11:22:03" u="1"/>
        <d v="2012-09-10T19:17:02" u="1"/>
        <d v="2014-02-26T14:36:40" u="1"/>
        <d v="2014-05-29T20:55:44" u="1"/>
        <d v="2014-08-24T17:08:55" u="1"/>
        <d v="2014-10-09T04:00:46" u="1"/>
        <d v="2015-01-20T15:45:48" u="1"/>
        <d v="2016-05-09T10:06:59" u="1"/>
        <d v="2011-09-02T02:08:37" u="1"/>
        <d v="2016-08-27T02:29:16" u="1"/>
        <d v="2014-07-18T23:13:01" u="1"/>
        <d v="2014-11-10T17:59:50" u="1"/>
        <d v="2014-11-12T15:43:48" u="1"/>
        <d v="2016-02-19T22:22:00" u="1"/>
        <d v="2012-08-13T23:13:00" u="1"/>
        <d v="2014-10-28T09:21:23" u="1"/>
        <d v="2015-02-02T17:31:01" u="1"/>
        <d v="2016-06-09T18:49:58" u="1"/>
        <d v="2016-07-10T13:48:47" u="1"/>
        <d v="2016-11-29T21:03:55" u="1"/>
        <d v="2013-11-13T18:08:56" u="1"/>
        <d v="2014-07-14T09:04:40" u="1"/>
        <d v="2014-10-14T21:59:50" u="1"/>
        <d v="2015-04-29T10:34:19" u="1"/>
        <d v="2012-04-06T05:59:18" u="1"/>
        <d v="2014-07-09T14:05:51" u="1"/>
        <d v="2015-06-20T14:35:34" u="1"/>
        <d v="2015-05-20T08:46:17" u="1"/>
        <d v="2014-05-28T23:00:45" u="1"/>
        <d v="2014-06-19T22:24:46" u="1"/>
        <d v="2015-09-01T17:25:56" u="1"/>
        <d v="2014-05-01T14:06:51" u="1"/>
        <d v="2015-03-19T20:40:38" u="1"/>
        <d v="2015-06-04T06:20:30" u="1"/>
        <d v="2016-03-11T10:36:29" u="1"/>
        <d v="2014-03-26T13:38:13" u="1"/>
        <d v="2014-05-25T13:57:09" u="1"/>
        <d v="2015-02-26T11:42:10" u="1"/>
        <d v="2015-04-09T04:35:15" u="1"/>
        <d v="2014-07-31T07:59:53" u="1"/>
        <d v="2015-01-11T21:53:41" u="1"/>
        <d v="2014-05-07T18:17:44" u="1"/>
        <d v="2014-11-20T15:56:12" u="1"/>
        <d v="2014-06-03T14:32:32" u="1"/>
        <d v="2016-04-28T15:22:15" u="1"/>
        <d v="2014-04-01T09:01:30" u="1"/>
        <d v="2015-01-22T03:53:50" u="1"/>
        <d v="2015-02-21T10:38:04" u="1"/>
        <d v="2016-04-27T14:49:05" u="1"/>
        <d v="2017-02-26T15:15:19" u="1"/>
        <d v="2012-01-15T12:31:08" u="1"/>
        <d v="2014-08-13T07:02:11" u="1"/>
        <d v="2016-04-01T22:22:51" u="1"/>
        <d v="2016-07-12T17:23:27" u="1"/>
        <d v="2016-08-29T06:35:49" u="1"/>
        <d v="2016-10-03T16:31:32" u="1"/>
        <d v="2016-12-05T08:06:20" u="1"/>
        <d v="2013-09-30T10:54:43" u="1"/>
        <d v="2014-09-07T13:26:15" u="1"/>
        <d v="2015-06-09T16:27:21" u="1"/>
        <d v="2015-06-24T03:16:47" u="1"/>
        <d v="2015-11-25T09:23:54" u="1"/>
        <d v="2016-02-01T14:21:27" u="1"/>
        <d v="2011-01-14T05:18:49" u="1"/>
        <d v="2014-08-29T13:04:57" u="1"/>
        <d v="2013-05-30T01:30:21" u="1"/>
        <d v="2014-09-05T13:49:03" u="1"/>
        <d v="2014-11-15T08:12:57" u="1"/>
        <d v="2014-12-07T20:37:14" u="1"/>
        <d v="2015-09-28T09:07:45" u="1"/>
        <d v="2016-08-25T00:26:27" u="1"/>
        <d v="2017-01-10T19:28:18" u="1"/>
        <d v="2013-05-29T16:51:41" u="1"/>
        <d v="2015-02-23T16:41:52" u="1"/>
        <d v="2015-03-02T14:39:05" u="1"/>
        <d v="2010-03-29T10:54:18" u="1"/>
        <d v="2016-11-13T16:01:07" u="1"/>
        <d v="2011-09-16T12:35:40" u="1"/>
        <d v="2014-05-28T00:14:15" u="1"/>
        <d v="2014-06-05T18:07:12" u="1"/>
        <d v="2015-04-17T16:41:54" u="1"/>
        <d v="2015-08-06T09:56:47" u="1"/>
        <d v="2016-02-02T16:20:12" u="1"/>
        <d v="2015-08-16T11:51:40" u="1"/>
        <d v="2016-01-03T09:58:48" u="1"/>
        <d v="2015-10-09T10:51:41" u="1"/>
        <d v="2015-12-22T00:05:19" u="1"/>
        <d v="2016-06-30T18:04:50" u="1"/>
        <d v="2016-08-20T08:50:28" u="1"/>
        <d v="2015-07-22T01:14:17" u="1"/>
        <d v="2016-08-30T10:45:21" u="1"/>
        <d v="2016-08-08T06:20:40" u="1"/>
        <d v="2015-03-11T00:16:22" u="1"/>
        <d v="2015-06-21T05:03:25" u="1"/>
        <d v="2015-10-17T14:23:42" u="1"/>
        <d v="2015-04-14T11:36:34" u="1"/>
        <d v="2013-09-06T20:21:58" u="1"/>
        <d v="2014-08-28T20:38:33" u="1"/>
        <d v="2011-01-21T10:35:13" u="1"/>
        <d v="2015-10-05T11:16:44" u="1"/>
        <d v="2017-03-02T11:22:46" u="1"/>
        <d v="2015-03-24T03:14:03" u="1"/>
        <d v="2016-02-29T15:23:22" u="1"/>
        <d v="2016-12-04T15:12:50" u="1"/>
        <d v="2012-11-17T13:33:17" u="1"/>
        <d v="2014-04-01T18:57:42" u="1"/>
        <d v="2015-03-30T13:53:03" u="1"/>
        <d v="2013-06-13T16:35:25" u="1"/>
        <d v="2013-09-19T07:13:06" u="1"/>
        <d v="2015-06-22T08:02:10" u="1"/>
        <d v="2015-06-29T08:44:57" u="1"/>
        <d v="2010-09-15T11:25:05" u="1"/>
        <d v="2014-12-16T15:29:19" u="1"/>
        <d v="2015-05-17T17:58:15" u="1"/>
        <d v="2015-09-03T11:27:25" u="1"/>
        <d v="2014-11-11T19:03:35" u="1"/>
        <d v="2014-11-25T17:32:09" u="1"/>
        <d v="2015-07-07T14:35:23" u="1"/>
        <d v="2010-11-25T00:45:26" u="1"/>
        <d v="2015-06-30T08:20:52" u="1"/>
        <d v="2011-05-19T16:14:06" u="1"/>
        <d v="2012-07-16T22:07:25" u="1"/>
        <d v="2013-10-31T00:02:33" u="1"/>
        <d v="2014-08-02T00:45:54" u="1"/>
        <d v="2016-05-05T15:55:18" u="1"/>
        <d v="2017-03-02T07:55:07" u="1"/>
        <d v="2013-05-28T14:44:52" u="1"/>
        <d v="2013-09-04T09:49:00" u="1"/>
        <d v="2016-02-18T00:33:43" u="1"/>
        <d v="2016-05-25T05:32:46" u="1"/>
        <d v="2016-09-16T07:05:01" u="1"/>
        <d v="2016-06-24T06:28:48" u="1"/>
        <d v="2016-10-27T09:27:51" u="1"/>
        <d v="2017-01-31T17:57:58" u="1"/>
        <d v="2012-01-26T04:01:39" u="1"/>
        <d v="2015-08-13T14:41:03" u="1"/>
        <d v="2015-08-18T21:49:10" u="1"/>
        <d v="2015-02-18T12:34:59" u="1"/>
        <d v="2015-06-21T19:10:11" u="1"/>
        <d v="2015-03-12T18:31:11" u="1"/>
        <d v="2015-06-02T09:11:08" u="1"/>
        <d v="2016-04-05T09:19:05" u="1"/>
        <d v="2014-04-01T12:00:12" u="1"/>
        <d v="2015-02-02T18:40:15" u="1"/>
        <d v="2015-08-09T08:25:56" u="1"/>
        <d v="2015-10-16T17:09:06" u="1"/>
        <d v="2016-05-16T12:02:00" u="1"/>
        <d v="2014-06-27T15:47:40" u="1"/>
        <d v="2014-09-03T07:25:54" u="1"/>
        <d v="2017-03-08T12:15:03" u="1"/>
        <d v="2014-12-02T11:48:55" u="1"/>
        <d v="2015-10-23T09:03:41" u="1"/>
        <d v="2016-03-22T06:55:25" u="1"/>
        <d v="2016-11-15T08:58:35" u="1"/>
        <d v="2014-07-10T08:05:48" u="1"/>
        <d v="2011-12-16T08:14:29" u="1"/>
        <d v="2014-03-18T12:13:42" u="1"/>
        <d v="2014-05-25T17:51:35" u="1"/>
        <d v="2015-10-09T12:59:41" u="1"/>
        <d v="2012-10-23T15:30:32" u="1"/>
        <d v="2015-10-22T13:38:33" u="1"/>
        <d v="2016-01-22T06:24:25" u="1"/>
        <d v="2017-02-22T01:00:23" u="1"/>
        <d v="2015-02-17T15:02:50" u="1"/>
        <d v="2014-08-15T17:20:45" u="1"/>
        <d v="2015-06-14T14:32:39" u="1"/>
        <d v="2012-12-21T12:21:20" u="1"/>
        <d v="2014-05-08T10:36:30" u="1"/>
        <d v="2014-10-06T10:04:40" u="1"/>
        <d v="2017-02-21T22:37:47" u="1"/>
        <d v="2016-11-19T12:49:21" u="1"/>
        <d v="2017-02-09T07:21:31" u="1"/>
        <d v="2014-07-08T18:13:48" u="1"/>
        <d v="2010-09-09T09:30:14" u="1"/>
        <d v="2011-12-27T12:43:00" u="1"/>
        <d v="2013-07-11T08:15:20" u="1"/>
        <d v="2016-06-13T10:35:23" u="1"/>
        <d v="2014-02-11T20:41:38" u="1"/>
        <d v="2014-04-30T11:06:09" u="1"/>
        <d v="2015-06-04T00:23:11" u="1"/>
        <d v="2015-10-20T14:45:17" u="1"/>
        <d v="2012-09-04T20:01:49" u="1"/>
        <d v="2014-05-30T02:55:39" u="1"/>
        <d v="2015-05-11T23:25:46" u="1"/>
        <d v="2017-01-09T04:59:05" u="1"/>
        <d v="2014-08-12T12:38:15" u="1"/>
        <d v="2014-05-12T21:32:33" u="1"/>
        <d v="2015-09-28T15:40:04" u="1"/>
        <d v="2016-08-15T09:49:05" u="1"/>
        <d v="2015-10-19T10:09:07" u="1"/>
        <d v="2016-12-16T20:49:22" u="1"/>
        <d v="2014-11-10T15:49:12" u="1"/>
        <d v="2015-09-24T21:06:23" u="1"/>
        <d v="2016-04-13T14:04:23" u="1"/>
        <d v="2016-03-28T17:22:07" u="1"/>
        <d v="2014-07-09T18:27:21" u="1"/>
        <d v="2011-09-09T14:41:01" u="1"/>
        <d v="2012-02-16T20:35:10" u="1"/>
        <d v="2014-08-28T16:55:49" u="1"/>
        <d v="2016-02-26T19:26:02" u="1"/>
        <d v="2016-03-31T18:33:58" u="1"/>
        <d v="2014-10-30T15:19:50" u="1"/>
        <d v="2014-12-03T16:14:16" u="1"/>
        <d v="2015-01-30T15:33:49" u="1"/>
        <d v="2016-07-18T07:05:54" u="1"/>
        <d v="2014-05-22T14:21:54" u="1"/>
        <d v="2014-09-14T22:14:15" u="1"/>
        <d v="2015-04-08T22:51:14" u="1"/>
        <d v="2015-06-11T23:58:11" u="1"/>
        <d v="2016-09-14T01:04:42" u="1"/>
        <d v="2016-01-04T18:36:10" u="1"/>
        <d v="2016-05-02T23:01:31" u="1"/>
        <d v="2009-09-11T20:21:59" u="1"/>
        <d v="2013-04-01T09:42:50" u="1"/>
        <d v="2013-04-04T08:26:49" u="1"/>
        <d v="2014-07-15T10:59:33" u="1"/>
        <d v="2016-05-01T14:23:04" u="1"/>
        <d v="2012-08-14T11:47:33" u="1"/>
        <d v="2014-06-17T08:43:27" u="1"/>
        <d v="2015-01-12T11:57:37" u="1"/>
        <d v="2012-03-28T18:51:28" u="1"/>
        <d v="2015-01-14T11:14:44" u="1"/>
        <d v="2015-09-17T19:32:52" u="1"/>
        <d v="2015-12-20T08:45:23" u="1"/>
        <d v="2015-03-19T08:55:20" u="1"/>
        <d v="2015-05-16T12:05:44" u="1"/>
        <d v="2015-06-17T09:43:27" u="1"/>
        <d v="2012-04-04T09:33:35" u="1"/>
        <d v="2014-04-10T07:36:26" u="1"/>
        <d v="2017-02-17T06:01:32" u="1"/>
        <d v="2014-07-21T10:38:18" u="1"/>
        <d v="2016-09-23T09:45:14" u="1"/>
        <d v="2015-08-24T15:34:24" u="1"/>
        <d v="2014-04-10T22:18:53" u="1"/>
        <d v="2016-02-09T13:37:33" u="1"/>
        <d v="2014-12-17T07:09:11" u="1"/>
        <d v="2015-01-27T15:00:22" u="1"/>
        <d v="2017-01-31T14:19:15" u="1"/>
        <d v="2010-07-19T16:26:13" u="1"/>
        <d v="2015-09-01T16:36:37" u="1"/>
        <d v="2016-06-02T12:44:28" u="1"/>
        <d v="2015-06-08T09:00:23" u="1"/>
        <d v="2013-08-05T14:04:29" u="1"/>
        <d v="2014-07-22T02:01:55" u="1"/>
        <d v="2017-01-19T11:39:08" u="1"/>
        <d v="2015-07-01T15:32:28" u="1"/>
        <d v="2016-10-24T23:14:27" u="1"/>
        <d v="2013-04-06T14:12:16" u="1"/>
        <d v="2016-09-06T17:27:24" u="1"/>
        <d v="2015-02-18T19:35:10" u="1"/>
        <d v="2016-06-08T10:11:10" u="1"/>
        <d v="2012-02-27T20:57:54" u="1"/>
        <d v="2015-01-07T17:13:21" u="1"/>
        <d v="2011-06-03T06:57:46" u="1"/>
        <d v="2014-09-17T02:04:43" u="1"/>
        <d v="2014-12-31T11:53:34" u="1"/>
        <d v="2015-12-05T18:57:11" u="1"/>
        <d v="2014-04-25T08:32:38" u="1"/>
        <d v="2015-06-10T18:50:06" u="1"/>
        <d v="2011-07-27T13:04:45" u="1"/>
        <d v="2012-03-19T18:26:58" u="1"/>
        <d v="2015-04-08T19:35:08" u="1"/>
        <d v="2015-07-22T14:05:56" u="1"/>
        <d v="2013-07-16T05:43:28" u="1"/>
        <d v="2014-06-08T17:34:00" u="1"/>
        <d v="2015-11-17T05:46:30" u="1"/>
        <d v="2015-12-15T13:16:56" u="1"/>
        <d v="2016-06-24T11:55:35" u="1"/>
        <d v="2014-10-14T02:11:30" u="1"/>
        <d v="2015-02-03T14:47:59" u="1"/>
        <d v="2016-05-23T18:25:54" u="1"/>
        <d v="2016-11-02T18:53:03" u="1"/>
        <d v="2015-03-04T00:37:30" u="1"/>
        <d v="2015-08-26T18:43:42" u="1"/>
        <d v="2016-12-07T14:05:00" u="1"/>
        <d v="2016-02-08T19:35:00" u="1"/>
        <d v="2014-04-18T15:52:36" u="1"/>
        <d v="2016-06-17T13:09:48" u="1"/>
        <d v="2016-06-27T10:19:29" u="1"/>
        <d v="2016-10-06T12:48:47" u="1"/>
        <d v="2014-05-21T13:51:27" u="1"/>
        <d v="2016-02-10T13:34:47" u="1"/>
        <d v="2016-07-12T19:37:54" u="1"/>
        <d v="2012-03-31T10:30:08" u="1"/>
        <d v="2014-06-18T10:35:24" u="1"/>
        <d v="2016-03-08T17:11:59" u="1"/>
        <d v="2017-01-21T07:01:30" u="1"/>
        <d v="2014-06-05T07:40:28" u="1"/>
        <d v="2014-10-11T03:30:16" u="1"/>
        <d v="2011-04-02T18:34:47" u="1"/>
        <d v="2012-09-08T15:55:31" u="1"/>
        <d v="2014-07-30T13:45:11" u="1"/>
        <d v="2014-08-10T13:24:37" u="1"/>
        <d v="2013-01-01T20:08:59" u="1"/>
        <d v="2014-07-09T09:12:29" u="1"/>
        <d v="2014-07-18T14:58:18" u="1"/>
        <d v="2015-01-27T11:00:20" u="1"/>
        <d v="2015-11-10T17:12:46" u="1"/>
        <d v="2011-02-16T13:24:19" u="1"/>
        <d v="2012-03-19T11:31:12" u="1"/>
        <d v="2013-08-13T08:07:20" u="1"/>
        <d v="2014-12-01T12:43:33" u="1"/>
        <d v="2013-09-09T03:18:07" u="1"/>
        <d v="2015-07-02T17:33:43" u="1"/>
        <d v="2014-05-05T05:43:09" u="1"/>
        <d v="2015-06-12T07:50:06" u="1"/>
        <d v="2014-10-12T18:54:23" u="1"/>
        <d v="2014-11-26T21:02:28" u="1"/>
        <d v="2011-08-17T15:22:12" u="1"/>
        <d v="2010-10-05T17:54:16" u="1"/>
        <d v="2014-12-17T09:01:07" u="1"/>
        <d v="2015-05-30T10:21:58" u="1"/>
        <d v="2015-10-21T03:20:53" u="1"/>
        <d v="2012-10-29T11:31:48" u="1"/>
        <d v="2014-07-13T17:50:11" u="1"/>
        <d v="2014-08-18T14:10:10" u="1"/>
        <d v="2014-08-22T21:22:17" u="1"/>
        <d v="2014-10-28T16:24:00" u="1"/>
        <d v="2015-03-24T13:26:00" u="1"/>
        <d v="2013-11-20T05:04:52" u="1"/>
        <d v="2016-10-12T19:07:27" u="1"/>
        <d v="2014-06-17T19:38:08" u="1"/>
        <d v="2014-11-20T07:08:53" u="1"/>
        <d v="2015-11-13T01:47:40" u="1"/>
        <d v="2015-11-30T18:08:02" u="1"/>
        <d v="2011-08-23T13:28:49" u="1"/>
        <d v="2014-05-20T10:33:51" u="1"/>
        <d v="2014-08-28T18:01:02" u="1"/>
        <d v="2016-12-15T16:48:01" u="1"/>
        <d v="2014-05-13T11:26:58" u="1"/>
        <d v="2015-07-14T10:37:54" u="1"/>
        <d v="2015-09-23T16:01:01" u="1"/>
        <d v="2016-08-08T16:42:08" u="1"/>
        <d v="2016-12-07T17:49:09" u="1"/>
        <d v="2016-12-21T15:51:53" u="1"/>
        <d v="2016-10-22T05:50:30" u="1"/>
        <d v="2012-03-02T13:00:03" u="1"/>
        <d v="2014-06-03T11:03:01" u="1"/>
        <d v="2017-02-13T09:38:49" u="1"/>
        <d v="2014-10-20T12:00:47" u="1"/>
        <d v="2016-07-14T06:32:37" u="1"/>
        <d v="2014-06-19T13:05:47" u="1"/>
        <d v="2013-03-22T08:51:18" u="1"/>
        <d v="2016-01-11T11:42:44" u="1"/>
        <d v="2013-03-28T16:16:31" u="1"/>
        <d v="2014-05-17T01:50:05" u="1"/>
        <d v="2015-02-11T13:57:36" u="1"/>
        <d v="2012-07-20T11:19:24" u="1"/>
        <d v="2013-06-17T12:47:24" u="1"/>
        <d v="2014-12-09T11:31:36" u="1"/>
        <d v="2016-08-29T22:35:41" u="1"/>
        <d v="2016-10-25T12:26:27" u="1"/>
        <d v="2013-01-14T11:29:28" u="1"/>
        <d v="2014-08-07T14:48:38" u="1"/>
        <d v="2014-10-04T09:20:36" u="1"/>
        <d v="2014-08-05T12:09:42" u="1"/>
        <d v="2011-08-30T23:30:25" u="1"/>
        <d v="2013-10-10T17:47:33" u="1"/>
        <d v="2015-04-28T11:38:09" u="1"/>
        <d v="2016-03-21T09:08:22" u="1"/>
        <d v="2016-03-16T15:48:27" u="1"/>
        <d v="2011-07-06T16:05:38" u="1"/>
        <d v="2014-08-21T07:37:02" u="1"/>
        <d v="2015-09-14T10:11:24" u="1"/>
        <d v="2013-04-11T11:51:11" u="1"/>
        <d v="2015-01-01T19:31:47" u="1"/>
        <d v="2015-02-02T13:57:27" u="1"/>
        <d v="2015-11-29T14:01:13" u="1"/>
        <d v="2010-05-24T07:56:43" u="1"/>
        <d v="2016-12-14T18:07:35" u="1"/>
        <d v="2012-03-10T00:42:49" u="1"/>
        <d v="2014-06-18T22:43:24" u="1"/>
        <d v="2016-05-15T13:35:15" u="1"/>
        <d v="2016-11-23T15:25:13" u="1"/>
        <d v="2014-06-12T13:58:06" u="1"/>
        <d v="2014-08-26T22:22:19" u="1"/>
        <d v="2013-03-12T20:01:27" u="1"/>
        <d v="2014-05-06T20:44:24" u="1"/>
        <d v="2015-09-28T13:24:55" u="1"/>
        <d v="2012-05-21T23:03:13" u="1"/>
        <d v="2014-11-11T12:21:00" u="1"/>
        <d v="2014-11-04T13:18:08" u="1"/>
        <d v="2016-03-22T11:45:46" u="1"/>
        <d v="2016-05-08T16:35:08" u="1"/>
        <d v="2016-06-03T22:40:24" u="1"/>
        <d v="2016-06-20T15:06:01" u="1"/>
        <d v="2012-09-04T18:07:13" u="1"/>
        <d v="2014-07-11T12:49:52" u="1"/>
        <d v="2015-10-08T16:49:00" u="1"/>
        <d v="2014-12-23T14:58:39" u="1"/>
        <d v="2015-06-26T20:29:58" u="1"/>
        <d v="2015-01-19T14:38:49" u="1"/>
        <d v="2013-06-28T11:31:29" u="1"/>
        <d v="2016-12-16T12:16:53" u="1"/>
        <d v="2010-06-01T13:07:59" u="1"/>
        <d v="2015-08-18T09:20:40" u="1"/>
        <d v="2010-11-22T22:08:53" u="1"/>
        <d v="2015-06-24T22:29:56" u="1"/>
        <d v="2017-02-15T08:10:42" u="1"/>
        <d v="2015-03-26T04:54:05" u="1"/>
        <d v="2016-01-22T03:24:17" u="1"/>
        <d v="2013-06-18T15:01:43" u="1"/>
        <d v="2015-03-26T14:59:22" u="1"/>
        <d v="2015-09-01T10:02:54" u="1"/>
        <d v="2017-02-09T02:33:26" u="1"/>
        <d v="2015-01-13T16:07:51" u="1"/>
        <d v="2015-02-27T15:01:36" u="1"/>
        <d v="2017-03-14T13:45:38" u="1"/>
        <d v="2013-01-02T23:28:00" u="1"/>
        <d v="2015-03-24T16:05:38" u="1"/>
        <d v="2016-02-24T12:59:16" u="1"/>
        <d v="2014-07-16T15:20:34" u="1"/>
        <d v="2014-06-03T12:02:44" u="1"/>
        <d v="2016-12-26T16:41:22" u="1"/>
        <d v="2014-07-23T10:57:03" u="1"/>
        <d v="2014-12-15T08:10:19" u="1"/>
        <d v="2016-04-01T09:18:38" u="1"/>
        <d v="2015-06-23T22:51:29" u="1"/>
        <d v="2015-11-10T19:51:36" u="1"/>
        <d v="2014-07-26T03:17:57" u="1"/>
        <d v="2014-08-19T15:46:16" u="1"/>
        <d v="2016-08-02T19:45:46" u="1"/>
        <d v="2016-05-05T18:49:38" u="1"/>
        <d v="2015-10-30T16:48:04" u="1"/>
        <d v="2014-10-02T17:01:43" u="1"/>
        <d v="2015-10-12T17:58:20" u="1"/>
        <d v="2014-08-01T07:39:12" u="1"/>
        <d v="2014-09-01T20:21:43" u="1"/>
        <d v="2015-10-02T11:04:28" u="1"/>
        <d v="2015-03-04T16:02:33" u="1"/>
        <d v="2015-08-06T12:31:15" u="1"/>
        <d v="2015-08-19T22:50:17" u="1"/>
        <d v="2016-02-03T18:57:26" u="1"/>
        <d v="2016-09-01T22:25:44" u="1"/>
        <d v="2012-02-08T20:56:15" u="1"/>
        <d v="2015-08-10T17:31:19" u="1"/>
        <d v="2014-05-27T09:44:41" u="1"/>
        <d v="2014-09-22T10:36:50" u="1"/>
        <d v="2014-10-15T19:22:14" u="1"/>
        <d v="2014-06-09T07:34:56" u="1"/>
        <d v="2015-05-04T10:04:10" u="1"/>
        <d v="2014-07-15T08:56:40" u="1"/>
        <d v="2015-03-29T23:22:00" u="1"/>
        <d v="2012-11-12T19:25:00" u="1"/>
        <d v="2015-02-13T14:31:59" u="1"/>
        <d v="2015-03-18T13:30:52" u="1"/>
        <d v="2015-09-25T17:32:52" u="1"/>
        <d v="2016-08-11T05:21:47" u="1"/>
        <d v="2011-05-31T10:19:23" u="1"/>
        <d v="2013-09-30T19:04:50" u="1"/>
        <d v="2017-02-16T05:14:42" u="1"/>
        <d v="2016-03-04T03:07:48" u="1"/>
        <d v="2011-04-05T15:50:48" u="1"/>
        <d v="2014-08-29T13:19:33" u="1"/>
        <d v="2015-01-12T14:58:45" u="1"/>
        <d v="2012-03-29T20:13:43" u="1"/>
        <d v="2016-02-19T17:03:58" u="1"/>
        <d v="2014-06-01T06:49:36" u="1"/>
        <d v="2016-02-01T09:39:49" u="1"/>
        <d v="2016-05-13T08:25:38" u="1"/>
        <d v="2016-06-23T14:32:38" u="1"/>
        <d v="2015-08-19T13:20:39" u="1"/>
        <d v="2016-04-03T14:31:57" u="1"/>
        <d v="2012-02-06T21:43:55" u="1"/>
        <d v="2015-07-15T10:59:25" u="1"/>
        <d v="2016-08-01T09:45:43" u="1"/>
        <d v="2014-08-12T07:39:21" u="1"/>
        <d v="2014-08-03T12:56:32" u="1"/>
        <d v="2015-03-23T14:28:25" u="1"/>
        <d v="2015-10-06T15:44:40" u="1"/>
        <d v="2016-05-15T17:56:32" u="1"/>
        <d v="2012-11-13T17:58:23" u="1"/>
        <d v="2014-06-16T09:31:15" u="1"/>
        <d v="2014-09-21T16:11:27" u="1"/>
        <d v="2017-01-18T11:17:25" u="1"/>
        <d v="2012-05-29T23:27:23" u="1"/>
        <d v="2015-01-05T10:22:29" u="1"/>
        <d v="2015-02-02T09:22:30" u="1"/>
        <d v="2010-09-08T15:04:28" u="1"/>
        <d v="2013-10-16T23:39:33" u="1"/>
        <d v="2014-06-02T23:07:58" u="1"/>
        <d v="2015-02-24T20:05:32" u="1"/>
        <d v="2011-09-14T10:22:07" u="1"/>
        <d v="2014-08-28T16:37:05" u="1"/>
        <d v="2016-08-21T03:29:57" u="1"/>
        <d v="2016-09-12T10:15:19" u="1"/>
        <d v="2015-01-02T19:23:42" u="1"/>
        <d v="2010-12-19T16:17:07" u="1"/>
        <d v="2014-03-25T14:11:07" u="1"/>
        <d v="2014-12-09T16:42:19" u="1"/>
        <d v="2016-05-18T11:15:09" u="1"/>
        <d v="2016-12-12T12:49:08" u="1"/>
        <d v="2016-06-03T11:01:26" u="1"/>
        <d v="2015-01-05T18:22:29" u="1"/>
        <d v="2014-04-11T06:50:52" u="1"/>
        <d v="2014-05-07T14:20:15" u="1"/>
        <d v="2015-02-02T17:49:21" u="1"/>
        <d v="2012-06-15T15:03:07" u="1"/>
        <d v="2015-03-01T23:34:36" u="1"/>
        <d v="2015-09-14T21:19:22" u="1"/>
        <d v="2015-10-23T14:48:56" u="1"/>
        <d v="2015-07-17T01:40:36" u="1"/>
        <d v="2014-07-11T21:04:23" u="1"/>
        <d v="2015-03-04T17:44:10" u="1"/>
        <d v="2016-03-28T22:03:08" u="1"/>
        <d v="2015-09-09T18:38:06" u="1"/>
        <d v="2011-01-21T19:46:49" u="1"/>
        <d v="2011-12-06T18:06:07" u="1"/>
        <d v="2012-01-25T14:14:45" u="1"/>
        <d v="2016-04-17T12:30:53" u="1"/>
        <d v="2016-10-11T18:22:08" u="1"/>
        <d v="2014-06-02T23:36:18" u="1"/>
        <d v="2012-05-29T19:09:48" u="1"/>
        <d v="2015-02-23T09:29:35" u="1"/>
        <d v="2016-05-17T23:19:09" u="1"/>
        <d v="2015-07-08T13:30:56" u="1"/>
        <d v="2017-01-26T18:03:59" u="1"/>
        <d v="2012-08-31T20:35:37" u="1"/>
        <d v="2014-12-02T10:25:53" u="1"/>
        <d v="2015-03-16T12:53:38" u="1"/>
        <d v="2013-09-20T15:51:34" u="1"/>
        <d v="2015-01-29T07:24:20" u="1"/>
        <d v="2015-02-28T15:52:30" u="1"/>
        <d v="2015-03-01T10:39:51" u="1"/>
        <d v="2010-03-30T00:53:50" u="1"/>
        <d v="2012-03-09T22:00:04" u="1"/>
        <d v="2013-03-27T18:17:40" u="1"/>
        <d v="2011-06-12T02:08:19" u="1"/>
        <d v="2012-03-02T16:00:58" u="1"/>
        <d v="2015-04-02T10:11:49" u="1"/>
        <d v="2016-05-24T20:52:38" u="1"/>
        <d v="2012-09-24T11:26:16" u="1"/>
        <d v="2014-07-17T00:03:11" u="1"/>
        <d v="2014-05-26T12:27:18" u="1"/>
        <d v="2011-08-26T22:58:22" u="1"/>
        <d v="2013-09-09T05:27:17" u="1"/>
        <d v="2014-12-02T02:54:13" u="1"/>
        <d v="2016-05-24T11:00:25" u="1"/>
        <d v="2014-09-05T14:13:41" u="1"/>
        <d v="2016-03-09T07:56:16" u="1"/>
        <d v="2013-02-05T18:15:45" u="1"/>
        <d v="2014-01-08T10:10:27" u="1"/>
        <d v="2014-03-03T16:38:37" u="1"/>
        <d v="2016-02-26T04:46:56" u="1"/>
        <d v="2013-04-26T13:11:10" u="1"/>
        <d v="2015-05-11T09:24:18" u="1"/>
        <d v="2015-06-16T13:12:24" u="1"/>
        <d v="2010-06-13T21:01:34" u="1"/>
        <d v="2016-01-05T21:00:53" u="1"/>
        <d v="2013-10-22T08:48:53" u="1"/>
        <d v="2015-06-28T00:32:39" u="1"/>
        <d v="2015-08-25T05:17:56" u="1"/>
        <d v="2016-07-08T14:32:25" u="1"/>
        <d v="2010-07-20T00:32:35" u="1"/>
        <d v="2015-03-31T00:40:32" u="1"/>
        <d v="2015-07-13T13:00:22" u="1"/>
        <d v="2016-11-16T01:13:58" u="1"/>
        <d v="2015-07-10T10:27:10" u="1"/>
        <d v="2015-09-29T09:59:43" u="1"/>
        <d v="2015-11-03T13:00:28" u="1"/>
        <d v="2014-06-12T08:46:58" u="1"/>
        <d v="2012-02-06T15:17:15" u="1"/>
        <d v="2014-10-20T12:52:52" u="1"/>
        <d v="2015-04-08T12:51:02" u="1"/>
        <d v="2016-05-24T05:25:45" u="1"/>
        <d v="2015-11-14T23:11:26" u="1"/>
        <d v="2015-11-16T13:25:00" u="1"/>
        <d v="2016-02-16T11:35:59" u="1"/>
        <d v="2012-05-10T04:49:37" u="1"/>
        <d v="2015-06-29T10:01:48" u="1"/>
        <d v="2016-04-19T06:10:48" u="1"/>
        <d v="2015-10-07T22:27:19" u="1"/>
        <d v="2015-04-06T17:16:07" u="1"/>
        <d v="2011-03-16T21:19:59" u="1"/>
        <d v="2015-11-13T10:01:52" u="1"/>
        <d v="2012-02-20T12:37:32" u="1"/>
        <d v="2014-05-19T10:17:38" u="1"/>
        <d v="2016-08-03T20:35:09" u="1"/>
        <d v="2014-01-09T04:30:31" u="1"/>
        <d v="2016-06-05T15:58:54" u="1"/>
        <d v="2016-07-20T10:01:43" u="1"/>
        <d v="2014-12-18T07:38:23" u="1"/>
        <d v="2015-02-20T21:11:57" u="1"/>
        <d v="2016-03-07T21:16:04" u="1"/>
        <d v="2012-03-29T01:30:57" u="1"/>
        <d v="2012-08-08T17:37:44" u="1"/>
        <d v="2014-07-24T13:31:23" u="1"/>
        <d v="2015-04-05T21:04:03" u="1"/>
        <d v="2016-12-04T22:14:05" u="1"/>
        <d v="2015-03-20T16:29:34" u="1"/>
        <d v="2016-04-06T02:17:21" u="1"/>
        <d v="2014-09-17T14:00:32" u="1"/>
        <d v="2015-05-01T09:45:27" u="1"/>
        <d v="2014-08-04T13:48:27" u="1"/>
        <d v="2015-11-13T19:16:40" u="1"/>
        <d v="2013-09-01T19:06:49" u="1"/>
        <d v="2015-02-23T00:38:49" u="1"/>
        <d v="2014-08-11T14:16:26" u="1"/>
        <d v="2014-09-05T08:39:14" u="1"/>
        <d v="2015-04-30T15:11:12" u="1"/>
        <d v="2015-06-22T18:08:27" u="1"/>
        <d v="2015-05-12T13:01:27" u="1"/>
        <d v="2009-05-16T22:55:13" u="1"/>
        <d v="2014-10-26T19:10:16" u="1"/>
        <d v="2015-03-27T16:54:00" u="1"/>
        <d v="2015-05-21T17:04:21" u="1"/>
        <d v="2012-01-10T12:44:04" u="1"/>
        <d v="2016-01-28T01:45:36" u="1"/>
        <d v="2012-05-08T14:55:05" u="1"/>
        <d v="2015-06-30T04:32:39" u="1"/>
        <d v="2015-10-21T22:07:26" u="1"/>
        <d v="2016-03-19T14:43:05" u="1"/>
        <d v="2014-12-01T14:00:28" u="1"/>
        <d v="2015-12-02T11:50:10" u="1"/>
        <d v="2016-12-16T23:46:23" u="1"/>
        <d v="2014-10-19T19:53:04" u="1"/>
        <d v="2016-02-17T10:00:04" u="1"/>
        <d v="2016-08-30T09:24:45" u="1"/>
        <d v="2016-08-30T16:52:52" u="1"/>
        <d v="2017-01-09T19:45:19" u="1"/>
        <d v="2015-02-01T00:51:46" u="1"/>
        <d v="2015-05-28T16:45:52" u="1"/>
        <d v="2016-07-07T20:32:22" u="1"/>
        <d v="2016-04-07T13:55:00" u="1"/>
        <d v="2013-02-22T18:54:52" u="1"/>
        <d v="2013-01-08T17:40:01" u="1"/>
        <d v="2015-04-09T07:50:46" u="1"/>
        <d v="2012-06-07T12:46:51" u="1"/>
        <d v="2014-07-21T02:43:21" u="1"/>
        <d v="2011-01-12T02:49:21" u="1"/>
        <d v="2014-11-21T03:42:21" u="1"/>
        <d v="2015-04-01T00:46:37" u="1"/>
        <d v="2016-06-17T12:49:46" u="1"/>
        <d v="2014-12-08T22:26:10" u="1"/>
        <d v="2011-05-02T17:47:58" u="1"/>
        <d v="2011-09-13T15:56:40" u="1"/>
        <d v="2015-01-21T10:18:38" u="1"/>
        <d v="2015-05-31T11:43:23" u="1"/>
        <d v="2015-10-20T05:23:27" u="1"/>
        <d v="2013-03-15T16:03:52" u="1"/>
        <d v="2014-02-24T04:24:15" u="1"/>
        <d v="2015-04-13T11:53:35" u="1"/>
        <d v="2015-04-21T12:56:28" u="1"/>
        <d v="2016-08-23T20:21:53" u="1"/>
        <d v="2016-05-17T12:02:46" u="1"/>
        <d v="2013-10-22T11:46:19" u="1"/>
        <d v="2014-07-07T11:10:46" u="1"/>
        <d v="2015-03-23T14:56:26" u="1"/>
        <d v="2015-05-02T16:00:01" u="1"/>
        <d v="2014-10-19T11:23:26" u="1"/>
        <d v="2015-01-24T06:55:03" u="1"/>
        <d v="2016-01-20T19:03:49" u="1"/>
        <d v="2015-04-07T11:22:37" u="1"/>
        <d v="2015-08-10T11:40:29" u="1"/>
        <d v="2011-04-12T21:22:42" u="1"/>
        <d v="2014-10-02T09:09:37" u="1"/>
        <d v="2015-04-10T13:45:30" u="1"/>
        <d v="2016-03-31T08:46:00" u="1"/>
        <d v="2014-06-30T13:03:16" u="1"/>
        <d v="2015-02-01T11:54:31" u="1"/>
        <d v="2015-06-25T04:22:00" u="1"/>
        <d v="2017-01-20T19:26:39" u="1"/>
        <d v="2014-10-26T16:26:18" u="1"/>
        <d v="2015-02-07T22:39:49" u="1"/>
        <d v="2014-05-02T14:26:37" u="1"/>
        <d v="2016-12-10T05:34:12" u="1"/>
        <d v="2012-02-01T23:47:45" u="1"/>
        <d v="2014-10-15T15:58:15" u="1"/>
        <d v="2013-07-10T07:00:15" u="1"/>
        <d v="2016-12-06T14:47:27" u="1"/>
        <d v="2012-07-16T20:16:25" u="1"/>
        <d v="2015-04-12T10:59:04" u="1"/>
        <d v="2012-02-07T16:10:26" u="1"/>
        <d v="2013-12-06T10:38:09" u="1"/>
        <d v="2014-06-06T05:08:09" u="1"/>
        <d v="2015-06-29T00:01:44" u="1"/>
        <d v="2014-11-01T16:59:21" u="1"/>
        <d v="2014-06-10T09:31:03" u="1"/>
        <d v="2015-05-18T13:27:06" u="1"/>
        <d v="2016-09-14T05:53:54" u="1"/>
        <d v="2016-11-02T09:00:23" u="1"/>
        <d v="2015-05-12T02:07:56" u="1"/>
        <d v="2015-09-08T14:00:21" u="1"/>
        <d v="2016-03-14T18:44:14" u="1"/>
        <d v="2012-04-10T15:20:08" u="1"/>
        <d v="2015-12-07T17:50:13" u="1"/>
        <d v="2017-02-13T16:48:10" u="1"/>
        <d v="2015-05-19T20:00:16" u="1"/>
        <d v="2016-07-15T09:30:57" u="1"/>
        <d v="2017-02-03T08:48:00" u="1"/>
        <d v="2013-06-27T20:49:54" u="1"/>
        <d v="2014-10-01T13:58:01" u="1"/>
        <d v="2015-06-14T18:00:15" u="1"/>
        <d v="2016-11-30T03:03:34" u="1"/>
        <d v="2013-04-15T07:22:43" u="1"/>
        <d v="2014-11-21T13:01:56" u="1"/>
        <d v="2016-03-04T11:32:01" u="1"/>
        <d v="2013-09-23T21:33:58" u="1"/>
        <d v="2016-06-03T13:47:00" u="1"/>
        <d v="2014-07-02T16:43:02" u="1"/>
        <d v="2015-01-29T02:32:16" u="1"/>
        <d v="2016-03-18T16:27:59" u="1"/>
        <d v="2016-05-13T12:46:51" u="1"/>
        <d v="2016-05-14T04:41:35" u="1"/>
        <d v="2016-07-20T05:05:40" u="1"/>
        <d v="2013-09-16T08:01:43" u="1"/>
        <d v="2015-07-21T15:02:56" u="1"/>
        <d v="2015-05-02T20:40:09" u="1"/>
        <d v="2016-12-20T19:44:54" u="1"/>
        <d v="2014-11-14T13:09:51" u="1"/>
        <d v="2014-06-13T11:37:37" u="1"/>
        <d v="2015-09-23T08:58:17" u="1"/>
        <d v="2016-04-19T10:02:42" u="1"/>
        <d v="2012-04-27T10:43:13" u="1"/>
        <d v="2015-05-15T13:45:37" u="1"/>
        <d v="2017-01-31T19:45:37" u="1"/>
        <d v="2015-03-07T11:15:45" u="1"/>
        <d v="2015-03-30T21:25:39" u="1"/>
        <d v="2015-03-02T16:51:49" u="1"/>
        <d v="2012-03-22T12:01:25" u="1"/>
        <d v="2012-05-29T21:51:21" u="1"/>
        <d v="2015-10-12T20:25:49" u="1"/>
        <d v="2016-08-31T15:11:25" u="1"/>
        <d v="2013-05-07T10:33:26" u="1"/>
        <d v="2014-07-15T10:20:23" u="1"/>
        <d v="2014-08-16T10:39:17" u="1"/>
        <d v="2014-09-30T10:37:03" u="1"/>
        <d v="2015-04-29T15:43:15" u="1"/>
        <d v="2015-05-21T12:55:14" u="1"/>
        <d v="2016-03-24T14:40:21" u="1"/>
        <d v="2014-05-14T02:04:10" u="1"/>
        <d v="2015-08-10T02:31:09" u="1"/>
        <d v="2014-04-29T15:00:20" u="1"/>
        <d v="2014-05-16T15:36:20" u="1"/>
        <d v="2014-08-14T19:36:30" u="1"/>
        <d v="2015-07-14T02:50:59" u="1"/>
        <d v="2015-06-22T14:00:21" u="1"/>
        <d v="2013-06-26T20:27:16" u="1"/>
        <d v="2014-05-13T10:47:04" u="1"/>
        <d v="2016-03-08T10:29:18" u="1"/>
        <d v="2013-12-09T16:54:14" u="1"/>
        <d v="2013-04-03T08:44:05" u="1"/>
        <d v="2010-01-20T05:11:47" u="1"/>
        <d v="2014-08-18T07:49:51" u="1"/>
        <d v="2014-11-05T12:27:15" u="1"/>
        <d v="2014-04-24T07:22:50" u="1"/>
        <d v="2009-10-16T17:02:00" u="1"/>
        <d v="2015-05-08T17:36:12" u="1"/>
        <d v="2011-06-09T00:37:31" u="1"/>
        <d v="2013-05-23T00:28:23" u="1"/>
        <d v="2014-06-12T21:47:07" u="1"/>
        <d v="2015-08-11T20:04:19" u="1"/>
        <d v="2015-09-29T16:40:48" u="1"/>
        <d v="2015-09-10T16:11:08" u="1"/>
        <d v="2012-12-31T13:38:30" u="1"/>
        <d v="2011-09-26T14:16:39" u="1"/>
        <d v="2015-05-16T05:06:42" u="1"/>
        <d v="2014-09-23T14:05:49" u="1"/>
        <d v="2015-01-23T03:29:23" u="1"/>
        <d v="2014-01-28T14:45:32" u="1"/>
        <d v="2017-02-19T19:00:02" u="1"/>
        <d v="2012-07-09T12:49:38" u="1"/>
        <d v="2014-04-01T01:38:31" u="1"/>
        <d v="2015-01-26T22:19:55" u="1"/>
        <d v="2015-10-18T22:41:57" u="1"/>
        <d v="2016-01-05T14:44:56" u="1"/>
        <d v="2014-06-12T17:38:50" u="1"/>
        <d v="2016-05-07T19:12:05" u="1"/>
        <d v="2015-05-21T23:34:54" u="1"/>
        <d v="2016-01-21T15:07:47" u="1"/>
        <d v="2016-01-25T08:56:16" u="1"/>
        <d v="2010-03-18T12:52:16" u="1"/>
        <d v="2014-10-05T12:33:42" u="1"/>
        <d v="2016-07-15T17:45:43" u="1"/>
        <d v="2010-05-26T10:54:01" u="1"/>
        <d v="2011-10-16T23:48:41" u="1"/>
        <d v="2013-05-14T19:57:37" u="1"/>
        <d v="2014-07-10T14:41:37" u="1"/>
        <d v="2010-10-12T19:40:35" u="1"/>
        <d v="2015-01-10T14:58:33" u="1"/>
        <d v="2015-10-01T10:06:47" u="1"/>
        <d v="2016-06-14T11:25:33" u="1"/>
        <d v="2015-05-04T14:46:40" u="1"/>
        <d v="2015-09-21T22:01:46" u="1"/>
        <d v="2015-01-20T11:52:10" u="1"/>
        <d v="2013-04-29T20:47:14" u="1"/>
        <d v="2014-08-11T15:09:34" u="1"/>
        <d v="2014-04-16T15:17:25" u="1"/>
        <d v="2016-02-02T17:43:41" u="1"/>
        <d v="2015-01-06T23:51:43" u="1"/>
        <d v="2017-01-16T07:48:05" u="1"/>
        <d v="2016-09-14T17:55:21" u="1"/>
        <d v="2015-03-05T00:01:06" u="1"/>
        <d v="2016-07-28T10:14:01" u="1"/>
        <d v="2015-03-01T00:13:05" u="1"/>
        <d v="2016-02-25T12:39:00" u="1"/>
        <d v="2015-09-05T06:23:04" u="1"/>
        <d v="2014-10-08T13:54:03" u="1"/>
        <d v="2016-05-19T12:23:02" u="1"/>
        <d v="2009-11-06T15:07:09" u="1"/>
        <d v="2016-04-01T11:33:14" u="1"/>
        <d v="2014-09-23T11:25:52" u="1"/>
        <d v="2014-10-29T11:24:46" u="1"/>
        <d v="2015-05-06T06:47:56" u="1"/>
        <d v="2011-02-18T11:54:42" u="1"/>
        <d v="2014-08-21T01:59:23" u="1"/>
        <d v="2015-02-09T12:05:07" u="1"/>
        <d v="2016-04-26T12:57:43" u="1"/>
        <d v="2014-10-11T17:07:10" u="1"/>
        <d v="2014-10-29T05:19:29" u="1"/>
        <d v="2015-08-05T14:00:10" u="1"/>
        <d v="2015-12-13T10:48:44" u="1"/>
        <d v="2016-05-30T19:14:56" u="1"/>
        <d v="2016-06-12T23:20:14" u="1"/>
        <d v="2016-10-06T09:57:47" u="1"/>
        <d v="2013-02-14T13:27:47" u="1"/>
        <d v="2014-02-01T17:29:05" u="1"/>
        <d v="2014-03-12T09:15:46" u="1"/>
        <d v="2014-08-20T10:40:33" u="1"/>
        <d v="2014-11-28T16:08:45" u="1"/>
        <d v="2015-06-10T13:50:49" u="1"/>
        <d v="2016-05-13T07:57:34" u="1"/>
        <d v="2011-04-04T15:47:50" u="1"/>
        <d v="2012-05-15T18:42:48" u="1"/>
        <d v="2014-12-03T19:07:10" u="1"/>
        <d v="2010-12-01T13:10:54" u="1"/>
        <d v="2015-07-13T13:22:49" u="1"/>
        <d v="2016-09-27T17:01:50" u="1"/>
        <d v="2011-11-08T13:21:44" u="1"/>
        <d v="2015-09-17T18:06:57" u="1"/>
        <d v="2016-11-01T06:41:42" u="1"/>
        <d v="2010-08-08T20:34:51" u="1"/>
        <d v="2015-01-12T10:23:40" u="1"/>
        <d v="2015-03-09T03:53:21" u="1"/>
        <d v="2016-12-09T18:06:00" u="1"/>
        <d v="2015-05-01T16:55:53" u="1"/>
        <d v="2016-06-15T00:55:08" u="1"/>
        <d v="2012-11-30T03:48:55" u="1"/>
        <d v="2014-12-03T19:57:52" u="1"/>
        <d v="2016-05-21T12:48:24" u="1"/>
        <d v="2014-12-02T03:20:26" u="1"/>
        <d v="2015-02-07T09:46:29" u="1"/>
        <d v="2016-08-22T20:17:45" u="1"/>
        <d v="2015-03-25T16:52:21" u="1"/>
        <d v="2011-07-11T21:45:37" u="1"/>
        <d v="2015-02-17T13:45:23" u="1"/>
        <d v="2014-08-25T12:15:16" u="1"/>
        <d v="2016-05-01T17:08:57" u="1"/>
        <d v="2016-07-03T23:00:04" u="1"/>
        <d v="2014-12-18T12:07:23" u="1"/>
        <d v="2015-09-14T07:00:21" u="1"/>
        <d v="2016-03-29T22:48:24" u="1"/>
        <d v="2016-06-06T10:37:26" u="1"/>
        <d v="2016-05-05T05:25:18" u="1"/>
        <d v="2016-06-02T21:31:52" u="1"/>
        <d v="2015-03-01T20:16:51" u="1"/>
        <d v="2013-02-08T18:38:28" u="1"/>
        <d v="2015-05-23T12:31:06" u="1"/>
        <d v="2015-01-18T22:26:31" u="1"/>
        <d v="2015-05-15T14:36:15" u="1"/>
        <d v="2016-10-26T15:53:03" u="1"/>
        <d v="2017-02-08T23:08:52" u="1"/>
        <d v="2015-01-08T13:26:21" u="1"/>
        <d v="2011-05-23T19:31:06" u="1"/>
        <d v="2015-10-07T07:23:08" u="1"/>
        <d v="2015-11-25T02:55:36" u="1"/>
        <d v="2015-03-15T18:56:12" u="1"/>
        <d v="2017-02-24T09:00:03" u="1"/>
        <d v="2015-08-17T03:41:44" u="1"/>
        <d v="2012-10-10T13:07:07" u="1"/>
        <d v="2014-09-04T21:40:21" u="1"/>
        <d v="2015-05-14T17:20:10" u="1"/>
        <d v="2014-04-13T13:43:56" u="1"/>
        <d v="2015-07-26T17:49:51" u="1"/>
        <d v="2015-01-06T18:14:16" u="1"/>
        <d v="2015-01-13T18:13:07" u="1"/>
        <d v="2016-03-04T13:17:07" u="1"/>
        <d v="2017-01-17T23:56:06" u="1"/>
        <d v="2017-01-07T02:16:47" u="1"/>
        <d v="2015-03-23T09:45:31" u="1"/>
        <d v="2016-01-12T23:33:11" u="1"/>
        <d v="2012-08-23T12:01:40" u="1"/>
        <d v="2016-05-15T12:42:46" u="1"/>
        <d v="2013-11-12T01:08:27" u="1"/>
        <d v="2015-03-09T13:12:56" u="1"/>
        <d v="2016-06-13T17:23:59" u="1"/>
        <d v="2016-09-05T14:50:54" u="1"/>
        <d v="2012-01-17T20:08:55" u="1"/>
        <d v="2016-10-10T23:15:09" u="1"/>
        <d v="2017-02-04T01:58:27" u="1"/>
        <d v="2012-06-12T12:45:32" u="1"/>
        <d v="2014-04-07T08:11:42" u="1"/>
        <d v="2014-07-16T09:17:33" u="1"/>
        <d v="2014-10-03T05:29:35" u="1"/>
        <d v="2010-12-01T21:34:58" u="1"/>
        <d v="2012-06-20T18:02:45" u="1"/>
        <d v="2015-08-03T16:58:50" u="1"/>
        <d v="2014-10-29T14:15:26" u="1"/>
        <d v="2015-06-17T16:45:37" u="1"/>
        <d v="2016-01-02T05:43:33" u="1"/>
        <d v="2012-10-02T15:22:48" u="1"/>
        <d v="2013-04-30T15:55:13" u="1"/>
        <d v="2011-08-10T16:02:43" u="1"/>
        <d v="2015-01-30T18:02:35" u="1"/>
        <d v="2016-06-05T15:54:43" u="1"/>
        <d v="2012-02-21T20:22:35" u="1"/>
        <d v="2014-10-14T11:20:28" u="1"/>
        <d v="2015-06-19T13:44:23" u="1"/>
        <d v="2016-08-14T10:28:22" u="1"/>
        <d v="2016-09-16T10:43:16" u="1"/>
        <d v="2013-02-19T00:08:59" u="1"/>
        <d v="2014-06-27T15:31:12" u="1"/>
        <d v="2014-12-03T02:58:03" u="1"/>
        <d v="2015-07-07T06:05:21" u="1"/>
        <d v="2016-02-25T12:32:10" u="1"/>
        <d v="2010-03-11T15:02:24" u="1"/>
        <d v="2015-10-28T11:06:07" u="1"/>
        <d v="2016-06-17T13:32:18" u="1"/>
        <d v="2015-11-07T11:47:16" u="1"/>
        <d v="2016-02-03T19:47:39" u="1"/>
        <d v="2015-05-09T23:07:47" u="1"/>
        <d v="2016-04-04T22:04:53" u="1"/>
        <d v="2016-06-13T15:48:18" u="1"/>
        <d v="2011-08-03T12:36:13" u="1"/>
        <d v="2013-08-01T09:40:12" u="1"/>
        <d v="2015-11-01T13:09:32" u="1"/>
        <d v="2017-03-13T16:14:29" u="1"/>
        <d v="2016-05-20T03:11:57" u="1"/>
        <d v="2015-08-07T09:47:04" u="1"/>
        <d v="2016-08-29T14:14:02" u="1"/>
        <d v="2014-05-16T12:08:07" u="1"/>
        <d v="2016-03-07T07:13:07" u="1"/>
        <d v="2012-07-26T11:33:45" u="1"/>
        <d v="2012-10-12T08:53:48" u="1"/>
        <d v="2015-02-27T11:19:54" u="1"/>
        <d v="2015-11-23T08:13:53" u="1"/>
        <d v="2016-02-25T08:50:44" u="1"/>
        <d v="2014-09-15T09:26:56" u="1"/>
        <d v="2014-12-16T10:56:45" u="1"/>
        <d v="2015-02-08T23:26:23" u="1"/>
        <d v="2014-08-25T05:24:30" u="1"/>
        <d v="2016-05-20T09:30:46" u="1"/>
        <d v="2016-10-12T06:10:53" u="1"/>
        <d v="2017-03-06T19:45:14" u="1"/>
        <d v="2015-11-10T09:14:56" u="1"/>
        <d v="2011-11-18T15:48:41" u="1"/>
        <d v="2014-05-29T09:09:34" u="1"/>
        <d v="2016-10-18T05:36:34" u="1"/>
        <d v="2014-06-25T14:33:40" u="1"/>
        <d v="2014-10-23T19:29:53" u="1"/>
        <d v="2016-04-03T15:48:00" u="1"/>
        <d v="2014-06-19T06:21:31" u="1"/>
        <d v="2014-10-27T19:40:44" u="1"/>
        <d v="2014-06-30T10:20:26" u="1"/>
        <d v="2010-01-26T23:11:47" u="1"/>
        <d v="2014-07-08T10:30:42" u="1"/>
        <d v="2014-11-07T01:24:24" u="1"/>
        <d v="2015-02-22T01:40:07" u="1"/>
        <d v="2015-01-20T16:19:43" u="1"/>
        <d v="2016-08-10T15:03:57" u="1"/>
        <d v="2014-06-03T21:59:56" u="1"/>
        <d v="2014-07-18T06:24:19" u="1"/>
        <d v="2014-10-23T19:01:46" u="1"/>
        <d v="2014-02-24T15:10:33" u="1"/>
        <d v="2015-06-05T10:38:37" u="1"/>
        <d v="2014-06-23T15:40:24" u="1"/>
        <d v="2016-05-03T09:19:42" u="1"/>
        <d v="2014-07-09T12:41:30" u="1"/>
        <d v="2015-12-07T23:57:52" u="1"/>
        <d v="2014-10-03T04:36:19" u="1"/>
        <d v="2015-09-09T04:24:18" u="1"/>
        <d v="2014-12-02T16:37:42" u="1"/>
        <d v="2015-11-11T06:04:23" u="1"/>
        <d v="2011-02-21T06:55:55" u="1"/>
        <d v="2014-12-02T11:13:36" u="1"/>
        <d v="2017-01-28T13:44:10" u="1"/>
        <d v="2011-02-02T07:57:07" u="1"/>
        <d v="2016-04-04T18:00:50" u="1"/>
        <d v="2013-04-07T10:33:14" u="1"/>
        <d v="2013-10-12T08:19:08" u="1"/>
        <d v="2013-11-01T15:17:32" u="1"/>
        <d v="2014-04-09T15:45:19" u="1"/>
        <d v="2014-05-22T11:00:09" u="1"/>
        <d v="2013-09-07T15:36:19" u="1"/>
        <d v="2015-09-09T19:21:33" u="1"/>
        <d v="2015-11-12T21:01:39" u="1"/>
        <d v="2016-10-04T05:43:06" u="1"/>
        <d v="2013-02-15T12:13:09" u="1"/>
        <d v="2015-08-25T15:38:02" u="1"/>
        <d v="2015-12-06T14:47:17" u="1"/>
        <d v="2016-12-29T07:01:58" u="1"/>
        <d v="2013-01-02T15:19:25" u="1"/>
        <d v="2014-06-10T14:40:11" u="1"/>
        <d v="2015-02-25T16:55:59" u="1"/>
        <d v="2014-10-09T01:18:50" u="1"/>
        <d v="2014-10-16T16:42:02" u="1"/>
        <d v="2013-06-06T20:29:20" u="1"/>
        <d v="2012-09-22T20:26:00" u="1"/>
        <d v="2015-05-08T08:55:54" u="1"/>
        <d v="2015-06-26T16:38:56" u="1"/>
        <d v="2014-07-23T10:10:50" u="1"/>
        <d v="2016-03-09T14:52:01" u="1"/>
        <d v="2012-01-29T11:18:34" u="1"/>
        <d v="2014-01-03T13:02:06" u="1"/>
        <d v="2015-11-23T15:17:52" u="1"/>
        <d v="2012-01-31T18:30:39" u="1"/>
        <d v="2016-04-09T15:59:52" u="1"/>
        <d v="2014-11-01T22:12:15" u="1"/>
        <d v="2014-12-07T13:45:47" u="1"/>
        <d v="2016-06-06T10:00:58" u="1"/>
        <d v="2015-02-22T16:11:45" u="1"/>
        <d v="2015-01-05T14:36:46" u="1"/>
        <d v="2016-01-04T12:05:53" u="1"/>
        <d v="2016-03-31T12:36:17" u="1"/>
        <d v="2012-03-09T14:19:38" u="1"/>
        <d v="2014-07-08T13:57:31" u="1"/>
        <d v="2016-02-02T12:01:54" u="1"/>
        <d v="2016-11-26T22:59:34" u="1"/>
        <d v="2013-01-25T14:02:26" u="1"/>
        <d v="2015-10-25T11:50:11" u="1"/>
        <d v="2014-07-26T18:28:26" u="1"/>
        <d v="2015-07-22T12:55:13" u="1"/>
        <d v="2015-01-05T06:50:18" u="1"/>
        <d v="2015-10-31T23:35:29" u="1"/>
        <d v="2015-10-03T22:15:59" u="1"/>
        <d v="2016-01-01T08:43:28" u="1"/>
        <d v="2016-04-29T11:43:05" u="1"/>
        <d v="2014-08-27T10:03:09" u="1"/>
        <d v="2016-08-22T11:04:20" u="1"/>
        <d v="2016-10-26T14:15:19" u="1"/>
        <d v="2014-12-12T21:36:34" u="1"/>
        <d v="2016-06-13T10:09:20" u="1"/>
        <d v="2011-11-15T06:49:50" u="1"/>
        <d v="2015-10-06T08:16:15" u="1"/>
        <d v="2012-06-15T09:00:04" u="1"/>
        <d v="2015-02-10T13:49:11" u="1"/>
        <d v="2016-04-19T00:19:50" u="1"/>
        <d v="2017-02-06T11:03:27" u="1"/>
        <d v="2015-01-29T09:00:59" u="1"/>
        <d v="2012-04-26T15:58:51" u="1"/>
        <d v="2012-09-28T15:41:53" u="1"/>
        <d v="2014-07-28T11:18:55" u="1"/>
        <d v="2011-11-21T00:16:32" u="1"/>
        <d v="2014-05-30T12:26:51" u="1"/>
        <d v="2014-08-04T13:40:11" u="1"/>
        <d v="2015-11-25T09:21:53" u="1"/>
        <d v="2011-06-19T10:07:55" u="1"/>
        <d v="2014-06-25T17:15:02" u="1"/>
        <d v="2014-10-27T08:40:40" u="1"/>
        <d v="2015-07-29T11:41:46" u="1"/>
        <d v="2016-05-03T09:25:10" u="1"/>
        <d v="2013-02-02T18:42:17" u="1"/>
        <d v="2015-05-28T10:22:48" u="1"/>
        <d v="2016-02-03T18:19:28" u="1"/>
        <d v="2012-09-21T22:42:01" u="1"/>
        <d v="2014-05-20T20:12:08" u="1"/>
        <d v="2015-04-07T09:01:04" u="1"/>
        <d v="2015-07-24T08:37:40" u="1"/>
        <d v="2009-09-14T01:05:30" u="1"/>
        <d v="2014-02-21T21:01:10" u="1"/>
        <d v="2014-09-02T15:59:02" u="1"/>
        <d v="2015-05-07T19:52:05" u="1"/>
        <d v="2016-05-06T05:43:47" u="1"/>
        <d v="2011-07-05T21:32:06" u="1"/>
        <d v="2015-02-10T15:13:02" u="1"/>
        <d v="2014-10-22T09:01:41" u="1"/>
        <d v="2015-01-22T16:08:54" u="1"/>
        <d v="2016-06-19T09:14:41" u="1"/>
        <d v="2016-10-21T14:25:46" u="1"/>
        <d v="2014-06-30T19:29:40" u="1"/>
        <d v="2015-05-29T10:09:30" u="1"/>
        <d v="2016-03-04T10:36:51" u="1"/>
        <d v="2016-08-25T02:35:13" u="1"/>
        <d v="2016-11-22T10:55:27" u="1"/>
        <d v="2013-03-11T10:54:31" u="1"/>
        <d v="2014-02-10T03:38:22" u="1"/>
        <d v="2016-02-11T17:36:54" u="1"/>
        <d v="2016-05-17T15:38:41" u="1"/>
        <d v="2016-06-01T01:38:29" u="1"/>
        <d v="2012-10-23T11:58:09" u="1"/>
        <d v="2014-07-14T17:53:34" u="1"/>
        <d v="2012-02-09T10:07:29" u="1"/>
        <d v="2014-07-18T04:04:10" u="1"/>
        <d v="2014-07-29T19:20:25" u="1"/>
        <d v="2015-06-07T12:30:33" u="1"/>
        <d v="2016-02-15T04:33:10" u="1"/>
        <d v="2015-08-12T10:13:26" u="1"/>
        <d v="2014-09-10T19:41:35" u="1"/>
        <d v="2014-12-14T14:39:19" u="1"/>
        <d v="2016-12-28T15:57:06" u="1"/>
        <d v="2014-06-14T17:29:24" u="1"/>
        <d v="2015-02-03T23:40:47" u="1"/>
        <d v="2015-03-06T20:08:46" u="1"/>
        <d v="2014-11-11T11:31:10" u="1"/>
        <d v="2015-06-27T00:37:37" u="1"/>
        <d v="2014-09-16T10:58:59" u="1"/>
        <d v="2015-01-20T22:57:17" u="1"/>
        <d v="2010-10-29T03:43:25" u="1"/>
        <d v="2015-02-23T14:01:10" u="1"/>
        <d v="2014-06-02T10:29:12" u="1"/>
        <d v="2016-03-11T14:41:12" u="1"/>
        <d v="2016-09-27T01:40:34" u="1"/>
        <d v="2016-04-09T11:25:10" u="1"/>
        <d v="2016-12-15T20:35:19" u="1"/>
        <d v="2010-04-06T12:52:59" u="1"/>
        <d v="2014-12-09T15:58:03" u="1"/>
        <d v="2016-02-14T00:39:40" u="1"/>
        <d v="2016-03-11T04:59:46" u="1"/>
        <d v="2017-02-14T17:37:10" u="1"/>
        <d v="2015-06-15T18:55:00" u="1"/>
        <d v="2016-01-11T16:14:13" u="1"/>
        <d v="2014-06-17T11:50:46" u="1"/>
        <d v="2015-07-08T17:36:08" u="1"/>
        <d v="2014-11-11T15:07:04" u="1"/>
        <d v="2013-09-03T08:27:54" u="1"/>
        <d v="2013-10-28T07:39:23" u="1"/>
        <d v="2015-05-11T09:08:57" u="1"/>
        <d v="2017-02-14T12:01:01" u="1"/>
        <d v="2014-06-30T17:41:41" u="1"/>
        <d v="2015-02-18T11:08:52" u="1"/>
        <d v="2016-02-06T18:49:05" u="1"/>
        <d v="2017-01-10T20:22:14" u="1"/>
        <d v="2014-12-15T09:48:36" u="1"/>
        <d v="2012-08-01T19:32:04" u="1"/>
        <d v="2013-07-11T13:50:44" u="1"/>
        <d v="2014-06-16T11:03:49" u="1"/>
        <d v="2015-05-24T11:14:40" u="1"/>
        <d v="2015-08-15T14:07:57" u="1"/>
        <d v="2014-09-22T04:47:15" u="1"/>
        <d v="2016-11-05T18:00:12" u="1"/>
        <d v="2013-03-18T13:15:42" u="1"/>
        <d v="2014-07-31T10:16:24" u="1"/>
        <d v="2015-05-26T06:05:24" u="1"/>
        <d v="2015-06-15T16:50:44" u="1"/>
        <d v="2016-11-18T19:45:50" u="1"/>
        <d v="2013-02-05T22:02:08" u="1"/>
        <d v="2015-04-21T10:45:25" u="1"/>
        <d v="2016-06-27T20:49:40" u="1"/>
        <d v="2014-08-25T11:24:24" u="1"/>
        <d v="2016-11-17T15:25:44" u="1"/>
        <d v="2013-10-28T16:08:31" u="1"/>
        <d v="2016-07-08T06:22:34" u="1"/>
        <d v="2015-01-30T10:21:16" u="1"/>
        <d v="2013-07-28T05:46:58" u="1"/>
        <d v="2014-05-26T11:59:06" u="1"/>
        <d v="2015-01-17T19:08:47" u="1"/>
        <d v="2016-05-02T12:12:49" u="1"/>
        <d v="2013-11-18T16:55:21" u="1"/>
        <d v="2014-05-15T12:41:22" u="1"/>
        <d v="2014-12-11T20:02:52" u="1"/>
        <d v="2016-11-28T17:00:33" u="1"/>
        <d v="2016-12-04T11:02:45" u="1"/>
        <d v="2012-08-23T05:07:02" u="1"/>
        <d v="2015-01-24T22:15:40" u="1"/>
        <d v="2016-04-22T19:22:36" u="1"/>
        <d v="2014-06-05T09:22:27" u="1"/>
        <d v="2014-10-14T06:35:08" u="1"/>
        <d v="2012-04-05T14:15:33" u="1"/>
        <d v="2012-05-24T14:24:11" u="1"/>
        <d v="2014-08-03T04:21:17" u="1"/>
        <d v="2016-01-04T01:03:17" u="1"/>
        <d v="2016-11-15T15:28:27" u="1"/>
        <d v="2009-08-25T10:26:54" u="1"/>
        <d v="2013-04-17T21:18:30" u="1"/>
        <d v="2014-07-20T18:36:18" u="1"/>
        <d v="2016-03-16T12:06:22" u="1"/>
        <d v="2014-01-06T14:58:17" u="1"/>
        <d v="2014-08-22T14:00:15" u="1"/>
        <d v="2014-10-18T00:14:52" u="1"/>
        <d v="2015-01-13T17:15:29" u="1"/>
        <d v="2015-02-06T08:57:05" u="1"/>
        <d v="2015-05-19T06:04:01" u="1"/>
        <d v="2015-09-24T01:02:51" u="1"/>
        <d v="2015-01-14T17:34:19" u="1"/>
        <d v="2012-09-10T11:08:09" u="1"/>
        <d v="2014-01-18T17:10:17" u="1"/>
        <d v="2016-02-13T11:06:15" u="1"/>
        <d v="2016-02-27T18:09:14" u="1"/>
        <d v="2011-05-05T14:33:10" u="1"/>
        <d v="2013-04-10T20:22:24" u="1"/>
        <d v="2014-07-02T08:48:03" u="1"/>
        <d v="2015-02-15T22:34:24" u="1"/>
        <d v="2017-01-01T12:35:22" u="1"/>
        <d v="2013-10-15T11:07:02" u="1"/>
        <d v="2014-06-04T14:37:14" u="1"/>
        <d v="2016-04-15T15:21:13" u="1"/>
        <d v="2016-10-09T18:09:28" u="1"/>
        <d v="2014-07-11T11:12:03" u="1"/>
        <d v="2014-07-19T00:06:39" u="1"/>
        <d v="2013-12-26T12:09:51" u="1"/>
        <d v="2013-05-17T15:47:55" u="1"/>
        <d v="2016-12-09T17:35:11" u="1"/>
        <d v="2012-02-19T12:12:52" u="1"/>
        <d v="2014-06-02T00:08:50" u="1"/>
        <d v="2012-09-24T20:26:57" u="1"/>
        <d v="2014-05-30T16:26:47" u="1"/>
        <d v="2015-08-31T06:55:20" u="1"/>
        <d v="2015-08-10T23:09:21" u="1"/>
        <d v="2016-10-30T11:01:45" u="1"/>
        <d v="2015-11-21T15:06:57" u="1"/>
        <d v="2014-09-26T10:36:30" u="1"/>
        <d v="2014-11-01T15:08:08" u="1"/>
        <d v="2015-05-11T21:13:11" u="1"/>
        <d v="2011-12-05T06:33:36" u="1"/>
        <d v="2016-07-19T18:54:51" u="1"/>
        <d v="2015-07-15T13:11:52" u="1"/>
        <d v="2015-07-27T19:18:50" u="1"/>
        <d v="2012-02-08T23:02:09" u="1"/>
        <d v="2012-07-23T18:14:45" u="1"/>
        <d v="2016-11-01T01:18:40" u="1"/>
        <d v="2017-01-24T12:23:40" u="1"/>
        <d v="2014-08-27T07:43:13" u="1"/>
        <d v="2016-06-17T13:07:49" u="1"/>
        <d v="2012-10-04T02:21:24" u="1"/>
        <d v="2014-04-24T20:07:48" u="1"/>
        <d v="2016-12-24T14:51:28" u="1"/>
        <d v="2013-04-23T19:30:37" u="1"/>
        <d v="2015-05-01T13:32:51" u="1"/>
        <d v="2015-11-05T11:53:37" u="1"/>
        <d v="2016-05-09T19:59:50" u="1"/>
        <d v="2012-12-14T17:48:33" u="1"/>
        <d v="2016-06-30T17:17:33" u="1"/>
        <d v="2012-12-27T17:54:16" u="1"/>
        <d v="2015-05-30T22:06:42" u="1"/>
        <d v="2015-08-26T23:33:41" u="1"/>
        <d v="2012-04-11T09:53:15" u="1"/>
        <d v="2017-01-24T09:14:22" u="1"/>
        <d v="2015-07-16T05:28:10" u="1"/>
        <d v="2013-10-14T11:24:19" u="1"/>
        <d v="2014-05-06T17:31:40" u="1"/>
        <d v="2014-07-24T15:59:10" u="1"/>
        <d v="2017-01-26T15:18:25" u="1"/>
        <d v="2015-03-15T03:17:06" u="1"/>
        <d v="2015-12-08T12:40:25" u="1"/>
        <d v="2016-07-13T17:53:29" u="1"/>
        <d v="2017-03-07T13:35:34" u="1"/>
        <d v="2016-05-30T15:20:14" u="1"/>
        <d v="2016-07-19T16:52:19" u="1"/>
        <d v="2010-02-04T02:45:59" u="1"/>
        <d v="2014-06-10T05:09:11" u="1"/>
        <d v="2016-04-07T08:57:12" u="1"/>
        <d v="2016-05-12T01:01:07" u="1"/>
        <d v="2013-08-14T12:28:12" u="1"/>
        <d v="2015-05-14T07:09:11" u="1"/>
        <d v="2016-01-01T16:40:37" u="1"/>
        <d v="2011-06-28T20:39:05" u="1"/>
        <d v="2015-10-20T14:00:19" u="1"/>
        <d v="2015-11-02T18:14:40" u="1"/>
        <d v="2016-09-02T20:11:47" u="1"/>
        <d v="2016-11-28T00:05:46" u="1"/>
        <d v="2016-09-02T14:10:31" u="1"/>
        <d v="2014-10-15T23:05:31" u="1"/>
        <d v="2015-03-03T18:00:37" u="1"/>
        <d v="2015-07-30T10:53:44" u="1"/>
        <d v="2010-06-03T17:10:20" u="1"/>
        <d v="2011-03-21T23:21:13" u="1"/>
        <d v="2011-12-14T22:35:14" u="1"/>
        <d v="2014-08-04T19:14:30" u="1"/>
        <d v="2016-06-01T16:07:33" u="1"/>
        <d v="2016-12-03T17:13:29" u="1"/>
        <d v="2012-05-08T16:25:09" u="1"/>
        <d v="2016-02-19T00:54:29" u="1"/>
        <d v="2014-07-23T22:00:10" u="1"/>
        <d v="2014-07-21T01:21:27" u="1"/>
        <d v="2015-01-15T18:02:10" u="1"/>
        <d v="2015-05-15T08:00:55" u="1"/>
        <d v="2016-02-23T04:11:38" u="1"/>
        <d v="2015-06-18T12:54:44" u="1"/>
        <d v="2017-03-09T19:49:08" u="1"/>
        <d v="2014-08-31T17:29:43" u="1"/>
        <d v="2013-04-25T11:18:34" u="1"/>
        <d v="2013-10-29T15:01:42" u="1"/>
        <d v="2015-03-16T10:04:49" u="1"/>
        <d v="2015-04-20T17:39:50" u="1"/>
        <d v="2015-12-10T17:07:03" u="1"/>
        <d v="2012-01-17T09:23:31" u="1"/>
        <d v="2015-07-07T10:31:47" u="1"/>
        <d v="2010-12-23T21:40:38" u="1"/>
        <d v="2013-10-23T06:35:13" u="1"/>
        <d v="2016-02-22T20:12:53" u="1"/>
        <d v="2016-05-22T11:45:26" u="1"/>
        <d v="2013-07-01T18:32:57" u="1"/>
        <d v="2016-01-06T00:31:22" u="1"/>
        <d v="2013-06-19T10:25:22" u="1"/>
        <d v="2013-10-25T00:30:59" u="1"/>
        <d v="2014-12-09T13:33:38" u="1"/>
        <d v="2015-10-01T06:57:28" u="1"/>
        <d v="2016-05-22T10:02:31" u="1"/>
        <d v="2016-10-29T17:55:24" u="1"/>
        <d v="2016-04-25T13:06:31" u="1"/>
        <d v="2013-08-09T11:37:23" u="1"/>
        <d v="2015-09-17T02:00:10" u="1"/>
        <d v="2013-11-08T06:24:15" u="1"/>
        <d v="2014-09-12T16:06:38" u="1"/>
        <d v="2016-02-10T17:20:43" u="1"/>
        <d v="2016-09-01T13:15:45" u="1"/>
        <d v="2011-02-11T14:07:25" u="1"/>
        <d v="2015-04-19T08:13:11" u="1"/>
        <d v="2011-04-24T23:33:21" u="1"/>
        <d v="2015-11-15T18:09:34" u="1"/>
        <d v="2015-05-12T07:52:02" u="1"/>
        <d v="2012-06-28T23:28:16" u="1"/>
        <d v="2016-04-19T20:53:21" u="1"/>
        <d v="2014-11-25T01:17:44" u="1"/>
        <d v="2016-01-22T13:33:07" u="1"/>
        <d v="2016-03-16T14:45:12" u="1"/>
        <d v="2011-05-28T13:54:48" u="1"/>
        <d v="2016-08-19T14:51:05" u="1"/>
        <d v="2010-08-05T12:09:12" u="1"/>
        <d v="2016-05-09T18:03:34" u="1"/>
        <d v="2016-06-07T10:02:20" u="1"/>
        <d v="2016-02-23T12:01:04" u="1"/>
        <d v="2016-11-02T12:13:22" u="1"/>
        <d v="2014-06-21T08:19:52" u="1"/>
        <d v="2015-07-07T11:13:11" u="1"/>
        <d v="2016-01-11T14:30:11" u="1"/>
        <d v="2014-03-12T23:03:29" u="1"/>
        <d v="2014-10-29T13:02:56" u="1"/>
        <d v="2010-06-28T00:28:14" u="1"/>
        <d v="2013-04-25T03:45:23" u="1"/>
        <d v="2015-11-23T04:05:39" u="1"/>
        <d v="2014-07-12T21:09:15" u="1"/>
        <d v="2015-12-02T15:20:12" u="1"/>
        <d v="2017-03-07T20:07:25" u="1"/>
        <d v="2016-07-22T02:52:18" u="1"/>
        <d v="2015-08-31T14:17:38" u="1"/>
        <d v="2016-01-28T16:35:43" u="1"/>
        <d v="2016-07-22T10:45:32" u="1"/>
        <d v="2017-02-14T09:24:46" u="1"/>
        <d v="2016-02-17T19:44:54" u="1"/>
        <d v="2014-05-21T07:37:21" u="1"/>
        <d v="2014-07-14T18:31:52" u="1"/>
        <d v="2016-10-15T14:26:48" u="1"/>
        <d v="2017-03-07T05:20:42" u="1"/>
        <d v="2014-05-28T11:21:24" u="1"/>
        <d v="2014-06-09T11:27:42" u="1"/>
        <d v="2014-07-21T14:41:30" u="1"/>
        <d v="2009-08-18T16:29:28" u="1"/>
        <d v="2016-09-15T00:28:13" u="1"/>
        <d v="2013-07-31T05:11:01" u="1"/>
        <d v="2011-06-08T23:43:45" u="1"/>
        <d v="2012-07-23T13:32:14" u="1"/>
        <d v="2014-08-17T17:10:38" u="1"/>
        <d v="2012-11-13T17:17:32" u="1"/>
        <d v="2015-06-08T17:58:33" u="1"/>
        <d v="2014-05-19T08:09:12" u="1"/>
        <d v="2016-10-17T09:51:09" u="1"/>
        <d v="2014-05-21T21:18:32" u="1"/>
        <d v="2015-12-24T03:45:52" u="1"/>
        <d v="2016-07-04T11:07:36" u="1"/>
        <d v="2011-01-26T19:37:10" u="1"/>
        <d v="2016-02-05T11:08:33" u="1"/>
        <d v="2012-03-05T12:46:15" u="1"/>
        <d v="2012-05-10T00:24:52" u="1"/>
        <d v="2013-04-08T21:27:33" u="1"/>
        <d v="2014-01-17T13:18:12" u="1"/>
        <d v="2015-04-27T19:13:17" u="1"/>
        <d v="2015-06-05T17:15:35" u="1"/>
        <d v="2014-10-09T15:13:23" u="1"/>
        <d v="2016-02-23T08:01:02" u="1"/>
        <d v="2016-06-10T00:28:57" u="1"/>
        <d v="2015-05-26T13:39:56" u="1"/>
        <d v="2012-04-26T20:59:57" u="1"/>
        <d v="2013-10-04T14:09:17" u="1"/>
        <d v="2014-06-02T19:42:23" u="1"/>
        <d v="2016-06-14T18:29:16" u="1"/>
        <d v="2016-12-20T10:57:51" u="1"/>
        <d v="2011-06-10T22:02:21" u="1"/>
        <d v="2016-11-22T19:15:09" u="1"/>
        <d v="2011-08-16T17:00:03" u="1"/>
        <d v="2014-08-08T17:13:14" u="1"/>
        <d v="2015-09-11T02:07:49" u="1"/>
        <d v="2016-04-21T20:09:10" u="1"/>
        <d v="2015-02-12T04:28:43" u="1"/>
        <d v="2015-10-14T19:04:10" u="1"/>
        <d v="2016-01-02T17:27:15" u="1"/>
        <d v="2016-08-16T12:58:47" u="1"/>
        <d v="2017-01-25T06:58:28" u="1"/>
        <d v="2016-02-13T05:24:43" u="1"/>
        <d v="2014-07-08T00:30:28" u="1"/>
        <d v="2015-02-04T04:13:47" u="1"/>
        <d v="2015-04-08T10:36:49" u="1"/>
        <d v="2015-05-28T13:22:38" u="1"/>
        <d v="2013-07-09T17:24:59" u="1"/>
        <d v="2014-12-01T21:59:03" u="1"/>
        <d v="2015-06-09T02:11:36" u="1"/>
        <d v="2015-12-27T23:37:53" u="1"/>
        <d v="2015-03-04T17:10:05" u="1"/>
        <d v="2015-04-01T03:59:32" u="1"/>
        <d v="2015-06-24T15:30:40" u="1"/>
        <d v="2016-01-18T07:04:39" u="1"/>
        <d v="2013-11-11T11:14:43" u="1"/>
        <d v="2014-08-12T03:37:22" u="1"/>
        <d v="2014-07-12T15:27:47" u="1"/>
        <d v="2011-04-12T19:20:49" u="1"/>
        <d v="2014-10-23T00:19:05" u="1"/>
        <d v="2015-05-14T19:20:55" u="1"/>
        <d v="2015-06-12T14:31:44" u="1"/>
        <d v="2015-12-01T01:37:27" u="1"/>
        <d v="2011-11-02T21:39:56" u="1"/>
        <d v="2014-09-06T11:11:45" u="1"/>
        <d v="2015-01-17T20:40:47" u="1"/>
        <d v="2015-02-22T07:53:12" u="1"/>
        <d v="2015-09-06T10:11:45" u="1"/>
        <d v="2014-04-30T08:01:15" u="1"/>
        <d v="2015-10-12T16:30:44" u="1"/>
        <d v="2016-05-25T20:07:47" u="1"/>
        <d v="2017-02-02T18:18:01" u="1"/>
        <d v="2014-09-19T08:01:24" u="1"/>
        <d v="2015-04-04T00:11:23" u="1"/>
        <d v="2015-02-10T20:44:45" u="1"/>
        <d v="2016-06-15T14:34:32" u="1"/>
        <d v="2016-08-04T17:12:55" u="1"/>
        <d v="2015-05-17T13:18:26" u="1"/>
        <d v="2016-09-01T12:19:42" u="1"/>
        <d v="2017-01-20T10:03:25" u="1"/>
        <d v="2015-02-23T03:01:00" u="1"/>
        <d v="2011-05-18T20:14:26" u="1"/>
        <d v="2012-03-04T19:55:30" u="1"/>
        <d v="2015-07-08T12:22:26" u="1"/>
        <d v="2014-07-07T17:03:36" u="1"/>
        <d v="2016-07-28T12:00:09" u="1"/>
        <d v="2017-03-13T13:07:27" u="1"/>
        <d v="2014-03-14T13:18:15" u="1"/>
        <d v="2016-06-10T20:15:38" u="1"/>
        <d v="2017-01-25T00:51:40" u="1"/>
        <d v="2012-04-19T12:05:05" u="1"/>
        <d v="2014-04-02T07:30:10" u="1"/>
        <d v="2015-07-15T10:01:12" u="1"/>
        <d v="2015-12-15T22:09:34" u="1"/>
        <d v="2014-08-14T16:05:16" u="1"/>
        <d v="2014-11-05T08:16:06" u="1"/>
        <d v="2015-12-03T08:47:00" u="1"/>
        <d v="2010-06-25T19:35:56" u="1"/>
        <d v="2015-06-13T02:35:44" u="1"/>
        <d v="2015-06-26T19:12:06" u="1"/>
        <d v="2014-01-22T04:08:42" u="1"/>
        <d v="2015-09-01T14:02:22" u="1"/>
        <d v="2012-04-14T14:44:55" u="1"/>
        <d v="2012-12-14T07:45:40" u="1"/>
        <d v="2014-10-02T02:04:57" u="1"/>
        <d v="2016-05-20T17:32:01" u="1"/>
        <d v="2015-03-31T14:23:47" u="1"/>
        <d v="2015-12-30T03:00:29" u="1"/>
        <d v="2015-01-15T09:09:51" u="1"/>
        <d v="2015-06-16T14:47:50" u="1"/>
        <d v="2015-07-17T09:15:47" u="1"/>
        <d v="2013-04-14T11:47:40" u="1"/>
        <d v="2016-06-09T23:41:12" u="1"/>
        <d v="2015-02-19T12:51:38" u="1"/>
        <d v="2016-02-23T09:27:36" u="1"/>
        <d v="2012-12-18T13:25:39" u="1"/>
        <d v="2014-11-08T21:12:08" u="1"/>
        <d v="2016-03-04T12:41:56" u="1"/>
        <d v="2015-12-29T12:16:32" u="1"/>
        <d v="2012-07-17T12:26:34" u="1"/>
        <d v="2017-02-03T23:50:08" u="1"/>
        <d v="2011-12-01T13:11:50" u="1"/>
        <d v="2015-03-30T13:14:28" u="1"/>
        <d v="2015-04-19T16:00:49" u="1"/>
        <d v="2016-08-21T15:53:33" u="1"/>
        <d v="2016-02-22T01:06:14" u="1"/>
        <d v="2016-09-01T11:12:54" u="1"/>
        <d v="2016-11-29T17:01:40" u="1"/>
        <d v="2014-03-18T13:50:25" u="1"/>
        <d v="2010-06-18T15:06:26" u="1"/>
        <d v="2011-04-04T21:13:53" u="1"/>
        <d v="2014-04-01T10:55:29" u="1"/>
        <d v="2014-07-08T07:22:24" u="1"/>
        <d v="2014-11-30T12:46:05" u="1"/>
        <d v="2013-04-04T09:00:34" u="1"/>
        <d v="2015-07-23T10:05:19" u="1"/>
        <d v="2016-02-16T16:08:40" u="1"/>
        <d v="2015-03-02T16:17:48" u="1"/>
        <d v="2012-01-28T11:17:03" u="1"/>
        <d v="2016-03-09T11:00:35" u="1"/>
        <d v="2016-05-13T10:57:14" u="1"/>
        <d v="2014-04-07T16:35:30" u="1"/>
        <d v="2017-01-07T11:20:30" u="1"/>
        <d v="2015-02-02T13:59:23" u="1"/>
        <d v="2012-06-14T15:02:21" u="1"/>
        <d v="2012-10-11T21:37:27" u="1"/>
        <d v="2014-12-01T00:16:04" u="1"/>
        <d v="2015-03-05T02:22:05" u="1"/>
        <d v="2015-03-11T17:27:28" u="1"/>
        <d v="2015-07-15T01:16:59" u="1"/>
        <d v="2012-03-19T15:02:14" u="1"/>
        <d v="2015-07-27T09:58:50" u="1"/>
        <d v="2015-09-01T10:10:22" u="1"/>
        <d v="2012-08-28T17:54:54" u="1"/>
        <d v="2014-10-03T12:56:08" u="1"/>
        <d v="2015-05-16T17:06:20" u="1"/>
        <d v="2012-12-07T14:51:03" u="1"/>
        <d v="2014-04-28T18:24:01" u="1"/>
        <d v="2016-07-05T14:22:21" u="1"/>
        <d v="2014-07-09T18:10:22" u="1"/>
        <d v="2015-10-12T13:16:07" u="1"/>
        <d v="2012-03-29T01:10:24" u="1"/>
        <d v="2015-11-03T12:05:15" u="1"/>
        <d v="2017-02-14T14:49:01" u="1"/>
        <d v="2017-03-01T11:50:08" u="1"/>
        <d v="2011-12-06T17:47:01" u="1"/>
        <d v="2014-07-13T10:51:50" u="1"/>
        <d v="2015-04-17T12:01:00" u="1"/>
        <d v="2017-01-03T09:46:01" u="1"/>
        <d v="2013-09-29T10:56:28" u="1"/>
        <d v="2014-02-04T22:35:19" u="1"/>
        <d v="2012-04-27T18:00:55" u="1"/>
        <d v="2014-04-26T06:26:29" u="1"/>
        <d v="2014-05-20T02:26:27" u="1"/>
        <d v="2015-09-21T07:45:33" u="1"/>
        <d v="2015-09-23T12:26:46" u="1"/>
        <d v="2016-10-18T19:31:01" u="1"/>
        <d v="2015-04-10T20:45:04" u="1"/>
        <d v="2015-04-12T22:45:06" u="1"/>
        <d v="2014-12-19T23:11:05" u="1"/>
        <d v="2015-09-01T20:33:12" u="1"/>
        <d v="2015-11-25T19:18:54" u="1"/>
        <d v="2016-09-20T15:11:55" u="1"/>
        <d v="2014-07-05T06:39:39" u="1"/>
        <d v="2014-06-02T08:01:54" u="1"/>
        <d v="2014-11-28T10:20:26" u="1"/>
        <d v="2014-12-01T16:51:58" u="1"/>
        <d v="2015-02-12T13:17:52" u="1"/>
        <d v="2015-11-26T14:17:39" u="1"/>
        <d v="2016-11-08T11:15:52" u="1"/>
        <d v="2016-02-11T14:52:44" u="1"/>
        <d v="2016-11-09T19:00:04" u="1"/>
        <d v="2015-01-07T08:13:42" u="1"/>
        <d v="2015-01-15T11:24:37" u="1"/>
        <d v="2016-12-29T14:51:23" u="1"/>
        <d v="2014-07-10T00:37:12" u="1"/>
        <d v="2014-07-15T14:42:34" u="1"/>
        <d v="2015-02-07T11:13:46" u="1"/>
        <d v="2016-02-16T04:46:16" u="1"/>
        <d v="2016-04-06T08:24:40" u="1"/>
        <d v="2016-11-16T03:01:25" u="1"/>
        <d v="2016-08-10T19:16:58" u="1"/>
        <d v="2012-03-19T13:38:21" u="1"/>
        <d v="2014-03-28T12:06:22" u="1"/>
        <d v="2015-09-20T22:03:53" u="1"/>
        <d v="2016-04-21T04:02:18" u="1"/>
        <d v="2016-04-29T09:52:07" u="1"/>
        <d v="2016-12-02T20:47:58" u="1"/>
        <d v="2012-11-15T10:36:17" u="1"/>
        <d v="2013-06-20T03:01:09" u="1"/>
        <d v="2014-07-01T04:46:21" u="1"/>
        <d v="2016-01-26T02:25:01" u="1"/>
        <d v="2011-11-23T13:35:09" u="1"/>
        <d v="2015-07-22T09:05:16" u="1"/>
        <d v="2015-12-02T18:19:51" u="1"/>
        <d v="2014-10-14T17:37:28" u="1"/>
        <d v="2016-12-01T10:53:27" u="1"/>
        <d v="2017-01-09T16:40:35" u="1"/>
        <d v="2015-11-15T12:01:24" u="1"/>
        <d v="2016-02-19T19:27:30" u="1"/>
        <d v="2011-06-02T10:34:15" u="1"/>
        <d v="2012-08-26T23:40:17" u="1"/>
        <d v="2014-06-09T01:13:01" u="1"/>
        <d v="2016-05-07T01:37:01" u="1"/>
        <d v="2016-08-26T03:46:48" u="1"/>
        <d v="2016-01-27T18:22:17" u="1"/>
        <d v="2015-06-17T05:32:59" u="1"/>
        <d v="2013-04-01T17:16:33" u="1"/>
        <d v="2013-10-25T18:00:14" u="1"/>
        <d v="2015-08-14T06:20:00" u="1"/>
        <d v="2015-09-08T02:59:53" u="1"/>
        <d v="2014-08-14T08:59:55" u="1"/>
        <d v="2015-06-23T01:46:37" u="1"/>
        <d v="2013-09-25T18:00:10" u="1"/>
        <d v="2015-08-07T09:52:01" u="1"/>
        <d v="2015-11-10T17:48:15" u="1"/>
        <d v="2016-09-19T21:48:16" u="1"/>
        <d v="2015-03-02T13:00:26" u="1"/>
        <d v="2017-01-27T08:05:58" u="1"/>
        <d v="2010-11-20T14:34:51" u="1"/>
        <d v="2014-07-31T13:30:45" u="1"/>
        <d v="2013-04-09T11:33:59" u="1"/>
        <d v="2014-07-11T16:13:07" u="1"/>
        <d v="2016-05-03T15:34:12" u="1"/>
        <d v="2014-08-25T14:34:44" u="1"/>
        <d v="2014-10-28T10:48:27" u="1"/>
        <d v="2016-03-09T13:41:57" u="1"/>
        <d v="2016-03-23T16:59:44" u="1"/>
        <d v="2012-06-18T16:35:45" u="1"/>
        <d v="2014-09-10T11:31:48" u="1"/>
        <d v="2014-10-27T14:29:37" u="1"/>
        <d v="2015-01-16T09:05:47" u="1"/>
        <d v="2015-06-26T21:35:53" u="1"/>
        <d v="2015-07-02T17:06:12" u="1"/>
        <d v="2015-08-20T09:57:29" u="1"/>
        <d v="2011-07-26T12:02:33" u="1"/>
        <d v="2014-05-07T12:13:56" u="1"/>
        <d v="2014-12-02T17:20:04" u="1"/>
        <d v="2015-03-14T10:59:35" u="1"/>
        <d v="2015-12-14T23:00:11" u="1"/>
        <d v="2016-05-29T10:45:23" u="1"/>
        <d v="2011-07-14T20:39:46" u="1"/>
        <d v="2016-02-08T19:57:56" u="1"/>
        <d v="2016-04-01T05:44:38" u="1"/>
        <d v="2014-09-07T23:01:08" u="1"/>
        <d v="2015-04-23T16:23:39" u="1"/>
        <d v="2011-05-03T18:21:54" u="1"/>
        <d v="2012-05-01T02:00:31" u="1"/>
        <d v="2016-04-05T08:01:47" u="1"/>
        <d v="2013-06-25T20:30:35" u="1"/>
        <d v="2011-07-22T19:18:33" u="1"/>
        <d v="2014-07-15T17:50:34" u="1"/>
        <d v="2015-05-28T01:55:54" u="1"/>
        <d v="2016-02-25T13:11:30" u="1"/>
        <d v="2016-06-11T13:35:38" u="1"/>
        <d v="2016-11-22T09:59:12" u="1"/>
        <d v="2016-05-17T08:57:14" u="1"/>
        <d v="2014-10-22T15:13:28" u="1"/>
        <d v="2015-12-09T03:36:13" u="1"/>
        <d v="2012-01-31T15:06:15" u="1"/>
        <d v="2012-06-18T16:53:18" u="1"/>
        <d v="2015-02-26T00:05:59" u="1"/>
        <d v="2015-10-01T05:53:17" u="1"/>
        <d v="2014-10-20T02:27:59" u="1"/>
        <d v="2015-06-02T19:40:46" u="1"/>
        <d v="2014-12-22T13:04:18" u="1"/>
        <d v="2015-02-17T17:31:27" u="1"/>
        <d v="2015-07-13T11:14:23" u="1"/>
        <d v="2014-08-07T00:09:04" u="1"/>
        <d v="2015-09-15T04:59:58" u="1"/>
        <d v="2016-05-13T03:29:03" u="1"/>
        <d v="2016-05-20T14:10:21" u="1"/>
        <d v="2014-01-07T10:04:22" u="1"/>
        <d v="2016-03-14T14:15:24" u="1"/>
        <d v="2014-02-21T22:15:27" u="1"/>
        <d v="2017-03-10T19:47:28" u="1"/>
        <d v="2014-07-11T11:56:00" u="1"/>
        <d v="2015-05-12T00:01:56" u="1"/>
        <d v="2015-02-06T00:14:57" u="1"/>
        <d v="2015-03-27T16:48:59" u="1"/>
        <d v="2015-06-30T19:16:05" u="1"/>
        <d v="2016-02-21T21:34:16" u="1"/>
        <d v="2012-06-21T20:40:02" u="1"/>
        <d v="2016-07-15T19:06:23" u="1"/>
        <d v="2016-08-04T02:05:00" u="1"/>
        <d v="2013-02-10T21:54:10" u="1"/>
        <d v="2015-03-31T11:00:51" u="1"/>
        <d v="2014-10-27T14:26:50" u="1"/>
        <d v="2014-12-10T13:04:06" u="1"/>
        <d v="2015-03-15T14:02:06" u="1"/>
        <d v="2015-06-15T05:43:42" u="1"/>
        <d v="2015-06-22T13:16:58" u="1"/>
        <d v="2016-01-27T16:52:52" u="1"/>
        <d v="2013-01-16T09:21:49" u="1"/>
        <d v="2013-09-26T18:42:49" u="1"/>
        <d v="2014-10-26T14:18:47" u="1"/>
        <d v="2016-07-18T09:31:46" u="1"/>
        <d v="2016-11-26T14:18:51" u="1"/>
        <d v="2017-01-31T14:51:40" u="1"/>
        <d v="2016-02-10T18:34:05" u="1"/>
        <d v="2012-06-12T20:13:02" u="1"/>
        <d v="2011-08-08T12:12:51" u="1"/>
        <d v="2012-04-06T16:41:56" u="1"/>
        <d v="2014-11-01T07:39:47" u="1"/>
        <d v="2014-11-17T13:30:45" u="1"/>
        <d v="2015-06-16T14:51:45" u="1"/>
        <d v="2015-10-15T06:53:29" u="1"/>
        <d v="2016-04-19T08:35:36" u="1"/>
        <d v="2016-07-02T17:14:12" u="1"/>
        <d v="2013-05-08T08:24:42" u="1"/>
        <d v="2015-04-07T22:57:00" u="1"/>
        <d v="2012-03-05T12:25:47" u="1"/>
        <d v="2014-02-16T11:55:30" u="1"/>
        <d v="2014-05-12T04:50:21" u="1"/>
        <d v="2011-04-04T22:53:57" u="1"/>
        <d v="2014-04-24T13:11:35" u="1"/>
        <d v="2015-05-25T08:10:24" u="1"/>
        <d v="2014-09-20T09:56:15" u="1"/>
        <d v="2015-02-09T19:45:52" u="1"/>
        <d v="2015-07-12T13:31:40" u="1"/>
        <d v="2016-07-07T18:44:54" u="1"/>
        <d v="2016-09-07T16:51:48" u="1"/>
        <d v="2012-04-04T22:45:55" u="1"/>
        <d v="2016-06-18T15:23:40" u="1"/>
        <d v="2015-06-20T17:46:32" u="1"/>
        <d v="2009-09-23T12:24:10" u="1"/>
        <d v="2013-12-11T18:57:34" u="1"/>
        <d v="2016-01-15T11:20:32" u="1"/>
        <d v="2011-04-15T13:11:26" u="1"/>
        <d v="2011-08-06T09:30:22" u="1"/>
        <d v="2015-09-25T21:10:40" u="1"/>
        <d v="2015-11-16T23:38:46" u="1"/>
        <d v="2016-01-27T15:15:27" u="1"/>
        <d v="2015-03-16T15:35:29" u="1"/>
        <d v="2013-11-04T21:00:56" u="1"/>
        <d v="2014-04-16T16:23:30" u="1"/>
        <d v="2016-03-18T16:31:30" u="1"/>
        <d v="2014-08-29T14:51:03" u="1"/>
        <d v="2015-09-07T01:21:09" u="1"/>
        <d v="2016-02-22T18:27:29" u="1"/>
        <d v="2016-06-15T15:42:26" u="1"/>
        <d v="2016-07-25T05:51:56" u="1"/>
        <d v="2016-08-03T07:34:20" u="1"/>
        <d v="2014-08-12T13:10:23" u="1"/>
        <d v="2016-11-09T05:05:15" u="1"/>
        <d v="2010-06-11T14:14:15" u="1"/>
        <d v="2013-06-20T18:06:22" u="1"/>
        <d v="2013-08-08T18:07:34" u="1"/>
        <d v="2014-04-29T15:09:08" u="1"/>
        <d v="2014-07-17T13:25:12" u="1"/>
        <d v="2016-10-17T23:14:37" u="1"/>
        <d v="2015-12-31T19:11:11" u="1"/>
        <d v="2016-02-08T18:59:23" u="1"/>
        <d v="2013-10-10T13:44:06" u="1"/>
        <d v="2014-11-25T14:54:57" u="1"/>
        <d v="2015-10-19T09:00:04" u="1"/>
        <d v="2015-11-16T13:20:10" u="1"/>
        <d v="2015-09-30T21:08:13" u="1"/>
        <d v="2016-09-18T13:28:06" u="1"/>
        <d v="2014-05-20T11:40:56" u="1"/>
        <d v="2014-08-05T23:23:35" u="1"/>
        <d v="2015-04-17T11:25:00" u="1"/>
        <d v="2014-12-17T05:30:47" u="1"/>
        <d v="2015-04-17T18:18:14" u="1"/>
        <d v="2011-06-16T12:32:54" u="1"/>
        <d v="2015-02-06T12:50:03" u="1"/>
        <d v="2017-02-23T06:05:54" u="1"/>
        <d v="2011-06-24T15:08:56" u="1"/>
        <d v="2014-08-18T08:00:56" u="1"/>
        <d v="2014-11-19T20:12:11" u="1"/>
        <d v="2015-03-24T11:01:58" u="1"/>
        <d v="2015-12-28T18:34:59" u="1"/>
        <d v="2012-03-28T11:00:46" u="1"/>
        <d v="2013-03-18T07:59:35" u="1"/>
        <d v="2014-10-29T09:02:44" u="1"/>
        <d v="2012-04-20T14:01:58" u="1"/>
        <d v="2014-12-02T15:13:14" u="1"/>
        <d v="2014-09-02T09:48:56" u="1"/>
        <d v="2016-09-19T02:53:27" u="1"/>
        <d v="2017-02-12T13:22:02" u="1"/>
        <d v="2014-05-21T20:05:03" u="1"/>
        <d v="2015-04-10T15:10:05" u="1"/>
        <d v="2014-12-27T02:12:21" u="1"/>
        <d v="2017-03-01T23:59:20" u="1"/>
        <d v="2015-04-07T12:41:55" u="1"/>
        <d v="2012-01-01T10:34:51" u="1"/>
        <d v="2015-03-24T14:16:46" u="1"/>
        <d v="2014-06-02T11:29:55" u="1"/>
        <d v="2014-06-23T17:31:45" u="1"/>
        <d v="2014-08-11T13:16:53" u="1"/>
        <d v="2015-04-17T19:52:52" u="1"/>
        <d v="2016-01-30T23:13:59" u="1"/>
        <d v="2011-08-08T11:35:39" u="1"/>
        <d v="2013-01-14T17:37:49" u="1"/>
        <d v="2017-01-13T20:26:00" u="1"/>
        <d v="2015-06-24T02:21:12" u="1"/>
        <d v="2015-03-30T15:38:26" u="1"/>
        <d v="2015-05-12T13:24:44" u="1"/>
        <d v="2016-05-12T08:39:32" u="1"/>
        <d v="2016-08-10T13:00:48" u="1"/>
        <d v="2010-10-07T14:34:30" u="1"/>
        <d v="2014-10-11T15:07:43" u="1"/>
        <d v="2015-04-22T12:03:29" u="1"/>
        <d v="2016-03-18T15:43:31" u="1"/>
        <d v="2014-07-29T16:17:20" u="1"/>
        <d v="2015-04-07T10:12:32" u="1"/>
        <d v="2015-09-26T16:13:24" u="1"/>
        <d v="2016-02-15T14:16:33" u="1"/>
        <d v="2016-12-27T13:08:20" u="1"/>
        <d v="2014-01-10T19:21:41" u="1"/>
        <d v="2014-12-16T16:52:20" u="1"/>
        <d v="2015-03-15T14:00:33" u="1"/>
        <d v="2012-10-31T01:06:45" u="1"/>
        <d v="2014-08-01T12:31:31" u="1"/>
        <d v="2013-01-28T20:03:23" u="1"/>
        <d v="2015-04-13T20:16:39" u="1"/>
        <d v="2016-05-04T08:31:22" u="1"/>
        <d v="2013-11-26T23:01:29" u="1"/>
        <d v="2014-01-15T17:43:20" u="1"/>
        <d v="2014-07-30T23:48:13" u="1"/>
        <d v="2014-11-25T15:27:03" u="1"/>
        <d v="2012-10-30T18:54:56" u="1"/>
        <d v="2012-12-27T00:09:34" u="1"/>
        <d v="2015-08-11T22:38:27" u="1"/>
        <d v="2015-08-29T00:37:27" u="1"/>
        <d v="2016-09-09T13:25:10" u="1"/>
        <d v="2012-08-24T12:15:48" u="1"/>
        <d v="2014-08-24T23:28:06" u="1"/>
        <d v="2015-02-12T14:30:02" u="1"/>
        <d v="2016-08-01T21:58:22" u="1"/>
        <d v="2017-03-10T07:49:54" u="1"/>
        <d v="2011-10-17T10:11:48" u="1"/>
        <d v="2015-05-12T05:05:53" u="1"/>
        <d v="2015-08-25T21:55:59" u="1"/>
        <d v="2016-01-12T22:08:24" u="1"/>
        <d v="2015-10-14T15:55:56" u="1"/>
        <d v="2013-01-17T10:52:38" u="1"/>
        <d v="2014-09-27T18:15:55" u="1"/>
        <d v="2015-01-27T16:13:54" u="1"/>
        <d v="2015-08-30T13:57:33" u="1"/>
        <d v="2016-02-02T19:51:13" u="1"/>
        <d v="2016-03-02T02:14:53" u="1"/>
        <d v="2016-03-28T09:58:27" u="1"/>
        <d v="2014-09-05T02:00:45" u="1"/>
        <d v="2015-04-09T08:21:50" u="1"/>
        <d v="2015-09-06T17:17:05" u="1"/>
        <d v="2012-12-06T12:58:41" u="1"/>
        <d v="2014-07-02T05:01:50" u="1"/>
        <d v="2014-07-11T12:20:48" u="1"/>
        <d v="2014-08-18T12:46:34" u="1"/>
        <d v="2012-11-15T17:11:50" u="1"/>
        <d v="2015-10-02T14:01:01" u="1"/>
        <d v="2012-06-25T11:45:17" u="1"/>
        <d v="2012-10-25T19:14:41" u="1"/>
        <d v="2016-05-26T19:04:51" u="1"/>
        <d v="2017-01-12T07:09:38" u="1"/>
        <d v="2016-05-09T15:13:52" u="1"/>
        <d v="2015-10-13T06:02:26" u="1"/>
        <d v="2013-10-03T05:57:14" u="1"/>
        <d v="2015-12-07T15:38:37" u="1"/>
        <d v="2015-04-27T00:59:44" u="1"/>
        <d v="2015-07-26T10:05:12" u="1"/>
        <d v="2016-01-19T12:00:27" u="1"/>
        <d v="2014-08-09T16:50:26" u="1"/>
        <d v="2014-11-05T13:30:29" u="1"/>
        <d v="2016-10-27T13:20:13" u="1"/>
        <d v="2012-11-26T15:04:12" u="1"/>
        <d v="2015-09-21T10:01:14" u="1"/>
        <d v="2016-08-13T19:50:30" u="1"/>
        <d v="2014-08-15T14:10:22" u="1"/>
        <d v="2015-05-04T10:04:29" u="1"/>
        <d v="2016-06-30T16:13:14" u="1"/>
        <d v="2012-11-14T10:24:05" u="1"/>
        <d v="2014-07-23T13:36:01" u="1"/>
        <d v="2015-01-28T11:37:59" u="1"/>
        <d v="2016-03-23T14:49:04" u="1"/>
        <d v="2016-04-13T09:30:09" u="1"/>
        <d v="2011-10-02T09:02:15" u="1"/>
        <d v="2015-11-19T14:20:09" u="1"/>
        <d v="2017-03-15T10:30:07" u="1"/>
        <d v="2016-11-16T15:36:10" u="1"/>
        <d v="2017-02-07T16:59:18" u="1"/>
        <d v="2015-08-18T09:59:51" u="1"/>
        <d v="2017-01-05T15:05:30" u="1"/>
        <d v="2016-01-18T04:33:48" u="1"/>
        <d v="2013-11-26T18:54:54" u="1"/>
        <d v="2012-01-29T20:29:58" u="1"/>
        <d v="2016-09-23T19:24:06" u="1"/>
        <d v="2012-03-23T11:59:36" u="1"/>
        <d v="2017-01-31T09:24:43" u="1"/>
        <d v="2011-07-12T11:01:58" u="1"/>
        <d v="2012-03-28T10:31:34" u="1"/>
        <d v="2014-09-03T09:17:00" u="1"/>
        <d v="2015-12-22T06:41:35" u="1"/>
        <d v="2014-12-30T17:45:44" u="1"/>
        <d v="2013-11-01T15:21:07" u="1"/>
        <d v="2012-11-05T04:23:41" u="1"/>
        <d v="2013-11-29T14:56:26" u="1"/>
        <d v="2014-09-30T17:22:42" u="1"/>
        <d v="2011-04-29T21:04:48" u="1"/>
        <d v="2014-09-12T16:55:48" u="1"/>
        <d v="2016-08-12T07:35:39" u="1"/>
        <d v="2015-07-25T05:33:16" u="1"/>
        <d v="2016-01-25T16:36:40" u="1"/>
        <d v="2014-05-27T10:22:23" u="1"/>
        <d v="2011-06-17T13:46:23" u="1"/>
        <d v="2014-08-20T18:19:43" u="1"/>
        <d v="2012-04-14T17:28:39" u="1"/>
        <d v="2016-01-22T17:36:37" u="1"/>
        <d v="2013-01-25T16:04:32" u="1"/>
        <d v="2012-07-20T23:27:41" u="1"/>
        <d v="2014-06-11T12:04:38" u="1"/>
        <d v="2014-07-22T14:53:18" u="1"/>
        <d v="2014-03-20T16:04:35" u="1"/>
        <d v="2014-04-25T12:53:09" u="1"/>
        <d v="2016-03-17T13:43:26" u="1"/>
        <d v="2016-07-13T16:08:45" u="1"/>
        <d v="2013-07-08T21:32:46" u="1"/>
        <d v="2016-04-24T08:14:14" u="1"/>
        <d v="2016-03-15T01:26:04" u="1"/>
        <d v="2011-02-14T07:38:02" u="1"/>
        <d v="2013-10-29T20:05:25" u="1"/>
        <d v="2016-09-06T10:15:32" u="1"/>
        <d v="2016-11-21T09:59:03" u="1"/>
        <d v="2015-07-09T15:00:39" u="1"/>
        <d v="2015-04-22T08:02:09" u="1"/>
        <d v="2016-07-10T14:54:22" u="1"/>
        <d v="2017-02-08T09:55:16" u="1"/>
        <d v="2012-05-01T12:16:27" u="1"/>
        <d v="2015-05-11T14:27:24" u="1"/>
        <d v="2015-09-25T07:43:56" u="1"/>
        <d v="2016-01-11T17:13:36" u="1"/>
        <d v="2009-11-05T13:02:20" u="1"/>
        <d v="2014-12-20T14:47:03" u="1"/>
        <d v="2016-11-23T02:42:46" u="1"/>
        <d v="2014-06-30T23:56:07" u="1"/>
        <d v="2015-06-18T15:14:16" u="1"/>
        <d v="2017-03-09T08:54:05" u="1"/>
        <d v="2011-10-24T09:46:44" u="1"/>
        <d v="2015-02-10T15:43:15" u="1"/>
        <d v="2015-02-12T12:23:12" u="1"/>
        <d v="2015-05-31T17:05:07" u="1"/>
        <d v="2015-08-25T09:43:52" u="1"/>
        <d v="2016-08-22T12:32:01" u="1"/>
        <d v="2016-09-09T05:56:59" u="1"/>
        <d v="2012-03-06T14:00:20" u="1"/>
        <d v="2012-06-28T11:35:45" u="1"/>
        <d v="2012-12-06T19:37:18" u="1"/>
        <d v="2013-09-09T09:13:03" u="1"/>
        <d v="2016-01-14T16:35:13" u="1"/>
        <d v="2013-02-07T16:08:19" u="1"/>
        <d v="2016-08-03T12:03:22" u="1"/>
        <d v="2017-02-22T08:33:54" u="1"/>
        <d v="2015-05-16T16:06:08" u="1"/>
        <d v="2015-06-18T11:05:59" u="1"/>
        <d v="2015-10-17T10:04:58" u="1"/>
        <d v="2016-02-01T11:08:13" u="1"/>
        <d v="2016-03-24T05:16:40" u="1"/>
        <d v="2014-11-03T17:29:09" u="1"/>
        <d v="2015-09-23T14:27:50" u="1"/>
        <d v="2016-05-06T18:15:16" u="1"/>
        <d v="2015-12-22T05:29:30" u="1"/>
        <d v="2014-08-06T19:10:11" u="1"/>
        <d v="2014-08-28T20:27:51" u="1"/>
        <d v="2012-02-21T15:40:39" u="1"/>
        <d v="2015-01-27T13:28:38" u="1"/>
        <d v="2015-11-09T19:36:01" u="1"/>
        <d v="2016-05-25T15:47:41" u="1"/>
        <d v="2014-10-19T18:00:59" u="1"/>
        <d v="2016-09-23T15:50:40" u="1"/>
        <d v="2013-02-26T08:19:23" u="1"/>
        <d v="2015-10-31T00:04:09" u="1"/>
        <d v="2016-01-13T12:45:44" u="1"/>
        <d v="2017-03-01T20:43:10" u="1"/>
        <d v="2014-11-28T16:02:41" u="1"/>
        <d v="2016-11-18T14:11:49" u="1"/>
        <d v="2017-01-10T21:19:05" u="1"/>
        <d v="2012-04-05T12:25:43" u="1"/>
        <d v="2012-04-23T20:47:35" u="1"/>
        <d v="2014-10-22T16:57:29" u="1"/>
        <d v="2015-01-22T20:21:47" u="1"/>
        <d v="2015-02-28T12:19:25" u="1"/>
        <d v="2017-02-25T11:04:34" u="1"/>
        <d v="2016-06-08T18:29:55" u="1"/>
        <d v="2016-12-01T13:20:54" u="1"/>
        <d v="2014-10-21T01:59:58" u="1"/>
        <d v="2015-06-18T01:37:04" u="1"/>
        <d v="2016-03-13T19:02:57" u="1"/>
        <d v="2016-09-23T10:29:19" u="1"/>
        <d v="2015-01-30T13:07:20" u="1"/>
        <d v="2012-08-30T11:59:59" u="1"/>
        <d v="2015-02-17T20:13:44" u="1"/>
        <d v="2015-11-09T17:54:35" u="1"/>
        <d v="2016-06-02T00:58:09" u="1"/>
        <d v="2014-02-03T20:30:50" u="1"/>
        <d v="2015-10-15T01:01:08" u="1"/>
        <d v="2015-03-26T16:38:16" u="1"/>
        <d v="2014-07-25T14:25:12" u="1"/>
        <d v="2015-04-07T19:52:36" u="1"/>
        <d v="2015-05-28T07:05:02" u="1"/>
        <d v="2015-07-03T19:44:42" u="1"/>
        <d v="2015-12-03T18:00:51" u="1"/>
        <d v="2012-02-10T18:36:27" u="1"/>
        <d v="2015-08-04T14:04:37" u="1"/>
        <d v="2016-10-02T03:49:07" u="1"/>
        <d v="2014-10-20T14:40:07" u="1"/>
        <d v="2014-11-03T20:31:39" u="1"/>
        <d v="2015-04-02T11:28:25" u="1"/>
        <d v="2015-05-05T00:26:00" u="1"/>
        <d v="2016-01-08T08:51:09" u="1"/>
        <d v="2012-11-20T06:58:45" u="1"/>
        <d v="2013-08-20T15:21:10" u="1"/>
        <d v="2014-07-18T15:10:17" u="1"/>
        <d v="2014-10-02T19:04:43" u="1"/>
        <d v="2014-11-10T13:33:15" u="1"/>
        <d v="2015-02-18T11:07:12" u="1"/>
        <d v="2012-08-13T13:02:14" u="1"/>
        <d v="2016-02-17T09:03:10" u="1"/>
        <d v="2017-01-18T02:53:49" u="1"/>
        <d v="2013-04-22T23:07:24" u="1"/>
        <d v="2015-01-23T15:34:04" u="1"/>
        <d v="2015-07-31T18:28:03" u="1"/>
        <d v="2016-09-26T14:20:04" u="1"/>
        <d v="2015-08-05T16:50:18" u="1"/>
        <d v="2011-05-08T10:18:01" u="1"/>
        <d v="2015-06-16T14:37:02" u="1"/>
        <d v="2015-10-09T16:10:20" u="1"/>
        <d v="2013-02-26T01:04:33" u="1"/>
        <d v="2013-07-01T03:41:53" u="1"/>
        <d v="2017-02-17T07:18:59" u="1"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x v="0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x v="4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x v="3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x v="4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x v="4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x v="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x v="3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x v="4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x v="3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x v="4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x v="3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x v="0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x v="3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x v="3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x v="3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x v="0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x v="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x v="3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x v="3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x v="0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x v="0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x v="0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x v="3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x v="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x v="0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x v="3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x v="3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x v="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x v="4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x v="0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x v="3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x v="0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x v="0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x v="0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x v="5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x v="3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x v="3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x v="3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x v="3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x v="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x v="3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x v="4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x v="0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x v="3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x v="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x v="0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x v="3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x v="0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x v="3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x v="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x v="0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x v="4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x v="0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x v="0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x v="3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x v="0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x v="3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x v="5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x v="5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x v="5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x v="5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x v="3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x v="4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x v="6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d v="2014-02-23T08:39:51"/>
    <n v="1390570791"/>
    <x v="68"/>
    <x v="3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x v="7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x v="7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x v="6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x v="6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x v="7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x v="0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x v="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x v="7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x v="6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d v="2016-09-01T12:32:01"/>
    <n v="1471887121"/>
    <x v="78"/>
    <x v="4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x v="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x v="5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x v="6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x v="7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x v="0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x v="7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x v="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d v="2015-12-27T09:20:45"/>
    <n v="1444828845"/>
    <x v="86"/>
    <x v="0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x v="8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x v="3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x v="5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x v="7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x v="7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x v="4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x v="6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x v="3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x v="6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x v="8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x v="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x v="6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x v="5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x v="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x v="6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x v="8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x v="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x v="7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x v="4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x v="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x v="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x v="5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x v="7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x v="5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x v="0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x v="3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x v="7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x v="7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x v="6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x v="7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x v="8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x v="7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x v="7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x v="4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x v="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x v="4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x v="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x v="0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x v="4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x v="0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x v="0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x v="4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x v="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x v="3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x v="4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x v="3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x v="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x v="0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x v="3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x v="0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x v="0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x v="0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x v="0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x v="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x v="0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x v="3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x v="4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x v="0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x v="0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x v="4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x v="3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x v="4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x v="3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x v="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x v="0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x v="3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x v="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x v="0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x v="0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x v="3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x v="4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x v="3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x v="4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x v="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x v="3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x v="3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d v="2015-09-30T19:00:00"/>
    <n v="1440716654"/>
    <x v="163"/>
    <x v="0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x v="3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x v="0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x v="4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x v="0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x v="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x v="3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x v="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x v="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x v="0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x v="0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x v="0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x v="3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x v="0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x v="0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x v="0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x v="4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x v="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x v="0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x v="4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x v="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x v="3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x v="4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x v="1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x v="0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x v="3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x v="4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x v="4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x v="0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x v="3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x v="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x v="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x v="0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x v="0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x v="1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x v="3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x v="4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x v="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x v="0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x v="0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x v="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x v="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x v="0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x v="4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x v="3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x v="3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x v="0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x v="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x v="0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x v="4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x v="0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x v="0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x v="4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x v="0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x v="3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x v="0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x v="4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x v="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x v="0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x v="0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x v="4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x v="0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x v="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x v="0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x v="0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x v="0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x v="4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x v="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x v="0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x v="0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x v="4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x v="0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x v="0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x v="0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x v="4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x v="4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x v="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x v="5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x v="3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x v="7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x v="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x v="8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x v="6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x v="8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d v="2010-10-15T22:39:00"/>
    <n v="1284042614"/>
    <x v="247"/>
    <x v="8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x v="7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x v="8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x v="5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x v="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x v="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x v="6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x v="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x v="7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x v="5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x v="4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x v="7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x v="0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x v="8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x v="6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x v="7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d v="2012-09-27T17:54:54"/>
    <n v="1346194494"/>
    <x v="263"/>
    <x v="6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d v="2012-05-11T09:53:15"/>
    <n v="1334155995"/>
    <x v="264"/>
    <x v="6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x v="8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x v="8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x v="3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x v="7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x v="1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x v="7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x v="5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x v="8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x v="7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x v="6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x v="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x v="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x v="0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x v="6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x v="1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x v="3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x v="9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x v="8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x v="7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x v="7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x v="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x v="5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x v="6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x v="6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x v="5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x v="8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x v="5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x v="7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x v="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d v="2010-07-19T11:00:00"/>
    <n v="1276480894"/>
    <x v="294"/>
    <x v="8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x v="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x v="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x v="0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x v="3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x v="8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x v="7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x v="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x v="6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x v="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x v="6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x v="6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x v="5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x v="5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x v="7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x v="6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x v="7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x v="7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x v="5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x v="8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x v="5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x v="6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x v="3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x v="5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x v="5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x v="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x v="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d v="2016-11-08T06:43:06"/>
    <n v="1475577786"/>
    <x v="321"/>
    <x v="4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x v="4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x v="4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x v="0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x v="4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x v="1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x v="0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x v="0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x v="0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x v="5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x v="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x v="0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x v="4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x v="0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x v="0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x v="0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x v="0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x v="4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x v="0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x v="1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x v="3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x v="4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x v="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x v="0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x v="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x v="0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x v="0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x v="0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x v="1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x v="4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x v="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x v="3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x v="0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x v="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x v="3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x v="4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x v="0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x v="4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x v="3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x v="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x v="3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x v="3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x v="8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x v="3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x v="3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x v="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x v="5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x v="0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x v="7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x v="4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x v="6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x v="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x v="6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x v="7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x v="3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x v="4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x v="0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x v="4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x v="6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x v="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x v="6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x v="6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x v="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x v="3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x v="3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x v="0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x v="0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x v="4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x v="3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x v="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x v="7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x v="7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x v="5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x v="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x v="6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x v="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x v="8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x v="0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x v="4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x v="3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x v="7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x v="0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x v="7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x v="3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x v="3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x v="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x v="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x v="5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x v="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x v="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x v="5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x v="6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x v="6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x v="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x v="3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x v="3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x v="5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x v="0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x v="5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x v="3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x v="0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x v="3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x v="5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x v="6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x v="0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x v="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x v="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x v="3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x v="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x v="5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x v="4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x v="0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d v="2015-10-11T10:07:02"/>
    <n v="1439392022"/>
    <x v="433"/>
    <x v="0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x v="5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x v="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x v="5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x v="4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x v="0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x v="3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x v="4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x v="5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x v="0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x v="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x v="7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x v="0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x v="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x v="5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x v="3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x v="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x v="3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x v="5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x v="0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x v="0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x v="3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x v="6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x v="5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x v="3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x v="5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x v="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x v="3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x v="5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x v="7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x v="7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x v="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x v="3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x v="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x v="6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x v="6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x v="3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x v="5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d v="2014-04-19T11:19:39"/>
    <n v="1394039979"/>
    <x v="471"/>
    <x v="3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x v="3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x v="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x v="1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x v="0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x v="3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x v="6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x v="0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x v="3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x v="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x v="6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x v="4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x v="6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x v="0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x v="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x v="3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x v="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x v="4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x v="7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x v="6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x v="0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x v="4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x v="0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x v="3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x v="0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x v="5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x v="3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x v="7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d v="2009-10-12T15:59:00"/>
    <n v="1250630968"/>
    <x v="499"/>
    <x v="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x v="8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x v="7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x v="6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x v="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x v="6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x v="0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x v="5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x v="6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x v="6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x v="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x v="4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x v="5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x v="4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x v="4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x v="3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x v="0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x v="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x v="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x v="0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x v="6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x v="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x v="4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x v="4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x v="0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x v="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x v="3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x v="0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x v="1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x v="0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x v="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x v="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x v="4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x v="4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x v="4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x v="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x v="4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x v="0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x v="0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x v="4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x v="4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d v="2015-02-04T14:36:46"/>
    <n v="1420486606"/>
    <x v="540"/>
    <x v="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x v="0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x v="4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x v="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x v="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x v="0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x v="0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x v="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x v="0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x v="0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x v="1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x v="0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x v="0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x v="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x v="3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x v="4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x v="0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x v="4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x v="0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x v="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x v="3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x v="0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x v="4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x v="0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x v="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x v="0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x v="4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x v="3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d v="2016-01-16T06:00:00"/>
    <n v="1449785223"/>
    <x v="568"/>
    <x v="0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x v="0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x v="4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x v="0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x v="0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x v="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x v="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x v="0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x v="0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x v="4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x v="0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x v="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x v="4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x v="0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x v="0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x v="0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x v="0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d v="2015-11-30T19:00:00"/>
    <n v="1444123377"/>
    <x v="585"/>
    <x v="0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x v="0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d v="2015-04-16T13:10:33"/>
    <n v="1426615833"/>
    <x v="587"/>
    <x v="0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x v="4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x v="0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x v="4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x v="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x v="3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x v="0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x v="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x v="0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x v="4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x v="4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x v="3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x v="0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x v="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x v="3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x v="0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x v="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x v="3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x v="0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x v="0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x v="0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x v="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x v="0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x v="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x v="0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x v="4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x v="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x v="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x v="0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x v="1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x v="0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x v="0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x v="3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x v="3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x v="4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x v="4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x v="0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x v="0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x v="1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x v="0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x v="4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x v="3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x v="4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x v="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x v="4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x v="0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x v="4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x v="0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x v="0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x v="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x v="1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x v="1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x v="3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x v="4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x v="0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x v="0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x v="0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x v="3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x v="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x v="3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x v="4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x v="3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x v="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x v="3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x v="3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x v="4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x v="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x v="0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x v="0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x v="4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x v="0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x v="0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x v="0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x v="3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x v="4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x v="3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x v="0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x v="0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x v="4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x v="3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x v="4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x v="0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d v="2016-07-06T10:00:58"/>
    <n v="1465225258"/>
    <x v="669"/>
    <x v="4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x v="4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x v="3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x v="3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x v="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x v="3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x v="3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d v="2015-02-07T13:26:21"/>
    <n v="1420741581"/>
    <x v="676"/>
    <x v="0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d v="2016-06-28T04:41:35"/>
    <n v="1463218895"/>
    <x v="677"/>
    <x v="4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x v="4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x v="4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x v="3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x v="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x v="1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x v="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x v="3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x v="3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d v="2015-08-03T11:09:30"/>
    <n v="1436026170"/>
    <x v="686"/>
    <x v="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x v="4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x v="0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x v="4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x v="4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x v="0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x v="4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x v="0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x v="1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x v="3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x v="3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x v="4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x v="3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x v="5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x v="4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x v="3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x v="4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x v="4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x v="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x v="4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x v="4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x v="4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x v="3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x v="3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x v="3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x v="4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x v="4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x v="4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x v="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x v="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x v="3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x v="3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x v="1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x v="4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x v="6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x v="3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x v="6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x v="0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d v="2011-06-30T10:19:23"/>
    <n v="1306855163"/>
    <x v="724"/>
    <x v="7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x v="0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x v="5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x v="6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x v="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x v="6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x v="7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x v="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x v="5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x v="5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x v="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d v="2014-12-03T19:39:00"/>
    <n v="1414975346"/>
    <x v="735"/>
    <x v="3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x v="5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x v="3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x v="3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x v="3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x v="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x v="5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x v="3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x v="6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x v="6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x v="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x v="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x v="3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x v="3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x v="4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x v="5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x v="7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x v="4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x v="0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x v="6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x v="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x v="7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x v="6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x v="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x v="3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x v="4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x v="3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x v="4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x v="5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x v="0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x v="3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x v="0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d v="2015-05-20T22:26:50"/>
    <n v="1429586810"/>
    <x v="767"/>
    <x v="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x v="5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x v="5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x v="5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x v="0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x v="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x v="0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x v="3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x v="7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x v="0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x v="5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x v="3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x v="8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x v="7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x v="5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x v="6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x v="6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x v="3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x v="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x v="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x v="5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x v="6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x v="5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x v="5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x v="5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x v="5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x v="5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x v="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x v="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d v="2013-09-15T16:10:00"/>
    <n v="1376687485"/>
    <x v="796"/>
    <x v="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x v="6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x v="3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x v="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x v="3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x v="7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x v="6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x v="7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x v="7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x v="7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x v="7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x v="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x v="3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x v="5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x v="6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x v="5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x v="5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x v="6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x v="7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x v="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x v="5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x v="6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x v="6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x v="5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x v="3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x v="0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x v="6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x v="0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x v="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x v="6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x v="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x v="6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x v="6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x v="4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x v="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x v="6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x v="7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x v="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x v="5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x v="6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x v="5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x v="3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x v="7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x v="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x v="4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x v="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x v="5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x v="4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x v="3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x v="4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x v="3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x v="0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x v="0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d v="2015-03-15T21:34:24"/>
    <n v="1424057664"/>
    <x v="849"/>
    <x v="0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x v="4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x v="4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x v="4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x v="0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x v="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x v="4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x v="4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x v="0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x v="0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x v="0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x v="5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x v="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x v="5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x v="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x v="5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x v="6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x v="0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x v="9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x v="5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x v="5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x v="5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x v="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x v="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x v="6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x v="5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x v="0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x v="5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x v="5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x v="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x v="6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x v="6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x v="7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x v="7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x v="4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x v="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x v="4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x v="4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x v="6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x v="7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x v="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x v="5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x v="3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x v="8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x v="0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x v="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x v="8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x v="0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x v="6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x v="7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x v="7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x v="4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x v="8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x v="3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x v="6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x v="0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x v="8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x v="3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x v="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x v="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x v="6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x v="1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x v="3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x v="6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x v="6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x v="6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x v="6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x v="8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x v="3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x v="3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x v="6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x v="5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x v="7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x v="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x v="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x v="5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x v="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x v="8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x v="6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x v="6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x v="6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x v="8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x v="3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x v="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x v="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x v="3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x v="0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x v="7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x v="5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d v="2012-09-02T06:30:48"/>
    <n v="1343993448"/>
    <x v="938"/>
    <x v="6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x v="5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x v="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x v="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x v="4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x v="4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x v="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x v="4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x v="4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x v="4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d v="2016-03-12T14:52:44"/>
    <n v="1455220364"/>
    <x v="948"/>
    <x v="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x v="0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x v="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x v="4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x v="4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x v="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x v="0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x v="4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d v="2015-04-26T15:55:59"/>
    <n v="1424901359"/>
    <x v="956"/>
    <x v="0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x v="4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x v="0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x v="3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x v="1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d v="2017-02-20T14:00:00"/>
    <n v="1483634335"/>
    <x v="961"/>
    <x v="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x v="4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x v="4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x v="0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x v="4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x v="4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x v="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x v="3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x v="1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x v="4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x v="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x v="3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x v="0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x v="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x v="4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x v="0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x v="4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x v="4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x v="4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x v="3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x v="3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x v="4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x v="4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x v="0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x v="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x v="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x v="3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d v="2016-10-01T03:33:45"/>
    <n v="1472718825"/>
    <x v="988"/>
    <x v="4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x v="4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x v="3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x v="4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x v="4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x v="4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d v="2014-11-30T17:59:00"/>
    <n v="1412835530"/>
    <x v="994"/>
    <x v="3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x v="3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x v="3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x v="3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x v="0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x v="3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x v="1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x v="4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x v="0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x v="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x v="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x v="0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x v="3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x v="4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x v="4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x v="4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x v="4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x v="3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x v="4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x v="0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x v="3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x v="0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x v="4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x v="0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x v="4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x v="0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x v="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x v="0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x v="0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x v="0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x v="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x v="0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x v="4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x v="3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x v="1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x v="0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x v="4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x v="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x v="4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x v="4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x v="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x v="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x v="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x v="0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x v="4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x v="4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x v="4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x v="3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x v="3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x v="0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x v="0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x v="3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x v="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x v="3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x v="4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x v="4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x v="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x v="3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x v="4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x v="1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x v="3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x v="4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x v="0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x v="4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x v="0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x v="0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x v="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x v="4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x v="4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x v="4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x v="5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x v="3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x v="5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x v="5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x v="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x v="5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x v="6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x v="0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x v="3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x v="7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x v="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x v="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x v="3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x v="0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x v="7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x v="4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x v="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x v="3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x v="6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x v="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x v="3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x v="4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x v="3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x v="3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x v="3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x v="0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x v="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x v="4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x v="6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x v="4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x v="7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x v="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x v="3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x v="3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x v="3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x v="0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x v="4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x v="4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x v="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x v="4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x v="3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x v="3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x v="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x v="3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x v="6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x v="4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x v="6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x v="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x v="3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x v="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x v="5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x v="4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x v="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x v="0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x v="3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x v="3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x v="7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x v="4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x v="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x v="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x v="0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x v="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x v="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x v="3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x v="3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x v="4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x v="3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x v="0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x v="4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x v="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x v="3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d v="2016-08-06T18:44:54"/>
    <n v="1467935094"/>
    <x v="1135"/>
    <x v="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x v="0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x v="4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x v="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x v="3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x v="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x v="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d v="2015-02-16T19:08:47"/>
    <n v="1421539727"/>
    <x v="1142"/>
    <x v="0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x v="0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x v="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x v="3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x v="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x v="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x v="4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x v="4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x v="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x v="0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x v="0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x v="0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x v="0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x v="3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x v="0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x v="3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x v="3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x v="0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x v="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x v="0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x v="3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x v="3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d v="2016-06-18T12:23:02"/>
    <n v="1463678582"/>
    <x v="1164"/>
    <x v="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x v="3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x v="0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x v="3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x v="4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x v="0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x v="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x v="3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x v="3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x v="0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x v="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x v="0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d v="2017-03-06T08:00:00"/>
    <n v="1484094498"/>
    <x v="1176"/>
    <x v="1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x v="3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x v="3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x v="0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x v="3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x v="0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x v="4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x v="4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x v="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x v="0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x v="0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x v="0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x v="4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x v="4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x v="3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x v="4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x v="1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x v="4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x v="0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d v="2015-12-20T04:00:00"/>
    <n v="1445415653"/>
    <x v="1195"/>
    <x v="0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x v="0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x v="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x v="0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x v="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x v="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x v="4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x v="0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x v="0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x v="0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x v="0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x v="1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x v="4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x v="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x v="1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x v="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x v="4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x v="0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x v="4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x v="0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x v="3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x v="0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x v="4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x v="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x v="4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x v="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x v="4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x v="4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x v="4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x v="3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x v="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x v="3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x v="3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x v="7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x v="6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x v="7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x v="0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x v="5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x v="6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x v="0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x v="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x v="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x v="6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x v="7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x v="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x v="5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x v="3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x v="7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x v="7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x v="5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x v="3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x v="7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x v="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x v="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x v="6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x v="3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x v="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x v="5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x v="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x v="8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x v="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x v="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x v="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x v="5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x v="3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x v="3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x v="5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d v="2014-02-16T13:18:12"/>
    <n v="1389982692"/>
    <x v="1262"/>
    <x v="3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x v="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x v="5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x v="8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x v="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x v="5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x v="5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x v="4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x v="6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x v="5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x v="8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x v="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x v="6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x v="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x v="9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x v="6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x v="3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x v="3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x v="8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x v="5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x v="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x v="5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x v="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x v="0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x v="0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d v="2015-06-12T09:54:16"/>
    <n v="1428936856"/>
    <x v="1287"/>
    <x v="0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x v="4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x v="4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x v="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x v="0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x v="0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x v="0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x v="0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x v="0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x v="4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x v="4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x v="4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x v="0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x v="4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x v="0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x v="4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x v="4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x v="1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x v="4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x v="3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x v="4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x v="4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x v="0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x v="4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x v="4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x v="0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x v="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x v="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x v="0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x v="4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x v="4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d v="2015-01-10T20:02:52"/>
    <n v="1418346172"/>
    <x v="1318"/>
    <x v="3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x v="3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x v="4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x v="4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x v="0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x v="4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x v="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x v="4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x v="3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x v="0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x v="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x v="3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x v="4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x v="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x v="4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x v="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x v="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x v="0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x v="3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x v="1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x v="0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x v="3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x v="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x v="4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x v="0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x v="4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x v="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x v="3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x v="5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x v="0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x v="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x v="0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x v="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x v="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x v="0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x v="5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x v="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x v="6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x v="5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x v="5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x v="7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x v="7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x v="6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x v="3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x v="5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x v="4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x v="3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x v="0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x v="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x v="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x v="0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x v="3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x v="5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x v="0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x v="6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x v="4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x v="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x v="4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x v="4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x v="1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x v="4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x v="0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x v="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x v="4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x v="5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x v="4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x v="0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x v="4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x v="0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x v="0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x v="4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x v="4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x v="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x v="0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x v="4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x v="4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x v="1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x v="4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x v="0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x v="4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x v="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x v="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x v="4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x v="5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x v="0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x v="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x v="0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x v="3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x v="0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x v="3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x v="0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x v="3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x v="4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x v="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x v="3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x v="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x v="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x v="0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x v="0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x v="0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d v="2016-02-25T05:57:14"/>
    <n v="1453805834"/>
    <x v="1418"/>
    <x v="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x v="4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x v="4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x v="0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x v="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x v="0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x v="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x v="0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x v="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d v="2016-09-18T15:26:25"/>
    <n v="1471638385"/>
    <x v="1427"/>
    <x v="4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x v="4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x v="0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x v="3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x v="0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x v="0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x v="4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x v="0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x v="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x v="4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x v="3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x v="4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x v="0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x v="4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x v="0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x v="4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x v="4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x v="0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x v="0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x v="4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x v="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x v="0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x v="0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x v="4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x v="3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x v="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x v="1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x v="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x v="3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x v="4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x v="0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x v="3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x v="0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x v="3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x v="3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x v="5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x v="5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x v="5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x v="6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x v="0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x v="6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x v="7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x v="5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x v="6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x v="0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x v="5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x v="6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x v="5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x v="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x v="7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x v="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x v="5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x v="3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x v="5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x v="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d v="2012-09-07T02:51:00"/>
    <n v="1345062936"/>
    <x v="1482"/>
    <x v="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x v="4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x v="6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x v="0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x v="0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x v="4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x v="5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x v="6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x v="5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x v="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x v="7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d v="2013-06-16T15:47:55"/>
    <n v="1368823675"/>
    <x v="1493"/>
    <x v="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x v="0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x v="7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x v="3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x v="5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x v="3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x v="4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x v="5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x v="0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x v="4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x v="4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x v="3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x v="4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x v="3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x v="8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x v="3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x v="1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x v="3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x v="0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x v="1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x v="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x v="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x v="4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x v="4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x v="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x v="3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x v="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x v="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x v="4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x v="3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x v="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x v="1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x v="4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x v="0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x v="1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x v="1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x v="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x v="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x v="3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x v="4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x v="4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x v="0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x v="4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x v="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x v="4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x v="3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x v="4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x v="3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x v="3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x v="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x v="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x v="0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d v="2015-03-02T16:16:00"/>
    <n v="1422393234"/>
    <x v="1545"/>
    <x v="0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x v="3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x v="1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x v="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x v="0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x v="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x v="0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x v="3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x v="0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x v="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x v="0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x v="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x v="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x v="0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x v="0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x v="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x v="5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x v="9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x v="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x v="0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x v="7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x v="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x v="3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x v="3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x v="5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d v="2016-04-08T13:31:22"/>
    <n v="1457551882"/>
    <x v="1570"/>
    <x v="4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x v="0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x v="4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x v="1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x v="0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x v="3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x v="0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x v="6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x v="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x v="5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x v="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x v="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x v="0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x v="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x v="3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x v="4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x v="0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x v="3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x v="0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x v="0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x v="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x v="4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x v="0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x v="0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x v="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x v="3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x v="3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x v="4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x v="0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x v="4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x v="3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x v="7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x v="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x v="7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x v="6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x v="7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x v="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x v="6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x v="5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x v="7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x v="6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x v="5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x v="6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x v="6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x v="3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x v="7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x v="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x v="5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x v="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x v="3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x v="5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x v="6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x v="3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x v="5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x v="6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x v="6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x v="5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x v="6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x v="3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x v="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x v="6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x v="6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x v="7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x v="7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x v="7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x v="4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x v="7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x v="9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x v="5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x v="6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x v="8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x v="3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x v="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x v="6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x v="6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x v="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x v="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x v="6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x v="7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x v="3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x v="5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x v="7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x v="5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x v="7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x v="6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x v="6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d v="2012-12-13T17:17:32"/>
    <n v="1352845052"/>
    <x v="1656"/>
    <x v="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x v="6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x v="6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x v="5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x v="4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d v="2016-01-17T16:00:00"/>
    <n v="1449359831"/>
    <x v="1661"/>
    <x v="0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x v="7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x v="0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x v="6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x v="7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x v="5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x v="3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x v="7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d v="2016-05-31T16:14:36"/>
    <n v="1459545276"/>
    <x v="1669"/>
    <x v="4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x v="8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x v="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x v="6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x v="0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x v="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x v="7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x v="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x v="4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x v="3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d v="2011-07-21T20:39:05"/>
    <n v="1309311545"/>
    <x v="1679"/>
    <x v="7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x v="3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x v="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x v="1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x v="1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x v="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x v="1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x v="1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x v="1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x v="1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x v="1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x v="1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x v="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x v="1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x v="1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x v="1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x v="1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x v="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x v="1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d v="2017-03-25T22:33:00"/>
    <n v="1488430760"/>
    <x v="1698"/>
    <x v="1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x v="1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x v="1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x v="3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x v="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x v="0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x v="0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x v="0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x v="0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x v="4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x v="4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x v="3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x v="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x v="3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x v="0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x v="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x v="0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x v="0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x v="4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x v="4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x v="4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x v="3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x v="3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x v="0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x v="4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x v="0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x v="3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x v="3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x v="3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x v="0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x v="0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x v="4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x v="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x v="0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x v="0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x v="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x v="0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x v="4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x v="0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x v="0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x v="3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x v="4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x v="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x v="0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x v="4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x v="4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x v="0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x v="4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x v="4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x v="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x v="0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x v="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x v="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x v="0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x v="4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x v="4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x v="0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x v="0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x v="4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x v="4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x v="4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x v="0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x v="4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x v="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x v="4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x v="4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x v="3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x v="3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x v="3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x v="3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x v="3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x v="3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x v="3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x v="3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x v="3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x v="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x v="3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x v="3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x v="3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x v="0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x v="0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x v="4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x v="4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x v="4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x v="4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x v="0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x v="3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x v="3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x v="3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x v="0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x v="3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x v="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x v="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x v="3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x v="0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x v="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x v="0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x v="4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x v="4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x v="4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x v="0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x v="3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x v="4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x v="0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x v="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x v="0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x v="0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x v="0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x v="3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x v="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x v="1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x v="0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x v="3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x v="3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x v="4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x v="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x v="0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x v="0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x v="4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x v="4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x v="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x v="3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x v="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x v="6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x v="5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x v="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x v="5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x v="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x v="3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x v="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x v="3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x v="8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x v="3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x v="6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x v="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x v="5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x v="3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d v="2016-03-31T10:51:11"/>
    <n v="1456851071"/>
    <x v="1835"/>
    <x v="4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x v="5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x v="6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x v="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x v="4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x v="5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x v="3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x v="0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x v="7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x v="7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d v="2016-06-16T23:55:00"/>
    <n v="1464854398"/>
    <x v="1845"/>
    <x v="4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x v="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x v="0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x v="7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x v="6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x v="3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x v="3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x v="0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x v="6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x v="5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x v="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x v="3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x v="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x v="7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x v="7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x v="3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x v="3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x v="1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x v="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x v="3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x v="4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x v="1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x v="4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x v="0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x v="4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x v="4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x v="3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x v="0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x v="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x v="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x v="4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x v="3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x v="0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x v="3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x v="4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x v="4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x v="0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x v="6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x v="6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x v="6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x v="6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x v="3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x v="0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x v="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x v="5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x v="6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x v="8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x v="7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x v="7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x v="6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x v="0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x v="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x v="3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x v="0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x v="0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x v="6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x v="0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x v="0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x v="4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x v="0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x v="3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x v="4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x v="3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x v="4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x v="3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x v="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x v="3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x v="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x v="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x v="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x v="3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x v="4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x v="1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x v="3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x v="0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x v="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x v="6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x v="5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x v="7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d v="2014-01-15T14:33:00"/>
    <n v="1387390555"/>
    <x v="1924"/>
    <x v="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x v="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x v="8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x v="6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x v="5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x v="7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x v="5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x v="6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x v="6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x v="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x v="7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x v="3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x v="7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x v="6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x v="5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x v="5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x v="7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x v="3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x v="7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x v="4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x v="3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x v="0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x v="3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x v="9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x v="4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x v="3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x v="7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x v="4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x v="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x v="6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x v="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x v="6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x v="0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x v="6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x v="5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x v="3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x v="3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x v="6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x v="3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x v="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x v="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x v="7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x v="3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x v="3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x v="4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x v="4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x v="5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x v="5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x v="6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x v="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x v="5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x v="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x v="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x v="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x v="6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x v="0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x v="4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x v="3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x v="4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x v="4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d v="2014-11-30T14:58:01"/>
    <n v="1412189881"/>
    <x v="1984"/>
    <x v="3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x v="4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x v="4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x v="0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x v="0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x v="4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x v="4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x v="0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x v="0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x v="0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x v="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x v="0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x v="3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x v="3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x v="3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x v="3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x v="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x v="0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x v="4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x v="8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x v="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x v="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x v="3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x v="8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x v="7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x v="4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x v="4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x v="0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x v="0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x v="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x v="5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x v="7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x v="5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x v="6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x v="0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x v="4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x v="3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x v="3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x v="4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x v="0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x v="6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x v="0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x v="3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x v="0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x v="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x v="3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x v="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x v="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x v="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x v="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x v="0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x v="0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x v="3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x v="5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x v="5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x v="4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d v="2013-11-15T18:15:03"/>
    <n v="1383257703"/>
    <x v="2040"/>
    <x v="5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x v="4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x v="0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x v="4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x v="0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x v="6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x v="5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x v="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x v="5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x v="5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x v="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x v="5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x v="4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x v="0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x v="3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x v="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x v="5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x v="4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x v="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x v="0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x v="3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x v="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x v="4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x v="4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x v="5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x v="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x v="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x v="0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x v="4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x v="0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x v="4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x v="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x v="4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x v="0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x v="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x v="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x v="3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x v="0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x v="4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x v="0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x v="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x v="6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x v="7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x v="6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x v="3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x v="6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x v="7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x v="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x v="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x v="5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x v="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x v="7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x v="7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x v="6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x v="6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x v="7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x v="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x v="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x v="6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x v="0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x v="6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x v="7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x v="7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x v="6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x v="5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x v="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x v="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x v="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x v="6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x v="0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x v="3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x v="7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x v="5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x v="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x v="8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x v="7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x v="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x v="0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x v="7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x v="6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d v="2014-01-01T18:08:56"/>
    <n v="1384384136"/>
    <x v="2120"/>
    <x v="5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x v="4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x v="4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x v="8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x v="8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x v="0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x v="3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x v="0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x v="3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x v="4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x v="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x v="0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x v="3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x v="7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x v="5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x v="6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x v="5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x v="3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x v="5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x v="4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x v="6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x v="3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x v="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x v="8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x v="5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x v="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x v="4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x v="3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x v="0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x v="8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x v="4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x v="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x v="3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x v="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x v="3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x v="4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x v="5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x v="4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x v="6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d v="2011-07-16T12:32:54"/>
    <n v="1308245574"/>
    <x v="2159"/>
    <x v="7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x v="6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x v="0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x v="3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x v="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x v="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x v="4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x v="3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x v="6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x v="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x v="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x v="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x v="0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d v="2015-04-18T08:55:20"/>
    <n v="1426773320"/>
    <x v="2172"/>
    <x v="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x v="5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d v="2016-05-05T08:01:47"/>
    <n v="1459861307"/>
    <x v="2174"/>
    <x v="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x v="4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x v="0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d v="2016-06-06T01:01:07"/>
    <n v="1463032867"/>
    <x v="2177"/>
    <x v="4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x v="4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x v="0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x v="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x v="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x v="3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x v="1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x v="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x v="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x v="4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x v="0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x v="4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x v="4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x v="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x v="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x v="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x v="4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x v="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x v="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x v="4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x v="0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x v="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x v="0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x v="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x v="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x v="6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x v="0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x v="5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x v="6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x v="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x v="5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x v="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x v="3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x v="6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x v="3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x v="5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x v="0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x v="3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x v="6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x v="0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x v="0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x v="6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x v="0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x v="5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x v="4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x v="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x v="0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x v="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x v="3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x v="4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x v="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x v="0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x v="5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x v="3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x v="5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x v="3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x v="0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x v="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x v="0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x v="4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x v="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x v="1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x v="5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x v="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x v="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x v="5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x v="1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x v="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x v="3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x v="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x v="0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x v="4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x v="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x v="4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x v="3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x v="4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x v="0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x v="1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x v="4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x v="4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x v="4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x v="0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x v="4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x v="3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x v="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x v="3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x v="0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x v="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x v="4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x v="4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x v="3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x v="1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x v="1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x v="4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x v="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x v="0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x v="1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x v="3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x v="3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x v="5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x v="6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x v="0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x v="0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x v="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x v="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x v="0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x v="6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x v="7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x v="6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x v="5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x v="3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x v="6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x v="5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x v="9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x v="6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x v="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x v="6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x v="6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x v="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x v="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x v="6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x v="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x v="7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x v="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x v="5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x v="5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x v="7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x v="8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x v="3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x v="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x v="6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x v="3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x v="5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x v="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x v="3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x v="3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x v="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x v="6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x v="6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x v="9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x v="8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x v="9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x v="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x v="3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x v="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x v="1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x v="1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x v="1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x v="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x v="1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x v="3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d v="2015-06-14T13:45:37"/>
    <n v="1431715537"/>
    <x v="2328"/>
    <x v="0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x v="3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x v="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x v="3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x v="0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x v="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x v="3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x v="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x v="3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x v="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x v="3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x v="4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x v="4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x v="0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x v="3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x v="0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x v="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x v="0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x v="4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x v="4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x v="0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x v="0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x v="4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x v="0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x v="0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x v="0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x v="3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x v="0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x v="0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x v="0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x v="3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x v="0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x v="4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x v="4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x v="3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x v="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x v="0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x v="0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x v="0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x v="4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x v="0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x v="4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x v="3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x v="0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x v="0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x v="0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x v="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x v="4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x v="0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x v="4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x v="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x v="0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x v="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x v="0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x v="0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x v="0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x v="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x v="0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x v="3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x v="4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x v="3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x v="0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x v="3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x v="0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x v="0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x v="0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x v="0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x v="4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x v="0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x v="3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x v="0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x v="3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x v="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x v="4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x v="0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x v="4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x v="0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x v="4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x v="3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d v="2015-04-11T01:00:00"/>
    <n v="1426772928"/>
    <x v="2407"/>
    <x v="0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x v="3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x v="0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d v="2015-09-07T04:47:55"/>
    <n v="1439027275"/>
    <x v="2410"/>
    <x v="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x v="0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x v="4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x v="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x v="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x v="4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x v="0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x v="3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x v="0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x v="3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x v="3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x v="0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x v="0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x v="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x v="3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x v="4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x v="0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x v="4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x v="0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x v="4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x v="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x v="4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x v="0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x v="4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x v="0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x v="0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x v="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x v="0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d v="2015-12-07T17:57:42"/>
    <n v="1444341462"/>
    <x v="2438"/>
    <x v="0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d v="2015-10-18T14:38:49"/>
    <n v="1442605129"/>
    <x v="2439"/>
    <x v="0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x v="4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x v="0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x v="0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x v="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x v="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d v="2015-09-25T23:33:41"/>
    <n v="1440650021"/>
    <x v="2445"/>
    <x v="0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x v="4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x v="4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x v="4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x v="3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x v="3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x v="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x v="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x v="1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x v="1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x v="4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x v="1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x v="4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x v="4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x v="4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x v="4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x v="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x v="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x v="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x v="0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x v="6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x v="5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x v="6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x v="6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x v="7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x v="6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x v="7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x v="8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x v="6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x v="8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x v="8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x v="3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x v="6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x v="6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x v="6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x v="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x v="6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x v="7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x v="6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x v="7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x v="7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x v="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x v="6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x v="7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x v="5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x v="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x v="8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x v="6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x v="5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x v="6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x v="6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x v="5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x v="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x v="0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x v="6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x v="6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x v="0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x v="3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x v="4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x v="3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d v="2015-03-13T19:20:16"/>
    <n v="1423704016"/>
    <x v="2505"/>
    <x v="0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x v="0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x v="0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x v="3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x v="0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x v="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x v="4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x v="3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x v="4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x v="3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x v="0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x v="3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x v="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x v="3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x v="3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x v="4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x v="0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x v="4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x v="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x v="3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x v="6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x v="3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x v="5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x v="0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x v="6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x v="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x v="0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x v="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x v="5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x v="9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x v="3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x v="5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x v="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x v="5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x v="3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x v="7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x v="5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x v="5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x v="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x v="6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x v="0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x v="5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x v="6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x v="4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x v="5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x v="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x v="6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x v="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x v="6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x v="0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x v="6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x v="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x v="3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x v="0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x v="7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x v="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x v="0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x v="4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x v="0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x v="3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x v="4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x v="3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x v="0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x v="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x v="0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x v="1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x v="4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x v="0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x v="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x v="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x v="3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x v="0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x v="3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x v="0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x v="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x v="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x v="0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x v="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x v="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x v="0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x v="3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x v="0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x v="0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x v="0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x v="4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x v="4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x v="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x v="3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x v="0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x v="3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x v="1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x v="3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x v="4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x v="0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x v="3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x v="4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x v="6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x v="3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x v="5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x v="6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x v="4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x v="3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x v="0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x v="1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x v="6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x v="4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x v="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x v="3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x v="6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x v="3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x v="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x v="0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x v="3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x v="0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x v="0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x v="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x v="0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x v="4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x v="4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x v="6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x v="4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x v="0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x v="0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x v="3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x v="0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x v="4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x v="0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x v="4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x v="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x v="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x v="0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x v="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x v="4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x v="3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x v="0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x v="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x v="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d v="2016-07-15T01:57:00"/>
    <n v="1465970108"/>
    <x v="2642"/>
    <x v="4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x v="4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x v="1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x v="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x v="0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x v="0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x v="4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x v="0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x v="4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x v="0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x v="3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x v="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x v="0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x v="4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x v="1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x v="4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x v="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x v="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x v="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x v="5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x v="0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x v="0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x v="0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x v="0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x v="0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x v="4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d v="2015-11-09T09:32:00"/>
    <n v="1443449265"/>
    <x v="2668"/>
    <x v="0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x v="0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x v="3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x v="3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x v="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x v="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d v="2016-07-04T23:59:00"/>
    <n v="1465398670"/>
    <x v="2674"/>
    <x v="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x v="3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x v="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x v="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x v="0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x v="0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x v="4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x v="3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x v="3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x v="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x v="3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x v="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x v="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x v="0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x v="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x v="4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x v="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x v="0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d v="2015-03-25T02:01:00"/>
    <n v="1424678460"/>
    <x v="2692"/>
    <x v="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x v="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x v="3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x v="0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x v="3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x v="0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x v="3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x v="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x v="3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x v="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x v="1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x v="1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x v="1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x v="1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x v="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x v="5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x v="4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x v="4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x v="3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x v="3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x v="5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x v="0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x v="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x v="4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d v="2015-10-08T02:59:53"/>
    <n v="1441699193"/>
    <x v="2716"/>
    <x v="0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x v="3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x v="4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x v="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x v="4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x v="5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x v="4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x v="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x v="0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x v="1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x v="4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x v="0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x v="0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x v="0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x v="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x v="3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x v="5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x v="0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x v="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x v="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d v="2014-04-23T10:59:33"/>
    <n v="1395676773"/>
    <x v="2736"/>
    <x v="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x v="5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x v="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x v="3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x v="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x v="3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x v="6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d v="2016-10-19T02:53:27"/>
    <n v="1474271607"/>
    <x v="2743"/>
    <x v="4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x v="6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x v="6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x v="3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x v="6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x v="4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x v="0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x v="6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x v="3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x v="7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x v="6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x v="3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x v="0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x v="5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x v="4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x v="4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x v="4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x v="5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x v="6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x v="6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x v="5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x v="6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x v="6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x v="7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x v="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x v="6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x v="3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x v="3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x v="6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x v="5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x v="4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x v="5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x v="7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x v="0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x v="0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d v="2014-08-25T18:28:26"/>
    <n v="1406417306"/>
    <x v="2778"/>
    <x v="3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x v="0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x v="1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x v="0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x v="0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x v="0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x v="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x v="4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x v="3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x v="3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x v="4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x v="0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x v="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x v="4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x v="0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d v="2015-07-21T05:03:25"/>
    <n v="1434881005"/>
    <x v="2793"/>
    <x v="0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x v="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x v="3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x v="3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x v="3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x v="0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x v="4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x v="3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x v="3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x v="0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x v="0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x v="3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d v="2015-08-22T07:07:53"/>
    <n v="1438085273"/>
    <x v="2805"/>
    <x v="0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x v="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x v="0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x v="0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x v="4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x v="3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x v="0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x v="0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x v="4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x v="0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x v="4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x v="0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x v="0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x v="0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x v="0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x v="4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x v="3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x v="0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x v="0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x v="0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x v="0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x v="0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x v="4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x v="0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x v="4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x v="3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x v="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x v="3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x v="0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x v="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x v="0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x v="1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x v="0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x v="3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x v="3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x v="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x v="0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x v="3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x v="4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x v="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x v="0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x v="0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x v="4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x v="0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x v="4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x v="3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x v="4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x v="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x v="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x v="0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x v="4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x v="0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d v="2017-02-20T13:00:00"/>
    <n v="1482444295"/>
    <x v="2857"/>
    <x v="4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d v="2014-12-05T06:28:00"/>
    <n v="1415711095"/>
    <x v="2858"/>
    <x v="3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x v="0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x v="4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x v="0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x v="3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x v="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x v="0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x v="3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x v="4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x v="4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x v="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x v="4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x v="3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x v="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x v="0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x v="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x v="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x v="4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x v="0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d v="2016-11-30T12:00:00"/>
    <n v="1477781724"/>
    <x v="2877"/>
    <x v="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x v="0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x v="0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x v="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x v="3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x v="4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x v="4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x v="3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x v="0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x v="0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x v="3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x v="3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x v="3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x v="3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x v="4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x v="3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x v="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x v="0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x v="3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d v="2016-12-12T01:00:00"/>
    <n v="1480283321"/>
    <x v="2896"/>
    <x v="4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x v="0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x v="0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x v="4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x v="3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x v="3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x v="0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x v="0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x v="3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x v="4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x v="0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x v="4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d v="2016-06-08T12:33:39"/>
    <n v="1462815219"/>
    <x v="2908"/>
    <x v="4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x v="3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x v="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x v="0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x v="0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x v="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x v="0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x v="4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x v="3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x v="0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x v="0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x v="3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x v="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x v="3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x v="0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x v="0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x v="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x v="3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x v="0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x v="3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x v="4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x v="3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x v="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x v="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x v="0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x v="4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x v="3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x v="4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x v="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x v="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x v="3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x v="3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x v="3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x v="0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x v="0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x v="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x v="0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x v="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x v="4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x v="4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x v="0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x v="0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x v="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d v="2014-10-05T14:16:13"/>
    <n v="1408648573"/>
    <x v="2951"/>
    <x v="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x v="4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x v="0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x v="1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x v="0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x v="4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x v="0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x v="4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x v="4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x v="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x v="0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x v="0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x v="0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x v="3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x v="0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x v="0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x v="0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x v="4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x v="0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x v="3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x v="3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x v="4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x v="0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x v="3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x v="3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x v="4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x v="0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x v="3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x v="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x v="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x v="0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x v="4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x v="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x v="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x v="4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x v="4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x v="4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x v="4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x v="0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x v="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x v="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x v="4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x v="4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x v="3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x v="4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x v="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x v="1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x v="3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x v="1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x v="1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x v="4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x v="6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x v="4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x v="3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x v="3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x v="3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x v="0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x v="0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x v="3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x v="3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x v="0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x v="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x v="0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x v="3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x v="3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x v="3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x v="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x v="0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x v="3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x v="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x v="4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x v="4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x v="0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x v="6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x v="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x v="1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x v="0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x v="4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x v="3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x v="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d v="2016-10-14T16:10:47"/>
    <n v="1471295447"/>
    <x v="3031"/>
    <x v="4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x v="0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x v="4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x v="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x v="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x v="5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x v="8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x v="4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x v="5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x v="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x v="0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x v="0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x v="0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x v="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x v="3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x v="3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x v="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x v="3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x v="0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x v="4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x v="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x v="0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x v="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x v="0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x v="3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x v="3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x v="4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x v="4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x v="3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x v="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x v="3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x v="0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x v="4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x v="0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x v="3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x v="4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x v="0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x v="0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x v="3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x v="4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x v="0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x v="4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x v="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d v="2016-03-10T08:42:39"/>
    <n v="1455025359"/>
    <x v="3074"/>
    <x v="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x v="4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x v="0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x v="1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x v="0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x v="0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x v="3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x v="0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x v="0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d v="2014-09-01T00:00:00"/>
    <n v="1406986278"/>
    <x v="3083"/>
    <x v="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x v="0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x v="0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x v="0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x v="4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x v="3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x v="4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x v="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x v="4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x v="0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x v="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x v="0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x v="4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x v="0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x v="4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x v="0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x v="4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x v="3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x v="0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x v="4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x v="0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x v="0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x v="3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x v="0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x v="0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x v="0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x v="3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x v="1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x v="3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x v="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x v="0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x v="3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x v="4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x v="0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x v="4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x v="4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x v="0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x v="4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x v="3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x v="4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x v="4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x v="3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x v="0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d v="2016-03-27T18:26:02"/>
    <n v="1456532762"/>
    <x v="3126"/>
    <x v="4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x v="0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x v="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x v="1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x v="1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x v="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x v="1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d v="2017-03-24T07:33:54"/>
    <n v="1487770434"/>
    <x v="3133"/>
    <x v="1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x v="1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x v="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x v="1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x v="1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x v="1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x v="1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x v="1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d v="2017-04-16T15:00:00"/>
    <n v="1488823488"/>
    <x v="3141"/>
    <x v="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x v="1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d v="2017-04-09T03:35:56"/>
    <n v="1489480556"/>
    <x v="3143"/>
    <x v="1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x v="1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x v="1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x v="1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x v="3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x v="3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x v="6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x v="8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x v="3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x v="5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x v="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x v="6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x v="6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x v="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x v="3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x v="5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x v="7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x v="3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x v="3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x v="3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x v="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x v="3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x v="7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x v="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x v="3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x v="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x v="5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x v="3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x v="4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x v="6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x v="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x v="3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x v="8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x v="5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x v="3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x v="3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x v="5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x v="3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x v="3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d v="2012-01-31T12:00:00"/>
    <n v="1323211621"/>
    <x v="3182"/>
    <x v="7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x v="5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x v="3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x v="3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x v="3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x v="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x v="0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x v="0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x v="4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x v="4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x v="0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x v="0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x v="0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x v="0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x v="0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x v="0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x v="0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x v="3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x v="4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x v="3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x v="0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x v="0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x v="0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x v="0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x v="0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x v="0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x v="3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x v="3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x v="6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x v="3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x v="3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x v="0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x v="0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d v="2015-09-09T22:59:00"/>
    <n v="1438617471"/>
    <x v="3215"/>
    <x v="0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x v="0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x v="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x v="3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x v="0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x v="1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x v="0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x v="0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x v="0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x v="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x v="4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x v="0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x v="4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x v="0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x v="3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x v="3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x v="4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x v="4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x v="1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x v="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x v="4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x v="4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x v="0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x v="0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x v="0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x v="1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x v="3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d v="2014-09-19T13:08:12"/>
    <n v="1408558092"/>
    <x v="3242"/>
    <x v="3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x v="0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x v="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x v="0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x v="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x v="0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x v="0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x v="0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x v="3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x v="0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x v="4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d v="2016-09-07T22:45:00"/>
    <n v="1471701028"/>
    <x v="3253"/>
    <x v="4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x v="0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x v="3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x v="0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x v="1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x v="3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x v="4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x v="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x v="0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x v="3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x v="0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x v="0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x v="0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x v="0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x v="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x v="4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x v="0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x v="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x v="3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x v="0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x v="4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x v="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x v="0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x v="4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x v="3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x v="0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x v="4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x v="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x v="0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x v="4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x v="4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x v="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x v="1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x v="4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x v="0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x v="4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x v="1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d v="2017-03-11T07:21:31"/>
    <n v="1486642891"/>
    <x v="3290"/>
    <x v="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x v="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x v="0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x v="1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x v="0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x v="4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x v="0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x v="0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x v="0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x v="0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x v="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x v="4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x v="4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x v="0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x v="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x v="0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x v="4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x v="4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x v="4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x v="4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x v="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x v="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x v="4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x v="4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x v="0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x v="4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d v="2014-08-08T08:54:00"/>
    <n v="1404680075"/>
    <x v="3316"/>
    <x v="3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x v="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x v="4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x v="3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x v="4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x v="3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x v="4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x v="4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x v="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x v="0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x v="0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x v="4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x v="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x v="3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x v="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x v="0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x v="3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x v="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x v="0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x v="3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x v="4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x v="3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x v="1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x v="4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x v="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x v="4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x v="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x v="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x v="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x v="0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x v="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x v="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x v="4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x v="4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x v="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x v="3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x v="4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x v="4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x v="0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x v="4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x v="4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x v="3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x v="3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x v="1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x v="4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x v="3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x v="0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x v="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x v="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x v="0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x v="0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x v="0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x v="3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x v="4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x v="4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x v="0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x v="3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x v="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x v="0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x v="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x v="0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x v="0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x v="3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x v="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x v="3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x v="0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x v="4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x v="4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x v="0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x v="3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x v="3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x v="3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x v="0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x v="4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x v="3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x v="3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x v="4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x v="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x v="3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x v="0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x v="3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x v="4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x v="3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x v="0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x v="3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x v="0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x v="0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d v="2015-06-25T06:05:24"/>
    <n v="1432638324"/>
    <x v="3403"/>
    <x v="0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x v="0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x v="4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x v="3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d v="2014-07-06T05:08:09"/>
    <n v="1402049289"/>
    <x v="3407"/>
    <x v="3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x v="3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x v="4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x v="4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x v="0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x v="3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x v="0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x v="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x v="4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x v="0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x v="3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x v="3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x v="4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x v="4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x v="0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x v="0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x v="0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x v="0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x v="3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x v="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x v="3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x v="0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x v="4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x v="3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x v="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x v="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d v="2014-06-16T22:00:00"/>
    <n v="1400290255"/>
    <x v="3433"/>
    <x v="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x v="3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x v="4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x v="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x v="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x v="0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x v="4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x v="3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x v="0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x v="0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x v="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x v="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x v="0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x v="0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x v="4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x v="3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x v="4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x v="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x v="0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x v="3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x v="4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x v="3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x v="4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x v="3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x v="0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x v="0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x v="4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x v="3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x v="4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x v="0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x v="4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x v="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x v="0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x v="4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x v="0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x v="4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x v="4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x v="4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x v="3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x v="3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x v="0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x v="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x v="3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x v="3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x v="0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x v="0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x v="3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x v="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x v="3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x v="3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x v="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x v="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x v="4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x v="0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x v="0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x v="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x v="3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x v="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x v="0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x v="0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x v="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x v="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x v="3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x v="4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x v="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x v="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x v="0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x v="4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x v="0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x v="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x v="4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x v="0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d v="2014-05-12T23:00:00"/>
    <n v="1398983245"/>
    <x v="3505"/>
    <x v="3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x v="3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x v="4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x v="4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x v="3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x v="3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x v="3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x v="0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x v="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x v="0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x v="0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x v="3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x v="3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x v="3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x v="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x v="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x v="3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x v="0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x v="4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x v="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x v="0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x v="4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x v="0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x v="4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x v="0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x v="4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x v="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x v="3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x v="0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x v="0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x v="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x v="0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x v="3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x v="4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x v="4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x v="4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x v="0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x v="3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x v="0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x v="0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x v="0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x v="0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x v="4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x v="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x v="0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x v="4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x v="3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x v="3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x v="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x v="0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x v="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x v="3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x v="3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x v="0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x v="0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x v="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d v="2015-08-05T13:36:00"/>
    <n v="1437236378"/>
    <x v="3561"/>
    <x v="0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x v="4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x v="4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x v="0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x v="3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x v="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x v="0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x v="3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x v="3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x v="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x v="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x v="0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x v="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x v="3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x v="4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x v="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x v="0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x v="4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x v="4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x v="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x v="3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x v="4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x v="4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d v="2015-07-13T02:35:44"/>
    <n v="1434180944"/>
    <x v="3584"/>
    <x v="0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x v="3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x v="4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x v="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x v="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x v="0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x v="3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x v="3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x v="3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x v="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x v="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x v="0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x v="3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x v="4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x v="3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x v="0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x v="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x v="3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x v="4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x v="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x v="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x v="4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x v="4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x v="0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x v="4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x v="4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x v="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x v="0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x v="3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x v="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x v="0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x v="0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x v="0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x v="1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x v="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x v="4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x v="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x v="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x v="3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x v="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x v="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x v="0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x v="3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x v="4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x v="0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x v="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x v="3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x v="3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x v="3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d v="2016-11-18T20:00:00"/>
    <n v="1475765867"/>
    <x v="3633"/>
    <x v="4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x v="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x v="4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d v="2015-09-14T11:40:29"/>
    <n v="1439224829"/>
    <x v="3636"/>
    <x v="0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x v="3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x v="0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x v="4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d v="2015-05-10T13:45:30"/>
    <n v="1428691530"/>
    <x v="3640"/>
    <x v="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x v="3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x v="0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x v="0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x v="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x v="4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x v="0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x v="4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x v="3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x v="3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x v="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x v="3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x v="4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x v="0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x v="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x v="0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x v="1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x v="4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x v="3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x v="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x v="3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x v="4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x v="0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x v="4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x v="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x v="0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x v="3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x v="0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x v="0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x v="0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x v="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x v="3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x v="3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x v="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x v="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x v="4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x v="3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x v="3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x v="0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x v="3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x v="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x v="4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x v="3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x v="4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x v="0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x v="3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x v="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x v="3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x v="3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x v="0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x v="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x v="0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x v="3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x v="0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d v="2016-06-05T21:00:00"/>
    <n v="1461985967"/>
    <x v="3694"/>
    <x v="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x v="3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x v="3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x v="4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x v="4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x v="3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x v="3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x v="0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x v="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x v="4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x v="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x v="3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x v="3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x v="4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x v="3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x v="3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x v="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x v="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x v="0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x v="4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x v="0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x v="0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x v="0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x v="0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x v="0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x v="0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x v="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x v="3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x v="4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x v="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x v="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x v="4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x v="4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x v="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x v="0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x v="0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x v="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x v="3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x v="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x v="0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x v="0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x v="0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x v="0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x v="0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x v="3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x v="4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x v="3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x v="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x v="3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x v="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x v="3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x v="3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x v="4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x v="0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x v="4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x v="4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d v="2015-02-10T02:59:00"/>
    <n v="1421105608"/>
    <x v="3750"/>
    <x v="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x v="4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d v="2016-10-16T16:00:00"/>
    <n v="1473189335"/>
    <x v="3752"/>
    <x v="4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x v="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x v="3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x v="4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x v="3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x v="3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x v="3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x v="0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x v="3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x v="0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x v="0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x v="0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x v="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x v="3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x v="3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x v="0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x v="3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x v="4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x v="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x v="4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x v="4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x v="4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x v="0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x v="0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x v="3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x v="3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x v="3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x v="4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x v="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x v="3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x v="4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x v="4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x v="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x v="4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x v="4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x v="0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d v="2015-12-23T11:18:00"/>
    <n v="1448469719"/>
    <x v="3788"/>
    <x v="0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x v="0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x v="4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x v="3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x v="0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x v="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x v="0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x v="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x v="4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x v="0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x v="3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x v="4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x v="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x v="3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x v="0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x v="4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x v="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d v="2014-09-27T16:17:20"/>
    <n v="1406668640"/>
    <x v="3805"/>
    <x v="3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x v="3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x v="0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x v="0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x v="3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x v="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x v="4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x v="0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x v="4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x v="0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x v="0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d v="2014-07-17T11:33:43"/>
    <n v="1403022823"/>
    <x v="3816"/>
    <x v="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x v="0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x v="0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x v="0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x v="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x v="0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x v="0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x v="0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x v="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x v="0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x v="0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x v="0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x v="3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x v="4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x v="4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x v="3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x v="4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x v="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x v="0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x v="4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x v="4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x v="0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d v="2015-05-22T12:03:29"/>
    <n v="1429722209"/>
    <x v="3838"/>
    <x v="0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x v="0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x v="4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x v="3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x v="3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x v="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x v="3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d v="2015-10-01T10:02:54"/>
    <n v="1441119774"/>
    <x v="3845"/>
    <x v="0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x v="3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x v="0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x v="0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x v="0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x v="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x v="0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x v="0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x v="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x v="0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d v="2015-03-26T17:17:51"/>
    <n v="1424819871"/>
    <x v="3855"/>
    <x v="0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x v="0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d v="2014-08-01T12:12:00"/>
    <n v="1404927690"/>
    <x v="3857"/>
    <x v="3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x v="0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x v="3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x v="3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x v="3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x v="4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x v="0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x v="0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x v="3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x v="4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x v="4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x v="3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x v="0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x v="3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x v="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x v="0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x v="0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x v="0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x v="4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x v="4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x v="4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x v="0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x v="3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x v="3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x v="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x v="4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x v="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x v="0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x v="4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x v="3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x v="0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x v="1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x v="3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x v="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x v="0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x v="3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x v="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x v="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x v="0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x v="3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x v="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d v="2015-08-17T11:00:00"/>
    <n v="1436355270"/>
    <x v="3898"/>
    <x v="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x v="3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x v="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x v="0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x v="4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x v="0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x v="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x v="0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x v="0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x v="3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x v="3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x v="3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x v="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x v="3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x v="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x v="0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x v="0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x v="4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x v="4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x v="3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x v="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x v="0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x v="4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x v="3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x v="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x v="0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x v="3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d v="2014-07-30T15:53:59"/>
    <n v="1404161639"/>
    <x v="3925"/>
    <x v="3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x v="3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x v="3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x v="0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x v="4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x v="4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x v="0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x v="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x v="4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x v="0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d v="2015-10-04T10:45:46"/>
    <n v="1438789546"/>
    <x v="3935"/>
    <x v="0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x v="4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x v="4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x v="0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x v="3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x v="3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d v="2014-11-24T20:00:00"/>
    <n v="1414505137"/>
    <x v="3941"/>
    <x v="3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x v="0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x v="0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x v="0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x v="0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x v="0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x v="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x v="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x v="0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x v="4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x v="4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x v="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x v="4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x v="3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x v="0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x v="4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x v="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x v="3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x v="3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x v="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x v="3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x v="0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x v="0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x v="0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x v="4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x v="3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x v="1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x v="4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x v="4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x v="4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x v="3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x v="3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x v="4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x v="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x v="4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x v="3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x v="4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x v="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x v="0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x v="3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x v="4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x v="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x v="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x v="3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x v="4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x v="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x v="3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x v="0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x v="0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x v="4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x v="0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x v="0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x v="0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x v="3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x v="0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x v="3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x v="0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x v="0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x v="3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x v="4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x v="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x v="3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x v="0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x v="3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x v="3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x v="4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x v="3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x v="0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x v="3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x v="3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x v="3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x v="0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x v="0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x v="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x v="0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x v="3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x v="3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x v="4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x v="4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x v="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x v="3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x v="3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x v="4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x v="0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x v="0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x v="0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x v="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x v="3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x v="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d v="2016-02-03T13:49:00"/>
    <n v="1452008599"/>
    <x v="4030"/>
    <x v="4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x v="3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x v="0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x v="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x v="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x v="3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x v="3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x v="4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x v="3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x v="0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x v="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x v="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x v="3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x v="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x v="0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x v="3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x v="3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x v="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x v="4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x v="0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x v="3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x v="3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d v="2014-10-13T16:05:16"/>
    <n v="1408050316"/>
    <x v="4052"/>
    <x v="3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x v="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x v="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x v="3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x v="4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x v="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x v="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x v="3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x v="3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x v="4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x v="4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x v="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x v="0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x v="3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x v="4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x v="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x v="4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x v="0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x v="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x v="4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x v="3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x v="0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x v="0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x v="3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x v="3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x v="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x v="4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x v="4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x v="4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x v="0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x v="0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x v="0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d v="2016-10-09T05:28:26"/>
    <n v="1473416906"/>
    <x v="4084"/>
    <x v="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x v="0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x v="0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x v="4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x v="3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x v="0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x v="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x v="3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x v="0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x v="0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x v="3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x v="4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x v="1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x v="0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x v="4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x v="4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x v="3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x v="4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x v="4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x v="0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x v="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x v="4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x v="0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x v="3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x v="1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x v="0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x v="4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x v="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x v="4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x v="0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x v="10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sd="0" x="7"/>
        <item sd="0" x="6"/>
        <item sd="0" x="5"/>
        <item x="4"/>
        <item sd="0" x="8"/>
        <item sd="0" x="3"/>
        <item sd="0" x="2"/>
        <item x="1"/>
        <item sd="0" x="9"/>
        <item t="default" sd="0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2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9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2" cacheId="4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4070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8001">
        <item m="1" x="6687"/>
        <item m="1" x="4555"/>
        <item m="1" x="7389"/>
        <item m="1" x="7223"/>
        <item m="1" x="6316"/>
        <item m="1" x="7122"/>
        <item m="1" x="4887"/>
        <item m="1" x="5182"/>
        <item m="1" x="7710"/>
        <item m="1" x="5660"/>
        <item m="1" x="6822"/>
        <item m="1" x="7907"/>
        <item m="1" x="6871"/>
        <item m="1" x="5114"/>
        <item m="1" x="5040"/>
        <item m="1" x="5054"/>
        <item m="1" x="6818"/>
        <item m="1" x="7021"/>
        <item m="1" x="7294"/>
        <item m="1" x="5219"/>
        <item m="1" x="4428"/>
        <item m="1" x="4707"/>
        <item m="1" x="6982"/>
        <item m="1" x="5971"/>
        <item m="1" x="4415"/>
        <item m="1" x="6845"/>
        <item m="1" x="6184"/>
        <item m="1" x="6614"/>
        <item m="1" x="7167"/>
        <item m="1" x="4426"/>
        <item m="1" x="5178"/>
        <item m="1" x="5999"/>
        <item m="1" x="5779"/>
        <item m="1" x="4899"/>
        <item m="1" x="6465"/>
        <item m="1" x="6848"/>
        <item m="1" x="6489"/>
        <item m="1" x="5378"/>
        <item m="1" x="7309"/>
        <item m="1" x="5154"/>
        <item m="1" x="5716"/>
        <item m="1" x="7728"/>
        <item m="1" x="5719"/>
        <item m="1" x="7512"/>
        <item m="1" x="4320"/>
        <item m="1" x="7481"/>
        <item m="1" x="7371"/>
        <item m="1" x="6342"/>
        <item m="1" x="6639"/>
        <item m="1" x="4737"/>
        <item m="1" x="7361"/>
        <item m="1" x="6902"/>
        <item m="1" x="5541"/>
        <item m="1" x="6569"/>
        <item m="1" x="6280"/>
        <item m="1" x="4119"/>
        <item m="1" x="6411"/>
        <item m="1" x="7782"/>
        <item m="1" x="6852"/>
        <item m="1" x="4478"/>
        <item m="1" x="5435"/>
        <item m="1" x="4251"/>
        <item m="1" x="7160"/>
        <item m="1" x="7608"/>
        <item m="1" x="6491"/>
        <item m="1" x="5158"/>
        <item m="1" x="6226"/>
        <item m="1" x="6896"/>
        <item m="1" x="6961"/>
        <item m="1" x="4425"/>
        <item m="1" x="4681"/>
        <item m="1" x="6578"/>
        <item m="1" x="7332"/>
        <item m="1" x="5503"/>
        <item m="1" x="5247"/>
        <item m="1" x="5689"/>
        <item m="1" x="6711"/>
        <item m="1" x="6174"/>
        <item m="1" x="5937"/>
        <item m="1" x="6207"/>
        <item m="1" x="4186"/>
        <item m="1" x="6597"/>
        <item m="1" x="4928"/>
        <item m="1" x="5815"/>
        <item m="1" x="4196"/>
        <item m="1" x="7401"/>
        <item m="1" x="7042"/>
        <item m="1" x="7351"/>
        <item m="1" x="5930"/>
        <item m="1" x="5883"/>
        <item m="1" x="7896"/>
        <item m="1" x="6400"/>
        <item m="1" x="6876"/>
        <item m="1" x="7039"/>
        <item m="1" x="5406"/>
        <item m="1" x="6659"/>
        <item m="1" x="5997"/>
        <item m="1" x="7310"/>
        <item m="1" x="5972"/>
        <item m="1" x="4546"/>
        <item m="1" x="5666"/>
        <item m="1" x="4852"/>
        <item m="1" x="4207"/>
        <item m="1" x="6391"/>
        <item m="1" x="4944"/>
        <item m="1" x="6893"/>
        <item m="1" x="7513"/>
        <item m="1" x="7700"/>
        <item m="1" x="4509"/>
        <item m="1" x="6543"/>
        <item m="1" x="5152"/>
        <item m="1" x="7445"/>
        <item m="1" x="7713"/>
        <item m="1" x="7353"/>
        <item m="1" x="7875"/>
        <item m="1" x="7634"/>
        <item m="1" x="7237"/>
        <item m="1" x="4918"/>
        <item m="1" x="7994"/>
        <item m="1" x="5696"/>
        <item m="1" x="4683"/>
        <item m="1" x="5335"/>
        <item m="1" x="4564"/>
        <item m="1" x="7466"/>
        <item m="1" x="6228"/>
        <item m="1" x="6932"/>
        <item m="1" x="4155"/>
        <item m="1" x="4375"/>
        <item m="1" x="4720"/>
        <item m="1" x="6015"/>
        <item m="1" x="6539"/>
        <item m="1" x="4755"/>
        <item m="1" x="7592"/>
        <item m="1" x="6356"/>
        <item m="1" x="4359"/>
        <item m="1" x="6824"/>
        <item m="1" x="7418"/>
        <item m="1" x="4938"/>
        <item m="1" x="6617"/>
        <item m="1" x="7747"/>
        <item m="1" x="7881"/>
        <item m="1" x="7110"/>
        <item m="1" x="4582"/>
        <item m="1" x="7750"/>
        <item m="1" x="5850"/>
        <item m="1" x="7301"/>
        <item m="1" x="7127"/>
        <item m="1" x="6459"/>
        <item m="1" x="4922"/>
        <item m="1" x="4631"/>
        <item m="1" x="5880"/>
        <item m="1" x="5712"/>
        <item m="1" x="6915"/>
        <item m="1" x="7866"/>
        <item m="1" x="7629"/>
        <item m="1" x="7638"/>
        <item m="1" x="5078"/>
        <item m="1" x="7624"/>
        <item m="1" x="6362"/>
        <item m="1" x="4527"/>
        <item m="1" x="4441"/>
        <item m="1" x="5736"/>
        <item m="1" x="4860"/>
        <item m="1" x="4331"/>
        <item m="1" x="6990"/>
        <item m="1" x="4684"/>
        <item m="1" x="7714"/>
        <item m="1" x="7775"/>
        <item m="1" x="5097"/>
        <item m="1" x="7687"/>
        <item m="1" x="4227"/>
        <item m="1" x="6969"/>
        <item m="1" x="4686"/>
        <item m="1" x="7420"/>
        <item m="1" x="6410"/>
        <item m="1" x="6425"/>
        <item m="1" x="4612"/>
        <item m="1" x="6623"/>
        <item m="1" x="4557"/>
        <item m="1" x="6079"/>
        <item m="1" x="6454"/>
        <item m="1" x="4501"/>
        <item m="1" x="4476"/>
        <item m="1" x="4625"/>
        <item m="1" x="6573"/>
        <item m="1" x="6186"/>
        <item m="1" x="4296"/>
        <item m="1" x="4935"/>
        <item m="1" x="4502"/>
        <item m="1" x="4385"/>
        <item m="1" x="6830"/>
        <item m="1" x="7854"/>
        <item m="1" x="5799"/>
        <item m="1" x="5084"/>
        <item m="1" x="6849"/>
        <item m="1" x="7913"/>
        <item m="1" x="6082"/>
        <item m="1" x="4329"/>
        <item m="1" x="4818"/>
        <item m="1" x="6005"/>
        <item m="1" x="7450"/>
        <item m="1" x="5987"/>
        <item m="1" x="4270"/>
        <item m="1" x="6899"/>
        <item m="1" x="5534"/>
        <item m="1" x="5382"/>
        <item m="1" x="5607"/>
        <item m="1" x="7096"/>
        <item m="1" x="5155"/>
        <item m="1" x="6019"/>
        <item m="1" x="4369"/>
        <item m="1" x="7012"/>
        <item m="1" x="7106"/>
        <item m="1" x="5785"/>
        <item m="1" x="7584"/>
        <item m="1" x="5805"/>
        <item m="1" x="6044"/>
        <item m="1" x="7505"/>
        <item m="1" x="4659"/>
        <item m="1" x="7261"/>
        <item m="1" x="5461"/>
        <item m="1" x="7543"/>
        <item m="1" x="6598"/>
        <item m="1" x="6056"/>
        <item m="1" x="7311"/>
        <item m="1" x="6263"/>
        <item m="1" x="5312"/>
        <item m="1" x="5490"/>
        <item m="1" x="4752"/>
        <item m="1" x="5123"/>
        <item m="1" x="6281"/>
        <item m="1" x="5723"/>
        <item m="1" x="7768"/>
        <item m="1" x="5093"/>
        <item m="1" x="4340"/>
        <item m="1" x="4620"/>
        <item m="1" x="4496"/>
        <item m="1" x="5001"/>
        <item m="1" x="7330"/>
        <item m="1" x="6955"/>
        <item m="1" x="5701"/>
        <item m="1" x="5211"/>
        <item m="1" x="5916"/>
        <item m="1" x="6050"/>
        <item m="1" x="6599"/>
        <item m="1" x="5859"/>
        <item m="1" x="4214"/>
        <item m="1" x="6242"/>
        <item m="1" x="5903"/>
        <item m="1" x="7521"/>
        <item m="1" x="7068"/>
        <item m="1" x="7862"/>
        <item m="1" x="5761"/>
        <item m="1" x="5415"/>
        <item m="1" x="7647"/>
        <item m="1" x="6070"/>
        <item m="1" x="7071"/>
        <item m="1" x="6744"/>
        <item m="1" x="5393"/>
        <item m="1" x="6647"/>
        <item m="1" x="6554"/>
        <item m="1" x="6749"/>
        <item m="1" x="5009"/>
        <item m="1" x="6526"/>
        <item m="1" x="7264"/>
        <item m="1" x="7145"/>
        <item m="1" x="7974"/>
        <item m="1" x="4875"/>
        <item m="1" x="6303"/>
        <item m="1" x="6661"/>
        <item m="1" x="7938"/>
        <item m="1" x="6972"/>
        <item m="1" x="4374"/>
        <item m="1" x="4889"/>
        <item m="1" x="6354"/>
        <item m="1" x="5316"/>
        <item m="1" x="5833"/>
        <item m="1" x="6436"/>
        <item m="1" x="6618"/>
        <item m="1" x="4673"/>
        <item m="1" x="7467"/>
        <item m="1" x="7697"/>
        <item m="1" x="7403"/>
        <item m="1" x="4617"/>
        <item m="1" x="7919"/>
        <item m="1" x="7079"/>
        <item m="1" x="5358"/>
        <item m="1" x="6615"/>
        <item m="1" x="4432"/>
        <item m="1" x="4984"/>
        <item m="1" x="5959"/>
        <item m="1" x="5793"/>
        <item m="1" x="6401"/>
        <item m="1" x="4244"/>
        <item m="1" x="6026"/>
        <item m="1" x="7576"/>
        <item m="1" x="7531"/>
        <item m="1" x="4914"/>
        <item m="1" x="6363"/>
        <item m="1" x="5033"/>
        <item m="1" x="6795"/>
        <item m="1" x="5385"/>
        <item m="1" x="7864"/>
        <item m="1" x="5025"/>
        <item m="1" x="7867"/>
        <item m="1" x="7755"/>
        <item m="1" x="6324"/>
        <item m="1" x="4370"/>
        <item m="1" x="7540"/>
        <item m="1" x="6670"/>
        <item m="1" x="6546"/>
        <item m="1" x="6385"/>
        <item m="1" x="5863"/>
        <item m="1" x="6331"/>
        <item m="1" x="4298"/>
        <item m="1" x="7707"/>
        <item m="1" x="7951"/>
        <item m="1" x="7218"/>
        <item m="1" x="6137"/>
        <item m="1" x="7688"/>
        <item m="1" x="6761"/>
        <item m="1" x="7281"/>
        <item m="1" x="4274"/>
        <item m="1" x="7486"/>
        <item m="1" x="7883"/>
        <item m="1" x="4629"/>
        <item m="1" x="7474"/>
        <item m="1" x="7758"/>
        <item m="1" x="5900"/>
        <item m="1" x="7952"/>
        <item m="1" x="5194"/>
        <item m="1" x="4449"/>
        <item m="1" x="5634"/>
        <item m="1" x="7103"/>
        <item m="1" x="7413"/>
        <item m="1" x="6789"/>
        <item m="1" x="5067"/>
        <item m="1" x="7549"/>
        <item m="1" x="7635"/>
        <item m="1" x="7903"/>
        <item m="1" x="4341"/>
        <item m="1" x="5296"/>
        <item m="1" x="4721"/>
        <item m="1" x="4704"/>
        <item m="1" x="4485"/>
        <item m="1" x="5542"/>
        <item m="1" x="6691"/>
        <item m="1" x="7315"/>
        <item m="1" x="7404"/>
        <item m="1" x="6654"/>
        <item m="1" x="4835"/>
        <item m="1" x="5387"/>
        <item m="1" x="6894"/>
        <item m="1" x="6474"/>
        <item m="1" x="5597"/>
        <item m="1" x="5914"/>
        <item m="1" x="7219"/>
        <item m="1" x="4120"/>
        <item m="1" x="5396"/>
        <item m="1" x="6603"/>
        <item m="1" x="6796"/>
        <item m="1" x="6566"/>
        <item m="1" x="5589"/>
        <item m="1" x="6709"/>
        <item m="1" x="6017"/>
        <item m="1" x="4708"/>
        <item m="1" x="4854"/>
        <item m="1" x="5814"/>
        <item m="1" x="7686"/>
        <item m="1" x="4797"/>
        <item m="1" x="4633"/>
        <item m="1" x="7526"/>
        <item m="1" x="5620"/>
        <item m="1" x="7098"/>
        <item m="1" x="6588"/>
        <item m="1" x="7617"/>
        <item m="1" x="7648"/>
        <item m="1" x="5950"/>
        <item m="1" x="6962"/>
        <item m="1" x="7668"/>
        <item m="1" x="5445"/>
        <item m="1" x="7829"/>
        <item m="1" x="7920"/>
        <item m="1" x="7356"/>
        <item m="1" x="5931"/>
        <item m="1" x="4535"/>
        <item m="1" x="6835"/>
        <item m="1" x="4569"/>
        <item m="1" x="4146"/>
        <item m="1" x="4131"/>
        <item m="1" x="6229"/>
        <item m="1" x="7503"/>
        <item m="1" x="5183"/>
        <item m="1" x="6446"/>
        <item m="1" x="7886"/>
        <item m="1" x="5512"/>
        <item m="1" x="7392"/>
        <item m="1" x="7265"/>
        <item m="1" x="4606"/>
        <item m="1" x="6999"/>
        <item m="1" x="5998"/>
        <item m="1" x="5209"/>
        <item m="1" x="4516"/>
        <item m="1" x="4798"/>
        <item m="1" x="4442"/>
        <item m="1" x="7185"/>
        <item m="1" x="5776"/>
        <item m="1" x="4839"/>
        <item m="1" x="5618"/>
        <item m="1" x="4601"/>
        <item m="1" x="6671"/>
        <item m="1" x="4297"/>
        <item m="1" x="7987"/>
        <item m="1" x="6127"/>
        <item m="1" x="4897"/>
        <item m="1" x="6321"/>
        <item m="1" x="5807"/>
        <item m="1" x="4189"/>
        <item m="1" x="4613"/>
        <item m="1" x="7213"/>
        <item m="1" x="6949"/>
        <item m="1" x="4933"/>
        <item m="1" x="7807"/>
        <item m="1" x="5556"/>
        <item m="1" x="7593"/>
        <item m="1" x="4377"/>
        <item m="1" x="7534"/>
        <item m="1" x="5538"/>
        <item m="1" x="7963"/>
        <item m="1" x="6608"/>
        <item m="1" x="5524"/>
        <item m="1" x="6481"/>
        <item m="1" x="6288"/>
        <item m="1" x="5424"/>
        <item m="1" x="4825"/>
        <item m="1" x="6392"/>
        <item m="1" x="6116"/>
        <item m="1" x="5104"/>
        <item m="1" x="5064"/>
        <item m="1" x="5121"/>
        <item m="1" x="7118"/>
        <item m="1" x="7063"/>
        <item m="1" x="6620"/>
        <item m="1" x="7252"/>
        <item m="1" x="4977"/>
        <item m="1" x="4766"/>
        <item m="1" x="7104"/>
        <item m="1" x="6101"/>
        <item m="1" x="5124"/>
        <item m="1" x="6967"/>
        <item m="1" x="7270"/>
        <item m="1" x="6938"/>
        <item m="1" x="5291"/>
        <item m="1" x="5041"/>
        <item m="1" x="7527"/>
        <item m="1" x="7000"/>
        <item m="1" x="4154"/>
        <item m="1" x="4362"/>
        <item m="1" x="4463"/>
        <item m="1" x="5800"/>
        <item m="1" x="5784"/>
        <item m="1" x="7143"/>
        <item m="1" x="6267"/>
        <item m="1" x="7830"/>
        <item m="1" x="6414"/>
        <item m="1" x="7803"/>
        <item m="1" x="7794"/>
        <item m="1" x="4458"/>
        <item m="1" x="7872"/>
        <item m="1" x="6018"/>
        <item m="1" x="4448"/>
        <item m="1" x="4537"/>
        <item m="1" x="6534"/>
        <item m="1" x="4759"/>
        <item m="1" x="7394"/>
        <item m="1" x="6562"/>
        <item m="1" x="7849"/>
        <item m="1" x="7580"/>
        <item m="1" x="6083"/>
        <item m="1" x="7827"/>
        <item m="1" x="6213"/>
        <item m="1" x="7981"/>
        <item m="1" x="4205"/>
        <item m="1" x="7843"/>
        <item m="1" x="5724"/>
        <item m="1" x="6908"/>
        <item m="1" x="4178"/>
        <item m="1" x="4398"/>
        <item m="1" x="4183"/>
        <item m="1" x="7823"/>
        <item m="1" x="7921"/>
        <item m="1" x="5215"/>
        <item m="1" x="7487"/>
        <item m="1" x="7277"/>
        <item m="1" x="7499"/>
        <item m="1" x="6274"/>
        <item m="1" x="5884"/>
        <item m="1" x="7804"/>
        <item m="1" x="7278"/>
        <item m="1" x="6829"/>
        <item m="1" x="6395"/>
        <item m="1" x="5326"/>
        <item m="1" x="7057"/>
        <item m="1" x="6502"/>
        <item m="1" x="5466"/>
        <item m="1" x="6707"/>
        <item m="1" x="6450"/>
        <item m="1" x="7776"/>
        <item m="1" x="5731"/>
        <item m="1" x="7679"/>
        <item m="1" x="7816"/>
        <item m="1" x="5376"/>
        <item m="1" x="5065"/>
        <item m="1" x="7083"/>
        <item m="1" x="7885"/>
        <item m="1" x="5886"/>
        <item m="1" x="7796"/>
        <item m="1" x="4259"/>
        <item m="1" x="5990"/>
        <item m="1" x="5555"/>
        <item m="1" x="4497"/>
        <item m="1" x="4909"/>
        <item m="1" x="7115"/>
        <item m="1" x="5786"/>
        <item m="1" x="6628"/>
        <item m="1" x="7197"/>
        <item m="1" x="5557"/>
        <item m="1" x="5498"/>
        <item m="1" x="5407"/>
        <item m="1" x="7924"/>
        <item m="1" x="5137"/>
        <item m="1" x="5601"/>
        <item m="1" x="6925"/>
        <item m="1" x="7671"/>
        <item m="1" x="4517"/>
        <item m="1" x="6886"/>
        <item m="1" x="7053"/>
        <item m="1" x="5402"/>
        <item m="1" x="5547"/>
        <item m="1" x="6977"/>
        <item m="1" x="5331"/>
        <item m="1" x="5591"/>
        <item m="1" x="4803"/>
        <item m="1" x="4985"/>
        <item m="1" x="6706"/>
        <item m="1" x="5361"/>
        <item m="1" x="7997"/>
        <item m="1" x="7944"/>
        <item m="1" x="4656"/>
        <item m="1" x="5506"/>
        <item m="1" x="6068"/>
        <item m="1" x="4225"/>
        <item m="1" x="6045"/>
        <item m="1" x="4206"/>
        <item m="1" x="7138"/>
        <item m="1" x="6472"/>
        <item m="1" x="5305"/>
        <item m="1" x="6719"/>
        <item m="1" x="7756"/>
        <item m="1" x="7192"/>
        <item m="1" x="4746"/>
        <item m="1" x="6442"/>
        <item m="1" x="6113"/>
        <item m="1" x="5323"/>
        <item m="1" x="6616"/>
        <item m="1" x="6444"/>
        <item m="1" x="6317"/>
        <item m="1" x="4732"/>
        <item m="1" x="7598"/>
        <item m="1" x="6817"/>
        <item m="1" x="6318"/>
        <item m="1" x="7517"/>
        <item m="1" x="4967"/>
        <item m="1" x="6350"/>
        <item m="1" x="7044"/>
        <item m="1" x="7405"/>
        <item m="1" x="4838"/>
        <item m="1" x="7610"/>
        <item m="1" x="7238"/>
        <item m="1" x="6461"/>
        <item m="1" x="5845"/>
        <item m="1" x="7495"/>
        <item m="1" x="6771"/>
        <item m="1" x="4553"/>
        <item m="1" x="7224"/>
        <item m="1" x="7989"/>
        <item m="1" x="4262"/>
        <item m="1" x="7273"/>
        <item m="1" x="7372"/>
        <item m="1" x="7325"/>
        <item m="1" x="6631"/>
        <item m="1" x="4545"/>
        <item m="1" x="6859"/>
        <item m="1" x="6968"/>
        <item m="1" x="5208"/>
        <item m="1" x="5891"/>
        <item m="1" x="4532"/>
        <item m="1" x="6799"/>
        <item m="1" x="7695"/>
        <item m="1" x="6104"/>
        <item m="1" x="5045"/>
        <item m="1" x="5902"/>
        <item m="1" x="4161"/>
        <item m="1" x="6850"/>
        <item m="1" x="4256"/>
        <item m="1" x="7249"/>
        <item m="1" x="4793"/>
        <item m="1" x="5951"/>
        <item m="1" x="4632"/>
        <item m="1" x="6085"/>
        <item m="1" x="6234"/>
        <item m="1" x="6181"/>
        <item m="1" x="6176"/>
        <item m="1" x="5819"/>
        <item m="1" x="5441"/>
        <item m="1" x="7062"/>
        <item m="1" x="5619"/>
        <item m="1" x="6216"/>
        <item m="1" x="6447"/>
        <item m="1" x="5240"/>
        <item m="1" x="6495"/>
        <item m="1" x="7338"/>
        <item m="1" x="7581"/>
        <item m="1" x="7729"/>
        <item m="1" x="5367"/>
        <item m="1" x="5374"/>
        <item m="1" x="7637"/>
        <item m="1" x="6813"/>
        <item m="1" x="6767"/>
        <item m="1" x="6487"/>
        <item m="1" x="7998"/>
        <item m="1" x="7336"/>
        <item m="1" x="4443"/>
        <item m="1" x="5458"/>
        <item m="1" x="7893"/>
        <item m="1" x="7434"/>
        <item m="1" x="4945"/>
        <item m="1" x="6746"/>
        <item m="1" x="6282"/>
        <item m="1" x="7186"/>
        <item m="1" x="6366"/>
        <item m="1" x="4799"/>
        <item m="1" x="5562"/>
        <item m="1" x="7204"/>
        <item m="1" x="5302"/>
        <item m="1" x="7391"/>
        <item m="1" x="5546"/>
        <item m="1" x="6991"/>
        <item m="1" x="5320"/>
        <item m="1" x="4242"/>
        <item m="1" x="6345"/>
        <item m="1" x="4275"/>
        <item m="1" x="7730"/>
        <item m="1" x="7345"/>
        <item m="1" x="6402"/>
        <item m="1" x="7298"/>
        <item m="1" x="4389"/>
        <item m="1" x="4248"/>
        <item m="1" x="7982"/>
        <item m="1" x="5535"/>
        <item m="1" x="4907"/>
        <item m="1" x="4321"/>
        <item m="1" x="6681"/>
        <item m="1" x="7176"/>
        <item m="1" x="6235"/>
        <item m="1" x="6205"/>
        <item m="1" x="7049"/>
        <item m="1" x="6404"/>
        <item m="1" x="7922"/>
        <item m="1" x="5118"/>
        <item m="1" x="5830"/>
        <item m="1" x="5173"/>
        <item m="1" x="6782"/>
        <item m="1" x="4872"/>
        <item m="1" x="4452"/>
        <item m="1" x="4821"/>
        <item m="1" x="6217"/>
        <item m="1" x="6611"/>
        <item m="1" x="6774"/>
        <item m="1" x="7602"/>
        <item m="1" x="4228"/>
        <item m="1" x="7680"/>
        <item m="1" x="7547"/>
        <item m="1" x="5649"/>
        <item m="1" x="6168"/>
        <item m="1" x="4450"/>
        <item m="1" x="6540"/>
        <item m="1" x="5283"/>
        <item m="1" x="5462"/>
        <item m="1" x="7835"/>
        <item m="1" x="4469"/>
        <item m="1" x="5478"/>
        <item m="1" x="5878"/>
        <item m="1" x="7414"/>
        <item m="1" x="5515"/>
        <item m="1" x="4963"/>
        <item m="1" x="4853"/>
        <item m="1" x="7736"/>
        <item m="1" x="6455"/>
        <item m="1" x="7045"/>
        <item m="1" x="4284"/>
        <item m="1" x="7284"/>
        <item m="1" x="5837"/>
        <item m="1" x="7242"/>
        <item m="1" x="5388"/>
        <item m="1" x="6570"/>
        <item m="1" x="6635"/>
        <item m="1" x="6725"/>
        <item m="1" x="7333"/>
        <item m="1" x="5770"/>
        <item m="1" x="7339"/>
        <item m="1" x="5277"/>
        <item m="1" x="5257"/>
        <item m="1" x="7177"/>
        <item m="1" x="7202"/>
        <item m="1" x="7326"/>
        <item m="1" x="6006"/>
        <item m="1" x="6230"/>
        <item m="1" x="5856"/>
        <item m="1" x="5676"/>
        <item m="1" x="7046"/>
        <item m="1" x="7871"/>
        <item m="1" x="7719"/>
        <item m="1" x="4801"/>
        <item m="1" x="7347"/>
        <item m="1" x="7442"/>
        <item m="1" x="6951"/>
        <item m="1" x="5879"/>
        <item m="1" x="6133"/>
        <item m="1" x="5227"/>
        <item m="1" x="5095"/>
        <item m="1" x="7208"/>
        <item m="1" x="4518"/>
        <item m="1" x="5910"/>
        <item m="1" x="6420"/>
        <item m="1" x="6030"/>
        <item m="1" x="4756"/>
        <item m="1" x="5313"/>
        <item m="1" x="5963"/>
        <item m="1" x="7861"/>
        <item m="1" x="7799"/>
        <item m="1" x="4587"/>
        <item m="1" x="7873"/>
        <item m="1" x="5359"/>
        <item m="1" x="5234"/>
        <item m="1" x="5594"/>
        <item m="1" x="4192"/>
        <item m="1" x="5558"/>
        <item m="1" x="6750"/>
        <item m="1" x="5775"/>
        <item m="1" x="6816"/>
        <item m="1" x="7711"/>
        <item m="1" x="4218"/>
        <item m="1" x="4923"/>
        <item m="1" x="4229"/>
        <item m="1" x="5993"/>
        <item m="1" x="5258"/>
        <item m="1" x="5268"/>
        <item m="1" x="4234"/>
        <item m="1" x="7248"/>
        <item m="1" x="5605"/>
        <item m="1" x="5042"/>
        <item m="1" x="7069"/>
        <item m="1" x="4136"/>
        <item m="1" x="7227"/>
        <item m="1" x="5057"/>
        <item m="1" x="4862"/>
        <item m="1" x="6664"/>
        <item m="1" x="7791"/>
        <item m="1" x="5142"/>
        <item m="1" x="7800"/>
        <item m="1" x="4454"/>
        <item m="1" x="7406"/>
        <item m="1" x="7234"/>
        <item m="1" x="5076"/>
        <item m="1" x="4330"/>
        <item m="1" x="4813"/>
        <item m="1" x="7484"/>
        <item m="1" x="4219"/>
        <item m="1" x="4332"/>
        <item m="1" x="5089"/>
        <item m="1" x="5086"/>
        <item m="1" x="5572"/>
        <item m="1" x="5475"/>
        <item m="1" x="4363"/>
        <item m="1" x="5521"/>
        <item m="1" x="4465"/>
        <item m="1" x="6833"/>
        <item m="1" x="5251"/>
        <item m="1" x="6887"/>
        <item m="1" x="4844"/>
        <item m="1" x="7548"/>
        <item m="1" x="7139"/>
        <item m="1" x="4466"/>
        <item m="1" x="5108"/>
        <item m="1" x="6284"/>
        <item m="1" x="4265"/>
        <item m="1" x="5994"/>
        <item m="1" x="5901"/>
        <item m="1" x="5261"/>
        <item m="1" x="7698"/>
        <item m="1" x="5176"/>
        <item m="1" x="5777"/>
        <item m="1" x="7123"/>
        <item m="1" x="7660"/>
        <item m="1" x="6720"/>
        <item m="1" x="7030"/>
        <item m="1" x="4958"/>
        <item m="1" x="6117"/>
        <item m="1" x="6629"/>
        <item m="1" x="5002"/>
        <item m="1" x="5340"/>
        <item m="1" x="4990"/>
        <item m="1" x="5467"/>
        <item m="1" x="6888"/>
        <item m="1" x="7369"/>
        <item m="1" x="7472"/>
        <item m="1" x="5643"/>
        <item m="1" x="6022"/>
        <item m="1" x="6264"/>
        <item m="1" x="7511"/>
        <item m="1" x="5713"/>
        <item m="1" x="6073"/>
        <item m="1" x="7889"/>
        <item m="1" x="4696"/>
        <item m="1" x="5872"/>
        <item m="1" x="4121"/>
        <item m="1" x="5613"/>
        <item m="1" x="6579"/>
        <item m="1" x="5922"/>
        <item m="1" x="6148"/>
        <item m="1" x="5826"/>
        <item m="1" x="5513"/>
        <item m="1" x="4645"/>
        <item m="1" x="6836"/>
        <item m="1" x="6158"/>
        <item m="1" x="7514"/>
        <item m="1" x="6250"/>
        <item m="1" x="6214"/>
        <item m="1" x="7475"/>
        <item m="1" x="5259"/>
        <item m="1" x="4486"/>
        <item m="1" x="5007"/>
        <item m="1" x="4740"/>
        <item m="1" x="4892"/>
        <item m="1" x="6958"/>
        <item m="1" x="7524"/>
        <item m="1" x="4236"/>
        <item m="1" x="5769"/>
        <item m="1" x="7047"/>
        <item m="1" x="6332"/>
        <item m="1" x="6337"/>
        <item m="1" x="6585"/>
        <item m="1" x="4809"/>
        <item m="1" x="4992"/>
        <item m="1" x="5802"/>
        <item m="1" x="4353"/>
        <item m="1" x="7720"/>
        <item m="1" x="5898"/>
        <item m="1" x="4402"/>
        <item m="1" x="6378"/>
        <item m="1" x="5082"/>
        <item m="1" x="4309"/>
        <item m="1" x="6821"/>
        <item m="1" x="5838"/>
        <item m="1" x="5939"/>
        <item m="1" x="7701"/>
        <item m="1" x="7271"/>
        <item m="1" x="6360"/>
        <item m="1" x="7890"/>
        <item m="1" x="5664"/>
        <item m="1" x="7536"/>
        <item m="1" x="6808"/>
        <item m="1" x="7731"/>
        <item m="1" x="6047"/>
        <item m="1" x="7454"/>
        <item m="1" x="6285"/>
        <item m="1" x="5602"/>
        <item m="1" x="4757"/>
        <item m="1" x="6144"/>
        <item m="1" x="5639"/>
        <item m="1" x="5690"/>
        <item m="1" x="4319"/>
        <item m="1" x="6742"/>
        <item m="1" x="4964"/>
        <item m="1" x="6406"/>
        <item m="1" x="5651"/>
        <item m="1" x="5548"/>
        <item m="1" x="7285"/>
        <item m="1" x="6473"/>
        <item m="1" x="5565"/>
        <item m="1" x="4200"/>
        <item m="1" x="7625"/>
        <item m="1" x="6586"/>
        <item m="1" x="6154"/>
        <item m="1" x="6275"/>
        <item m="1" x="4122"/>
        <item m="1" x="4403"/>
        <item m="1" x="7699"/>
        <item m="1" x="5345"/>
        <item m="1" x="4841"/>
        <item m="1" x="5284"/>
        <item m="1" x="6293"/>
        <item m="1" x="6814"/>
        <item m="1" x="6429"/>
        <item m="1" x="5020"/>
        <item m="1" x="5035"/>
        <item m="1" x="6086"/>
        <item m="1" x="6806"/>
        <item m="1" x="4653"/>
        <item m="1" x="5099"/>
        <item m="1" x="4536"/>
        <item m="1" x="7209"/>
        <item m="1" x="5221"/>
        <item m="1" x="6997"/>
        <item m="1" x="4939"/>
        <item m="1" x="6809"/>
        <item m="1" x="6445"/>
        <item m="1" x="4996"/>
        <item m="1" x="7396"/>
        <item m="1" x="6662"/>
        <item m="1" x="5349"/>
        <item m="1" x="4390"/>
        <item m="1" x="4117"/>
        <item m="1" x="7550"/>
        <item m="1" x="6426"/>
        <item m="1" x="5083"/>
        <item m="1" x="4548"/>
        <item m="1" x="7742"/>
        <item m="1" x="4770"/>
        <item m="1" x="7119"/>
        <item m="1" x="4245"/>
        <item m="1" x="4494"/>
        <item m="1" x="7383"/>
        <item m="1" x="5327"/>
        <item m="1" x="6382"/>
        <item m="1" x="4475"/>
        <item m="1" x="7763"/>
        <item m="1" x="7398"/>
        <item m="1" x="7048"/>
        <item m="1" x="5821"/>
        <item m="1" x="6310"/>
        <item m="1" x="4508"/>
        <item m="1" x="5738"/>
        <item m="1" x="4528"/>
        <item m="1" x="6149"/>
        <item m="1" x="6265"/>
        <item m="1" x="4167"/>
        <item m="1" x="7205"/>
        <item m="1" x="6622"/>
        <item m="1" x="4360"/>
        <item m="1" x="7880"/>
        <item m="1" x="4283"/>
        <item m="1" x="4999"/>
        <item m="1" x="4530"/>
        <item m="1" x="6187"/>
        <item m="1" x="7386"/>
        <item m="1" x="5459"/>
        <item m="1" x="6141"/>
        <item m="1" x="4327"/>
        <item m="1" x="7013"/>
        <item m="1" x="6118"/>
        <item m="1" x="5450"/>
        <item m="1" x="6289"/>
        <item m="1" x="7107"/>
        <item m="1" x="7253"/>
        <item m="1" x="4603"/>
        <item m="1" x="5839"/>
        <item m="1" x="6548"/>
        <item m="1" x="4301"/>
        <item m="1" x="5287"/>
        <item m="1" x="7251"/>
        <item m="1" x="7560"/>
        <item m="1" x="7162"/>
        <item m="1" x="5446"/>
        <item m="1" x="7770"/>
        <item m="1" x="7415"/>
        <item m="1" x="6571"/>
        <item m="1" x="6602"/>
        <item m="1" x="4433"/>
        <item m="1" x="6437"/>
        <item m="1" x="6506"/>
        <item m="1" x="6156"/>
        <item m="1" x="4975"/>
        <item m="1" x="7027"/>
        <item m="1" x="7243"/>
        <item m="1" x="5658"/>
        <item m="1" x="6389"/>
        <item m="1" x="7216"/>
        <item m="1" x="6188"/>
        <item m="1" x="6751"/>
        <item m="1" x="4592"/>
        <item m="1" x="4578"/>
        <item m="1" x="6367"/>
        <item m="1" x="7594"/>
        <item m="1" x="6530"/>
        <item m="1" x="7387"/>
        <item m="1" x="4510"/>
        <item m="1" x="4147"/>
        <item m="1" x="5420"/>
        <item m="1" x="5102"/>
        <item m="1" x="7295"/>
        <item m="1" x="5583"/>
        <item m="1" x="6754"/>
        <item m="1" x="7058"/>
        <item m="1" x="4391"/>
        <item m="1" x="7887"/>
        <item m="1" x="6646"/>
        <item m="1" x="4456"/>
        <item m="1" x="4576"/>
        <item m="1" x="6470"/>
        <item m="1" x="6840"/>
        <item m="1" x="6825"/>
        <item m="1" x="5635"/>
        <item m="1" x="6787"/>
        <item m="1" x="5036"/>
        <item m="1" x="7154"/>
        <item m="1" x="5749"/>
        <item m="1" x="4607"/>
        <item m="1" x="5248"/>
        <item m="1" x="6563"/>
        <item m="1" x="4480"/>
        <item m="1" x="7187"/>
        <item m="1" x="5960"/>
        <item m="1" x="5536"/>
        <item m="1" x="6322"/>
        <item m="1" x="5134"/>
        <item m="1" x="4702"/>
        <item m="1" x="7173"/>
        <item m="1" x="6422"/>
        <item m="1" x="4547"/>
        <item m="1" x="6386"/>
        <item m="1" x="5085"/>
        <item m="1" x="5642"/>
        <item m="1" x="6102"/>
        <item m="1" x="6467"/>
        <item m="1" x="5308"/>
        <item m="1" x="5109"/>
        <item m="1" x="7018"/>
        <item m="1" x="6441"/>
        <item m="1" x="5106"/>
        <item m="1" x="6142"/>
        <item m="1" x="5728"/>
        <item m="1" x="7366"/>
        <item m="1" x="5189"/>
        <item m="1" x="4940"/>
        <item m="1" x="5697"/>
        <item m="1" x="4876"/>
        <item m="1" x="7032"/>
        <item m="1" x="7771"/>
        <item m="1" x="5222"/>
        <item m="1" x="6049"/>
        <item m="1" x="6107"/>
        <item m="1" x="5929"/>
        <item m="1" x="7015"/>
        <item m="1" x="7111"/>
        <item m="1" x="5584"/>
        <item m="1" x="4991"/>
        <item m="1" x="5514"/>
        <item m="1" x="6978"/>
        <item m="1" x="6255"/>
        <item m="1" x="4687"/>
        <item m="1" x="4911"/>
        <item m="1" x="7020"/>
        <item m="1" x="6736"/>
        <item m="1" x="5013"/>
        <item m="1" x="4749"/>
        <item m="1" x="4558"/>
        <item m="1" x="7180"/>
        <item m="1" x="7133"/>
        <item m="1" x="7910"/>
        <item m="1" x="7582"/>
        <item m="1" x="5933"/>
        <item m="1" x="5864"/>
        <item m="1" x="7824"/>
        <item m="1" x="7239"/>
        <item m="1" x="6776"/>
        <item m="1" x="5354"/>
        <item m="1" x="5750"/>
        <item m="1" x="7559"/>
        <item m="1" x="4387"/>
        <item m="1" x="5285"/>
        <item m="1" x="5469"/>
        <item m="1" x="4392"/>
        <item m="1" x="6726"/>
        <item m="1" x="4802"/>
        <item m="1" x="5973"/>
        <item m="1" x="7469"/>
        <item m="1" x="5292"/>
        <item m="1" x="7430"/>
        <item m="1" x="4356"/>
        <item m="1" x="7515"/>
        <item m="1" x="7022"/>
        <item m="1" x="4457"/>
        <item m="1" x="6052"/>
        <item m="1" x="5741"/>
        <item m="1" x="7080"/>
        <item m="1" x="5379"/>
        <item m="1" x="6279"/>
        <item m="1" x="4235"/>
        <item m="1" x="6396"/>
        <item m="1" x="5577"/>
        <item m="1" x="5403"/>
        <item m="1" x="7034"/>
        <item m="1" x="5394"/>
        <item m="1" x="5026"/>
        <item m="1" x="6138"/>
        <item m="1" x="5034"/>
        <item m="1" x="4900"/>
        <item m="1" x="5404"/>
        <item m="1" x="4164"/>
        <item m="1" x="7538"/>
        <item m="1" x="6302"/>
        <item m="1" x="5885"/>
        <item m="1" x="7570"/>
        <item m="1" x="5847"/>
        <item m="1" x="6262"/>
        <item m="1" x="5408"/>
        <item m="1" x="4472"/>
        <item m="1" x="6851"/>
        <item m="1" x="5566"/>
        <item m="1" x="5782"/>
        <item m="1" x="5483"/>
        <item m="1" x="7246"/>
        <item m="1" x="6096"/>
        <item m="1" x="7662"/>
        <item m="1" x="4819"/>
        <item m="1" x="7825"/>
        <item m="1" x="6482"/>
        <item m="1" x="4159"/>
        <item m="1" x="5262"/>
        <item m="1" x="7611"/>
        <item m="1" x="6593"/>
        <item m="1" x="4140"/>
        <item m="1" x="7444"/>
        <item m="1" x="7374"/>
        <item m="1" x="4986"/>
        <item m="1" x="7544"/>
        <item m="1" x="6415"/>
        <item m="1" x="4660"/>
        <item m="1" x="4230"/>
        <item m="1" x="6134"/>
        <item m="1" x="6035"/>
        <item m="1" x="7144"/>
        <item m="1" x="4311"/>
        <item m="1" x="6532"/>
        <item m="1" x="6800"/>
        <item m="1" x="6319"/>
        <item m="1" x="5352"/>
        <item m="1" x="7571"/>
        <item m="1" x="7639"/>
        <item m="1" x="5174"/>
        <item m="1" x="4855"/>
        <item m="1" x="5648"/>
        <item m="1" x="6959"/>
        <item m="1" x="4733"/>
        <item m="1" x="6505"/>
        <item m="1" x="6621"/>
        <item m="1" x="6067"/>
        <item m="1" x="7732"/>
        <item m="1" x="5484"/>
        <item m="1" x="6087"/>
        <item m="1" x="7146"/>
        <item m="1" x="7028"/>
        <item m="1" x="6033"/>
        <item m="1" x="6397"/>
        <item m="1" x="7983"/>
        <item m="1" x="5303"/>
        <item m="1" x="6123"/>
        <item m="1" x="7247"/>
        <item m="1" x="4714"/>
        <item m="1" x="7225"/>
        <item m="1" x="7318"/>
        <item m="1" x="6710"/>
        <item m="1" x="5612"/>
        <item m="1" x="6334"/>
        <item m="1" x="5778"/>
        <item m="1" x="6076"/>
        <item m="1" x="7388"/>
        <item m="1" x="5751"/>
        <item m="1" x="5537"/>
        <item m="1" x="4915"/>
        <item m="1" x="6346"/>
        <item m="1" x="5087"/>
        <item m="1" x="7888"/>
        <item m="1" x="4376"/>
        <item m="1" x="5008"/>
        <item m="1" x="5549"/>
        <item m="1" x="7066"/>
        <item m="1" x="5372"/>
        <item m="1" x="6508"/>
        <item m="1" x="7850"/>
        <item m="1" x="7317"/>
        <item m="1" x="6672"/>
        <item m="1" x="7286"/>
        <item m="1" x="7969"/>
        <item m="1" x="5790"/>
        <item m="1" x="4572"/>
        <item m="1" x="6513"/>
        <item m="1" x="5918"/>
        <item m="1" x="7085"/>
        <item m="1" x="5608"/>
        <item m="1" x="4873"/>
        <item m="1" x="7105"/>
        <item m="1" x="4565"/>
        <item m="1" x="5185"/>
        <item m="1" x="5195"/>
        <item m="1" x="5428"/>
        <item m="1" x="4778"/>
        <item m="1" x="7786"/>
        <item m="1" x="7147"/>
        <item m="1" x="6393"/>
        <item m="1" x="5598"/>
        <item m="1" x="7801"/>
        <item m="1" x="6152"/>
        <item m="1" x="7193"/>
        <item m="1" x="4354"/>
        <item m="1" x="4184"/>
        <item m="1" x="7609"/>
        <item m="1" x="5835"/>
        <item m="1" x="6519"/>
        <item m="1" x="5269"/>
        <item m="1" x="5105"/>
        <item m="1" x="5115"/>
        <item m="1" x="7795"/>
        <item m="1" x="6231"/>
        <item m="1" x="4333"/>
        <item m="1" x="7220"/>
        <item m="1" x="6558"/>
        <item m="1" x="5293"/>
        <item m="1" x="7108"/>
        <item m="1" x="6679"/>
        <item m="1" x="5341"/>
        <item m="1" x="4294"/>
        <item m="1" x="7312"/>
        <item m="1" x="5061"/>
        <item m="1" x="6453"/>
        <item m="1" x="5389"/>
        <item m="1" x="7743"/>
        <item m="1" x="4477"/>
        <item m="1" x="7936"/>
        <item m="1" x="7656"/>
        <item m="1" x="5567"/>
        <item m="1" x="5575"/>
        <item m="1" x="6451"/>
        <item m="1" x="7421"/>
        <item m="1" x="7840"/>
        <item m="1" x="5014"/>
        <item m="1" x="6394"/>
        <item m="1" x="7772"/>
        <item m="1" x="6683"/>
        <item m="1" x="4678"/>
        <item m="1" x="7443"/>
        <item m="1" x="4831"/>
        <item m="1" x="5200"/>
        <item m="1" x="6557"/>
        <item m="1" x="5743"/>
        <item m="1" x="5442"/>
        <item m="1" x="6292"/>
        <item m="1" x="7726"/>
        <item m="1" x="5865"/>
        <item m="1" x="6163"/>
        <item m="1" x="4978"/>
        <item m="1" x="7600"/>
        <item m="1" x="4743"/>
        <item m="1" x="7478"/>
        <item m="1" x="4334"/>
        <item m="1" x="6810"/>
        <item m="1" x="5720"/>
        <item m="1" x="7846"/>
        <item m="1" x="6272"/>
        <item m="1" x="5507"/>
        <item m="1" x="6801"/>
        <item m="1" x="7393"/>
        <item m="1" x="6819"/>
        <item m="1" x="7751"/>
        <item m="1" x="5892"/>
        <item m="1" x="4936"/>
        <item m="1" x="7826"/>
        <item m="1" x="6416"/>
        <item m="1" x="4781"/>
        <item m="1" x="6514"/>
        <item m="1" x="6889"/>
        <item m="1" x="5412"/>
        <item m="1" x="5068"/>
        <item m="1" x="7882"/>
        <item m="1" x="6877"/>
        <item m="1" x="5294"/>
        <item m="1" x="7228"/>
        <item m="1" x="6417"/>
        <item m="1" x="4437"/>
        <item m="1" x="6119"/>
        <item m="1" x="7808"/>
        <item m="1" x="7007"/>
        <item m="1" x="7200"/>
        <item m="1" x="6917"/>
        <item m="1" x="7613"/>
        <item m="1" x="4524"/>
        <item m="1" x="5272"/>
        <item m="1" x="4593"/>
        <item m="1" x="5400"/>
        <item m="1" x="5772"/>
        <item m="1" x="6471"/>
        <item m="1" x="7268"/>
        <item m="1" x="7091"/>
        <item m="1" x="4302"/>
        <item m="1" x="5110"/>
        <item m="1" x="5677"/>
        <item m="1" x="5143"/>
        <item m="1" x="6574"/>
        <item m="1" x="6427"/>
        <item m="1" x="7937"/>
        <item m="1" x="6206"/>
        <item m="1" x="6175"/>
        <item m="1" x="6544"/>
        <item m="1" x="6091"/>
        <item m="1" x="5702"/>
        <item m="1" x="4588"/>
        <item m="1" x="4919"/>
        <item m="1" x="5094"/>
        <item m="1" x="7324"/>
        <item m="1" x="5256"/>
        <item m="1" x="6520"/>
        <item m="1" x="5456"/>
        <item m="1" x="7760"/>
        <item m="1" x="7124"/>
        <item m="1" x="4878"/>
        <item m="1" x="4997"/>
        <item m="1" x="6256"/>
        <item m="1" x="7868"/>
        <item m="1" x="6939"/>
        <item m="1" x="7821"/>
        <item m="1" x="5417"/>
        <item m="1" x="6177"/>
        <item m="1" x="4948"/>
        <item m="1" x="6626"/>
        <item m="1" x="7451"/>
        <item m="1" x="6057"/>
        <item m="1" x="6169"/>
        <item m="1" x="6013"/>
        <item m="1" x="4344"/>
        <item m="1" x="7632"/>
        <item m="1" x="5015"/>
        <item m="1" x="4820"/>
        <item m="1" x="5895"/>
        <item m="1" x="4882"/>
        <item m="1" x="4810"/>
        <item m="1" x="4705"/>
        <item m="1" x="7618"/>
        <item m="1" x="5843"/>
        <item m="1" x="7151"/>
        <item m="1" x="5810"/>
        <item m="1" x="5339"/>
        <item m="1" x="5522"/>
        <item m="1" x="7348"/>
        <item m="1" x="7876"/>
        <item m="1" x="6311"/>
        <item m="1" x="6024"/>
        <item m="1" x="7004"/>
        <item m="1" x="4427"/>
        <item m="1" x="5278"/>
        <item m="1" x="4544"/>
        <item m="1" x="7158"/>
        <item m="1" x="6357"/>
        <item m="1" x="4836"/>
        <item m="1" x="6023"/>
        <item m="1" x="6677"/>
        <item m="1" x="4429"/>
        <item m="1" x="4847"/>
        <item m="1" x="6061"/>
        <item m="1" x="4916"/>
        <item m="1" x="4616"/>
        <item m="1" x="5680"/>
        <item m="1" x="4700"/>
        <item m="1" x="7703"/>
        <item m="1" x="6564"/>
        <item m="1" x="4380"/>
        <item m="1" x="7190"/>
        <item m="1" x="6528"/>
        <item m="1" x="5144"/>
        <item m="1" x="5773"/>
        <item m="1" x="4570"/>
        <item m="1" x="4621"/>
        <item m="1" x="5062"/>
        <item m="1" x="6873"/>
        <item m="1" x="6832"/>
        <item m="1" x="4951"/>
        <item m="1" x="5235"/>
        <item m="1" x="5887"/>
        <item m="1" x="6088"/>
        <item m="1" x="7258"/>
        <item m="1" x="5979"/>
        <item m="1" x="7817"/>
        <item m="1" x="6103"/>
        <item m="1" x="5150"/>
        <item m="1" x="4201"/>
        <item m="1" x="6802"/>
        <item m="1" x="4688"/>
        <item m="1" x="7874"/>
        <item m="1" x="4172"/>
        <item m="1" x="5964"/>
        <item m="1" x="6768"/>
        <item m="1" x="4869"/>
        <item m="1" x="4168"/>
        <item m="1" x="4771"/>
        <item m="1" x="7488"/>
        <item m="1" x="6733"/>
        <item m="1" x="6517"/>
        <item m="1" x="7984"/>
        <item m="1" x="7035"/>
        <item m="1" x="6960"/>
        <item m="1" x="7535"/>
        <item m="1" x="5671"/>
        <item m="1" x="5961"/>
        <item m="1" x="6452"/>
        <item m="1" x="6846"/>
        <item m="1" x="6276"/>
        <item m="1" x="5711"/>
        <item m="1" x="5733"/>
        <item m="1" x="4828"/>
        <item m="1" x="5550"/>
        <item m="1" x="5827"/>
        <item m="1" x="5052"/>
        <item m="1" x="6869"/>
        <item m="1" x="4409"/>
        <item m="1" x="7060"/>
        <item m="1" x="5126"/>
        <item m="1" x="6120"/>
        <item m="1" x="5543"/>
        <item m="1" x="7409"/>
        <item m="1" x="5764"/>
        <item m="1" x="5952"/>
        <item m="1" x="5628"/>
        <item m="1" x="5875"/>
        <item m="1" x="6390"/>
        <item m="1" x="5397"/>
        <item m="1" x="6097"/>
        <item m="1" x="7783"/>
        <item m="1" x="5375"/>
        <item m="1" x="6408"/>
        <item m="1" x="5383"/>
        <item m="1" x="6371"/>
        <item m="1" x="7217"/>
        <item m="1" x="5995"/>
        <item m="1" x="5581"/>
        <item m="1" x="6973"/>
        <item m="1" x="4317"/>
        <item m="1" x="5037"/>
        <item m="1" x="7587"/>
        <item m="1" x="5857"/>
        <item m="1" x="6135"/>
        <item m="1" x="4979"/>
        <item m="1" x="4764"/>
        <item m="1" x="4930"/>
        <item m="1" x="4211"/>
        <item m="1" x="6745"/>
        <item m="1" x="5923"/>
        <item m="1" x="6529"/>
        <item m="1" x="7306"/>
        <item m="1" x="5046"/>
        <item m="1" x="7061"/>
        <item m="1" x="4407"/>
        <item m="1" x="5047"/>
        <item m="1" x="4845"/>
        <item m="1" x="4430"/>
        <item m="1" x="6729"/>
        <item m="1" x="7942"/>
        <item m="1" x="6698"/>
        <item m="1" x="7651"/>
        <item m="1" x="6439"/>
        <item m="1" x="6648"/>
        <item m="1" x="7977"/>
        <item m="1" x="4589"/>
        <item m="1" x="7959"/>
        <item m="1" x="5909"/>
        <item m="1" x="5175"/>
        <item m="1" x="7129"/>
        <item m="1" x="5145"/>
        <item m="1" x="7645"/>
        <item m="1" x="7953"/>
        <item m="1" x="4971"/>
        <item m="1" x="5899"/>
        <item m="1" x="7446"/>
        <item m="1" x="4890"/>
        <item m="1" x="7029"/>
        <item m="1" x="7016"/>
        <item m="1" x="6038"/>
        <item m="1" x="4630"/>
        <item m="1" x="5578"/>
        <item m="1" x="4579"/>
        <item m="1" x="7681"/>
        <item m="1" x="6740"/>
        <item m="1" x="6688"/>
        <item m="1" x="7112"/>
        <item m="1" x="7673"/>
        <item m="1" x="7619"/>
        <item m="1" x="7019"/>
        <item m="1" x="5571"/>
        <item m="1" x="6128"/>
        <item m="1" x="7614"/>
        <item m="1" x="4285"/>
        <item m="1" x="6418"/>
        <item m="1" x="5179"/>
        <item m="1" x="5905"/>
        <item m="1" x="6880"/>
        <item m="1" x="7757"/>
        <item m="1" x="4393"/>
        <item m="1" x="6874"/>
        <item m="1" x="7370"/>
        <item m="1" x="6964"/>
        <item m="1" x="4883"/>
        <item m="1" x="6306"/>
        <item m="1" x="5371"/>
        <item m="1" x="5286"/>
        <item m="1" x="5655"/>
        <item m="1" x="4148"/>
        <item m="1" x="7689"/>
        <item m="1" x="7259"/>
        <item m="1" x="6753"/>
        <item m="1" x="4169"/>
        <item m="1" x="6041"/>
        <item m="1" x="4193"/>
        <item m="1" x="4941"/>
        <item m="1" x="5263"/>
        <item m="1" x="5868"/>
        <item m="1" x="7932"/>
        <item m="1" x="7978"/>
        <item m="1" x="5299"/>
        <item m="1" x="6476"/>
        <item m="1" x="5595"/>
        <item m="1" x="5125"/>
        <item m="1" x="4961"/>
        <item m="1" x="7479"/>
        <item m="1" x="5704"/>
        <item m="1" x="6820"/>
        <item m="1" x="7841"/>
        <item m="1" x="5652"/>
        <item m="1" x="4408"/>
        <item m="1" x="7023"/>
        <item m="1" x="4597"/>
        <item m="1" x="4994"/>
        <item m="1" x="4446"/>
        <item m="1" x="5055"/>
        <item m="1" x="5551"/>
        <item m="1" x="7500"/>
        <item m="1" x="4902"/>
        <item m="1" x="4666"/>
        <item m="1" x="7985"/>
        <item m="1" x="6298"/>
        <item m="1" x="6124"/>
        <item m="1" x="5177"/>
        <item m="1" x="7157"/>
        <item m="1" x="6475"/>
        <item m="1" x="7175"/>
        <item m="1" x="6039"/>
        <item m="1" x="6223"/>
        <item m="1" x="5223"/>
        <item m="1" x="6125"/>
        <item m="1" x="4239"/>
        <item m="1" x="5797"/>
        <item m="1" x="5962"/>
        <item m="1" x="6786"/>
        <item m="1" x="4806"/>
        <item m="1" x="4416"/>
        <item m="1" x="6178"/>
        <item m="1" x="4822"/>
        <item m="1" x="4942"/>
        <item m="1" x="4573"/>
        <item m="1" x="7690"/>
        <item m="1" x="5614"/>
        <item m="1" x="4551"/>
        <item m="1" x="6011"/>
        <item m="1" x="4863"/>
        <item m="1" x="5329"/>
        <item m="1" x="4724"/>
        <item m="1" x="5609"/>
        <item m="1" x="4357"/>
        <item m="1" x="7752"/>
        <item m="1" x="5727"/>
        <item m="1" x="6155"/>
        <item m="1" x="4638"/>
        <item m="1" x="6712"/>
        <item m="1" x="4722"/>
        <item m="1" x="6772"/>
        <item m="1" x="4292"/>
        <item m="1" x="6089"/>
        <item m="1" x="4197"/>
        <item m="1" x="7358"/>
        <item m="1" x="4782"/>
        <item m="1" x="7737"/>
        <item m="1" x="7802"/>
        <item m="1" x="6224"/>
        <item m="1" x="5708"/>
        <item m="1" x="4779"/>
        <item m="1" x="6409"/>
        <item m="1" x="4542"/>
        <item m="1" x="5692"/>
        <item m="1" x="7561"/>
        <item m="1" x="4525"/>
        <item m="1" x="7948"/>
        <item m="1" x="6890"/>
        <item m="1" x="7516"/>
        <item m="1" x="4952"/>
        <item m="1" x="7528"/>
        <item m="1" x="5448"/>
        <item m="1" x="4943"/>
        <item m="1" x="6403"/>
        <item m="1" x="4760"/>
        <item m="1" x="6695"/>
        <item m="1" x="4495"/>
        <item m="1" x="7435"/>
        <item m="1" x="6624"/>
        <item m="1" x="6911"/>
        <item m="1" x="6609"/>
        <item m="1" x="7040"/>
        <item m="1" x="6258"/>
        <item m="1" x="7759"/>
        <item m="1" x="7037"/>
        <item m="1" x="7626"/>
        <item m="1" x="6979"/>
        <item m="1" x="6307"/>
        <item m="1" x="6895"/>
        <item m="1" x="6909"/>
        <item m="1" x="4879"/>
        <item m="1" x="5166"/>
        <item m="1" x="5729"/>
        <item m="1" x="4983"/>
        <item m="1" x="4744"/>
        <item m="1" x="7073"/>
        <item m="1" x="6179"/>
        <item m="1" x="5967"/>
        <item m="1" x="4888"/>
        <item m="1" x="6715"/>
        <item m="1" x="6448"/>
        <item m="1" x="5956"/>
        <item m="1" x="7340"/>
        <item m="1" x="7168"/>
        <item m="1" x="5201"/>
        <item m="1" x="6580"/>
        <item m="1" x="6071"/>
        <item m="1" x="7674"/>
        <item m="1" x="5725"/>
        <item m="1" x="7210"/>
        <item m="1" x="4794"/>
        <item m="1" x="7094"/>
        <item m="1" x="7152"/>
        <item m="1" x="6509"/>
        <item m="1" x="7184"/>
        <item m="1" x="5806"/>
        <item m="1" x="5693"/>
        <item m="1" x="5624"/>
        <item m="1" x="7005"/>
        <item m="1" x="4598"/>
        <item m="1" x="6220"/>
        <item m="1" x="7792"/>
        <item m="1" x="5762"/>
        <item m="1" x="7745"/>
        <item m="1" x="6339"/>
        <item m="1" x="6412"/>
        <item m="1" x="5487"/>
        <item m="1" x="5342"/>
        <item m="1" x="5559"/>
        <item m="1" x="5672"/>
        <item m="1" x="6667"/>
        <item m="1" x="6919"/>
        <item m="1" x="7555"/>
        <item m="1" x="5794"/>
        <item m="1" x="7908"/>
        <item m="1" x="4639"/>
        <item m="1" x="7653"/>
        <item m="1" x="4255"/>
        <item m="1" x="6484"/>
        <item m="1" x="5186"/>
        <item m="1" x="5582"/>
        <item m="1" x="4410"/>
        <item m="1" x="7765"/>
        <item m="1" x="5309"/>
        <item m="1" x="4934"/>
        <item m="1" x="5932"/>
        <item m="1" x="4868"/>
        <item m="1" x="7870"/>
        <item m="1" x="6358"/>
        <item m="1" x="4282"/>
        <item m="1" x="6462"/>
        <item m="1" x="5673"/>
        <item m="1" x="6577"/>
        <item m="1" x="4857"/>
        <item m="1" x="7086"/>
        <item m="1" x="6567"/>
        <item m="1" x="7076"/>
        <item m="1" x="6584"/>
        <item m="1" x="5418"/>
        <item m="1" x="4697"/>
        <item m="1" x="6942"/>
        <item m="1" x="6861"/>
        <item m="1" x="7567"/>
        <item m="1" x="5476"/>
        <item m="1" x="6355"/>
        <item m="1" x="6931"/>
        <item m="1" x="5187"/>
        <item m="1" x="5018"/>
        <item m="1" x="5544"/>
        <item m="1" x="5010"/>
        <item m="1" x="6853"/>
        <item m="1" x="5409"/>
        <item m="1" x="6153"/>
        <item m="1" x="6903"/>
        <item m="1" x="6323"/>
        <item m="1" x="6098"/>
        <item m="1" x="6545"/>
        <item m="1" x="4931"/>
        <item m="1" x="4460"/>
        <item m="1" x="4849"/>
        <item m="1" x="5088"/>
        <item m="1" x="6499"/>
        <item m="1" x="7229"/>
        <item m="1" x="6943"/>
        <item m="1" x="4421"/>
        <item m="1" x="6325"/>
        <item m="1" x="7233"/>
        <item m="1" x="4648"/>
        <item m="1" x="6048"/>
        <item m="1" x="7492"/>
        <item m="1" x="7568"/>
        <item m="1" x="5270"/>
        <item m="1" x="4896"/>
        <item m="1" x="7319"/>
        <item m="1" x="7620"/>
        <item m="1" x="5496"/>
        <item m="1" x="4306"/>
        <item m="1" x="4141"/>
        <item m="1" x="5982"/>
        <item m="1" x="5754"/>
        <item m="1" x="4973"/>
        <item m="1" x="5924"/>
        <item m="1" x="5022"/>
        <item m="1" x="5260"/>
        <item m="1" x="7206"/>
        <item m="1" x="7452"/>
        <item m="1" x="6002"/>
        <item m="1" x="6927"/>
        <item m="1" x="5202"/>
        <item m="1" x="6486"/>
        <item m="1" x="6858"/>
        <item m="1" x="7025"/>
        <item m="1" x="7159"/>
        <item m="1" x="5717"/>
        <item m="1" x="6716"/>
        <item m="1" x="4152"/>
        <item m="1" x="6159"/>
        <item m="1" x="6072"/>
        <item m="1" x="5816"/>
        <item m="1" x="7130"/>
        <item m="1" x="4622"/>
        <item m="1" x="7954"/>
        <item m="1" x="4187"/>
        <item m="1" x="4451"/>
        <item m="1" x="7990"/>
        <item m="1" x="4521"/>
        <item m="1" x="6730"/>
        <item m="1" x="4920"/>
        <item m="1" x="7214"/>
        <item m="1" x="4267"/>
        <item m="1" x="4754"/>
        <item m="1" x="6837"/>
        <item m="1" x="4761"/>
        <item m="1" x="4313"/>
        <item m="1" x="4303"/>
        <item m="1" x="6398"/>
        <item m="1" x="7939"/>
        <item m="1" x="6340"/>
        <item m="1" x="5983"/>
        <item m="1" x="7818"/>
        <item m="1" x="5416"/>
        <item m="1" x="6065"/>
        <item m="1" x="4487"/>
        <item m="1" x="4689"/>
        <item m="1" x="7851"/>
        <item m="1" x="4208"/>
        <item m="1" x="5795"/>
        <item m="1" x="4504"/>
        <item m="1" x="6777"/>
        <item m="1" x="6612"/>
        <item m="1" x="5726"/>
        <item m="1" x="7102"/>
        <item m="1" x="4599"/>
        <item m="1" x="5860"/>
        <item m="1" x="7203"/>
        <item m="1" x="7962"/>
        <item m="1" x="6308"/>
        <item m="1" x="5940"/>
        <item m="1" x="6970"/>
        <item m="1" x="4336"/>
        <item m="1" x="6702"/>
        <item m="1" x="6737"/>
        <item m="1" x="6027"/>
        <item m="1" x="5774"/>
        <item m="1" x="6568"/>
        <item m="1" x="6463"/>
        <item m="1" x="7525"/>
        <item m="1" x="6129"/>
        <item m="1" x="6587"/>
        <item m="1" x="6251"/>
        <item m="1" x="4220"/>
        <item m="1" x="7155"/>
        <item m="1" x="7431"/>
        <item m="1" x="4804"/>
        <item m="1" x="4271"/>
        <item m="1" x="4194"/>
        <item m="1" x="4417"/>
        <item m="1" x="4263"/>
        <item m="1" x="6058"/>
        <item m="1" x="7664"/>
        <item m="1" x="7230"/>
        <item m="1" x="5808"/>
        <item m="1" x="7748"/>
        <item m="1" x="5205"/>
        <item m="1" x="6912"/>
        <item m="1" x="7572"/>
        <item m="1" x="6741"/>
        <item m="1" x="4762"/>
        <item m="1" x="7006"/>
        <item m="1" x="5090"/>
        <item m="1" x="6878"/>
        <item m="1" x="4483"/>
        <item m="1" x="4237"/>
        <item m="1" x="7704"/>
        <item m="1" x="4786"/>
        <item m="1" x="7099"/>
        <item m="1" x="7128"/>
        <item m="1" x="7914"/>
        <item m="1" x="5077"/>
        <item m="1" x="7459"/>
        <item m="1" x="6059"/>
        <item m="1" x="7424"/>
        <item m="1" x="7915"/>
        <item m="1" x="7562"/>
        <item m="1" x="7809"/>
        <item m="1" x="4747"/>
        <item m="1" x="5528"/>
        <item m="1" x="5058"/>
        <item m="1" x="6535"/>
        <item m="1" x="4538"/>
        <item m="1" x="4842"/>
        <item m="1" x="5596"/>
        <item m="1" x="4780"/>
        <item m="1" x="4467"/>
        <item m="1" x="5070"/>
        <item m="1" x="7240"/>
        <item m="1" x="4738"/>
        <item m="1" x="5954"/>
        <item m="1" x="6916"/>
        <item m="1" x="5539"/>
        <item m="1" x="6271"/>
        <item m="1" x="7654"/>
        <item m="1" x="5324"/>
        <item m="1" x="4304"/>
        <item m="1" x="7964"/>
        <item m="1" x="5585"/>
        <item m="1" x="4669"/>
        <item m="1" x="7986"/>
        <item m="1" x="7181"/>
        <item m="1" x="5957"/>
        <item m="1" x="5056"/>
        <item m="1" x="6245"/>
        <item m="1" x="5451"/>
        <item m="1" x="4221"/>
        <item m="1" x="6352"/>
        <item m="1" x="7497"/>
        <item m="1" x="4858"/>
        <item m="1" x="4438"/>
        <item m="1" x="4789"/>
        <item m="1" x="6034"/>
        <item m="1" x="5196"/>
        <item m="1" x="5452"/>
        <item m="1" x="4367"/>
        <item m="1" x="6668"/>
        <item m="1" x="4615"/>
        <item m="1" x="6160"/>
        <item m="1" x="4364"/>
        <item m="1" x="7024"/>
        <item m="1" x="7075"/>
        <item m="1" x="6682"/>
        <item m="1" x="7465"/>
        <item m="1" x="6604"/>
        <item m="1" x="7161"/>
        <item m="1" x="4180"/>
        <item m="1" x="6182"/>
        <item m="1" x="5156"/>
        <item m="1" x="5678"/>
        <item m="1" x="5667"/>
        <item m="1" x="4226"/>
        <item m="1" x="6063"/>
        <item m="1" x="4937"/>
        <item m="1" x="5988"/>
        <item m="1" x="4388"/>
        <item m="1" x="6572"/>
        <item m="1" x="5625"/>
        <item m="1" x="7059"/>
        <item m="1" x="4910"/>
        <item m="1" x="4765"/>
        <item m="1" x="7649"/>
        <item m="1" x="6150"/>
        <item m="1" x="4529"/>
        <item m="1" x="5243"/>
        <item m="1" x="4567"/>
        <item m="1" x="7001"/>
        <item m="1" x="6500"/>
        <item m="1" x="7955"/>
        <item m="1" x="6613"/>
        <item m="1" x="6866"/>
        <item m="1" x="4837"/>
        <item m="1" x="5858"/>
        <item m="1" x="4431"/>
        <item m="1" x="6924"/>
        <item m="1" x="6053"/>
        <item m="1" x="6589"/>
        <item m="1" x="7606"/>
        <item m="1" x="4783"/>
        <item m="1" x="6183"/>
        <item m="1" x="7520"/>
        <item m="1" x="5398"/>
        <item m="1" x="6794"/>
        <item m="1" x="4165"/>
        <item m="1" x="7307"/>
        <item m="1" x="5212"/>
        <item m="1" x="6374"/>
        <item m="1" x="4523"/>
        <item m="1" x="4343"/>
        <item m="1" x="6522"/>
        <item m="1" x="7438"/>
        <item m="1" x="6594"/>
        <item m="1" x="5752"/>
        <item m="1" x="6864"/>
        <item m="1" x="4584"/>
        <item m="1" x="4512"/>
        <item m="1" x="5943"/>
        <item m="1" x="5760"/>
        <item m="1" x="5172"/>
        <item m="1" x="4981"/>
        <item m="1" x="5117"/>
        <item m="1" x="7156"/>
        <item m="1" x="6792"/>
        <item m="1" x="6904"/>
        <item m="1" x="4170"/>
        <item m="1" x="6054"/>
        <item m="1" x="4488"/>
        <item m="1" x="6952"/>
        <item m="1" x="4646"/>
        <item m="1" x="5896"/>
        <item m="1" x="4626"/>
        <item m="1" x="4489"/>
        <item m="1" x="5817"/>
        <item m="1" x="6201"/>
        <item m="1" x="7529"/>
        <item m="1" x="4727"/>
        <item m="1" x="4884"/>
        <item m="1" x="6247"/>
        <item m="1" x="5606"/>
        <item m="1" x="6003"/>
        <item m="1" x="4912"/>
        <item m="1" x="5310"/>
        <item m="1" x="7627"/>
        <item m="1" x="4674"/>
        <item m="1" x="7288"/>
        <item m="1" x="7793"/>
        <item m="1" x="7675"/>
        <item m="1" x="6935"/>
        <item m="1" x="7327"/>
        <item m="1" x="6610"/>
        <item m="1" x="7718"/>
        <item m="1" x="4640"/>
        <item m="1" x="5003"/>
        <item m="1" x="6031"/>
        <item m="1" x="5744"/>
        <item m="1" x="6536"/>
        <item m="1" x="5745"/>
        <item m="1" x="5552"/>
        <item m="1" x="5031"/>
        <item m="1" x="6328"/>
        <item m="1" x="5410"/>
        <item m="1" x="5096"/>
        <item m="1" x="6145"/>
        <item m="1" x="4608"/>
        <item m="1" x="6675"/>
        <item m="1" x="4877"/>
        <item m="1" x="6947"/>
        <item m="1" x="6559"/>
        <item m="1" x="6727"/>
        <item m="1" x="6210"/>
        <item m="1" x="7753"/>
        <item m="1" x="6419"/>
        <item m="1" x="5440"/>
        <item m="1" x="7769"/>
        <item m="1" x="6503"/>
        <item m="1" x="4213"/>
        <item m="1" x="6914"/>
        <item m="1" x="6493"/>
        <item m="1" x="5820"/>
        <item m="1" x="5245"/>
        <item m="1" x="4796"/>
        <item m="1" x="6496"/>
        <item m="1" x="5742"/>
        <item m="1" x="7968"/>
        <item m="1" x="4173"/>
        <item m="1" x="7665"/>
        <item m="1" x="5523"/>
        <item m="1" x="5350"/>
        <item m="1" x="6533"/>
        <item m="1" x="4734"/>
        <item m="1" x="7506"/>
        <item m="1" x="6215"/>
        <item m="1" x="7779"/>
        <item m="1" x="5508"/>
        <item m="1" x="6793"/>
        <item m="1" x="6640"/>
        <item m="1" x="7672"/>
        <item m="1" x="7490"/>
        <item m="1" x="6713"/>
        <item m="1" x="7439"/>
        <item m="1" x="4337"/>
        <item m="1" x="4913"/>
        <item m="1" x="4414"/>
        <item m="1" x="6619"/>
        <item m="1" x="4289"/>
        <item m="1" x="5180"/>
        <item m="1" x="4609"/>
        <item m="1" x="4202"/>
        <item m="1" x="6021"/>
        <item m="1" x="4602"/>
        <item m="1" x="7458"/>
        <item m="1" x="6673"/>
        <item m="1" x="5841"/>
        <item m="1" x="5621"/>
        <item m="1" x="5122"/>
        <item m="1" x="6658"/>
        <item m="1" x="5636"/>
        <item m="1" x="7120"/>
        <item m="1" x="7787"/>
        <item m="1" x="6731"/>
        <item m="1" x="7767"/>
        <item m="1" x="4222"/>
        <item m="1" x="4731"/>
        <item m="1" x="7970"/>
        <item m="1" x="7696"/>
        <item m="1" x="7432"/>
        <item m="1" x="6649"/>
        <item m="1" x="5796"/>
        <item m="1" x="4800"/>
        <item m="1" x="6364"/>
        <item m="1" x="4843"/>
        <item m="1" x="6312"/>
        <item m="1" x="6151"/>
        <item m="1" x="6708"/>
        <item m="1" x="7822"/>
        <item m="1" x="4142"/>
        <item m="1" x="5425"/>
        <item m="1" x="6734"/>
        <item m="1" x="7764"/>
        <item m="1" x="7553"/>
        <item m="1" x="5266"/>
        <item m="1" x="6748"/>
        <item m="1" x="5228"/>
        <item m="1" x="7554"/>
        <item m="1" x="4484"/>
        <item m="1" x="6721"/>
        <item m="1" x="4162"/>
        <item m="1" x="5740"/>
        <item m="1" x="5491"/>
        <item m="1" x="7797"/>
        <item m="1" x="4257"/>
        <item m="1" x="6204"/>
        <item m="1" x="5362"/>
        <item m="1" x="5881"/>
        <item m="1" x="6008"/>
        <item m="1" x="5279"/>
        <item m="1" x="4654"/>
        <item m="1" x="5890"/>
        <item m="1" x="4628"/>
        <item m="1" x="4378"/>
        <item m="1" x="4323"/>
        <item m="1" x="7744"/>
        <item m="1" x="7545"/>
        <item m="1" x="4772"/>
        <item m="1" x="4276"/>
        <item m="1" x="6189"/>
        <item m="1" x="7746"/>
        <item m="1" x="7773"/>
        <item m="1" x="4411"/>
        <item m="1" x="7352"/>
        <item m="1" x="7507"/>
        <item m="1" x="4717"/>
        <item m="1" x="4511"/>
        <item m="1" x="4125"/>
        <item m="1" x="5148"/>
        <item m="1" x="7328"/>
        <item m="1" x="4641"/>
        <item m="1" x="4520"/>
        <item m="1" x="4795"/>
        <item m="1" x="4805"/>
        <item m="1" x="7198"/>
        <item m="1" x="6722"/>
        <item m="1" x="4790"/>
        <item m="1" x="5755"/>
        <item m="1" x="4260"/>
        <item m="1" x="5236"/>
        <item m="1" x="7900"/>
        <item m="1" x="7784"/>
        <item m="1" x="7633"/>
        <item m="1" x="6000"/>
        <item m="1" x="4750"/>
        <item m="1" x="5791"/>
        <item m="1" x="4998"/>
        <item m="1" x="5851"/>
        <item m="1" x="4439"/>
        <item m="1" x="7837"/>
        <item m="1" x="4832"/>
        <item m="1" x="5853"/>
        <item m="1" x="6108"/>
        <item m="1" x="7407"/>
        <item m="1" x="5579"/>
        <item m="1" x="5758"/>
        <item m="1" x="6456"/>
        <item m="1" x="5167"/>
        <item m="1" x="6136"/>
        <item m="1" x="5659"/>
        <item m="1" x="6803"/>
        <item m="1" x="4246"/>
        <item m="1" x="6684"/>
        <item m="1" x="4776"/>
        <item m="1" x="4394"/>
        <item m="1" x="4539"/>
        <item m="1" x="5170"/>
        <item m="1" x="6678"/>
        <item m="1" x="4901"/>
        <item m="1" x="4156"/>
        <item m="1" x="7274"/>
        <item m="1" x="6906"/>
        <item m="1" x="6728"/>
        <item m="1" x="4682"/>
        <item m="1" x="6784"/>
        <item m="1" x="5576"/>
        <item m="1" x="5071"/>
        <item m="1" x="6531"/>
        <item m="1" x="7847"/>
        <item m="1" x="5780"/>
        <item m="1" x="5429"/>
        <item m="1" x="6856"/>
        <item m="1" x="7979"/>
        <item m="1" x="5100"/>
        <item m="1" x="4342"/>
        <item m="1" x="4149"/>
        <item m="1" x="6111"/>
        <item m="1" x="6875"/>
        <item m="1" x="4513"/>
        <item m="1" x="5568"/>
        <item m="1" x="4190"/>
        <item m="1" x="7125"/>
        <item m="1" x="7064"/>
        <item m="1" x="5553"/>
        <item m="1" x="4203"/>
        <item m="1" x="6823"/>
        <item m="1" x="6987"/>
        <item m="1" x="4829"/>
        <item m="1" x="7178"/>
        <item m="1" x="6632"/>
        <item m="1" x="7904"/>
        <item m="1" x="4543"/>
        <item m="1" x="7260"/>
        <item m="1" x="6290"/>
        <item m="1" x="7663"/>
        <item m="1" x="5974"/>
        <item m="1" x="6758"/>
        <item m="1" x="7812"/>
        <item m="1" x="7355"/>
        <item m="1" x="4624"/>
        <item m="1" x="6686"/>
        <item m="1" x="5981"/>
        <item m="1" x="7299"/>
        <item m="1" x="5411"/>
        <item m="1" x="5203"/>
        <item m="1" x="6940"/>
        <item m="1" x="7447"/>
        <item m="1" x="5870"/>
        <item m="1" x="7320"/>
        <item m="1" x="6790"/>
        <item m="1" x="6928"/>
        <item m="1" x="4830"/>
        <item m="1" x="6831"/>
        <item m="1" x="6329"/>
        <item m="1" x="7927"/>
        <item m="1" x="4723"/>
        <item m="1" x="4195"/>
        <item m="1" x="7462"/>
        <item m="1" x="6221"/>
        <item m="1" x="5079"/>
        <item m="1" x="4258"/>
        <item m="1" x="6755"/>
        <item m="1" x="5897"/>
        <item m="1" x="7231"/>
        <item m="1" x="4556"/>
        <item m="1" x="5732"/>
        <item m="1" x="4739"/>
        <item m="1" x="6764"/>
        <item m="1" x="5314"/>
        <item m="1" x="6060"/>
        <item m="1" x="6140"/>
        <item m="1" x="5492"/>
        <item m="1" x="6804"/>
        <item m="1" x="6689"/>
        <item m="1" x="6842"/>
        <item m="1" x="5516"/>
        <item m="1" x="6926"/>
        <item m="1" x="5333"/>
        <item m="1" x="5573"/>
        <item m="1" x="7188"/>
        <item m="1" x="7702"/>
        <item m="1" x="4397"/>
        <item m="1" x="7194"/>
        <item m="1" x="5267"/>
        <item m="1" x="4618"/>
        <item m="1" x="5831"/>
        <item m="1" x="7412"/>
        <item m="1" x="4351"/>
        <item m="1" x="5694"/>
        <item m="1" x="5473"/>
        <item m="1" x="7640"/>
        <item m="1" x="7971"/>
        <item m="1" x="7116"/>
        <item m="1" x="7433"/>
        <item m="1" x="6703"/>
        <item m="1" x="7134"/>
        <item m="1" x="4667"/>
        <item m="1" x="5280"/>
        <item m="1" x="6014"/>
        <item m="1" x="7279"/>
        <item m="1" x="4185"/>
        <item m="1" x="5603"/>
        <item m="1" x="6717"/>
        <item m="1" x="7916"/>
        <item m="1" x="4127"/>
        <item m="1" x="4655"/>
        <item m="1" x="5426"/>
        <item m="1" x="6248"/>
        <item m="1" x="5091"/>
        <item m="1" x="5529"/>
        <item m="1" x="5468"/>
        <item m="1" x="7652"/>
        <item m="1" x="5023"/>
        <item m="1" x="6286"/>
        <item m="1" x="6146"/>
        <item m="1" x="5965"/>
        <item m="1" x="5832"/>
        <item m="1" x="7031"/>
        <item m="1" x="4468"/>
        <item m="1" x="4927"/>
        <item m="1" x="7408"/>
        <item m="1" x="4299"/>
        <item m="1" x="4118"/>
        <item m="1" x="7148"/>
        <item m="1" x="4490"/>
        <item m="1" x="5360"/>
        <item m="1" x="5698"/>
        <item m="1" x="5876"/>
        <item m="1" x="7395"/>
        <item m="1" x="5481"/>
        <item m="1" x="7436"/>
        <item m="1" x="4840"/>
        <item m="1" x="6016"/>
        <item m="1" x="6170"/>
        <item m="1" x="4956"/>
        <item m="1" x="4348"/>
        <item m="1" x="5855"/>
        <item m="1" x="6891"/>
        <item m="1" x="4559"/>
        <item m="1" x="5463"/>
        <item m="1" x="6361"/>
        <item m="1" x="4492"/>
        <item m="1" x="5153"/>
        <item m="1" x="6313"/>
        <item m="1" x="5540"/>
        <item m="1" x="5630"/>
        <item m="1" x="6407"/>
        <item m="1" x="7448"/>
        <item m="1" x="5610"/>
        <item m="1" x="7482"/>
        <item m="1" x="4787"/>
        <item m="1" x="6273"/>
        <item m="1" x="6769"/>
        <item m="1" x="7676"/>
        <item m="1" x="5629"/>
        <item m="1" x="4709"/>
        <item m="1" x="7195"/>
        <item m="1" x="7172"/>
        <item m="1" x="4339"/>
        <item m="1" x="5893"/>
        <item m="1" x="4864"/>
        <item m="1" x="4371"/>
        <item m="1" x="4614"/>
        <item m="1" x="6633"/>
        <item m="1" x="4396"/>
        <item m="1" x="7995"/>
        <item m="1" x="7493"/>
        <item m="1" x="7691"/>
        <item m="1" x="5111"/>
        <item m="1" x="6330"/>
        <item m="1" x="4153"/>
        <item m="1" x="5168"/>
        <item m="1" x="4969"/>
        <item m="1" x="5888"/>
        <item m="1" x="6965"/>
        <item m="1" x="5783"/>
        <item m="1" x="7960"/>
        <item m="1" x="4932"/>
        <item m="1" x="7928"/>
        <item m="1" x="7322"/>
        <item m="1" x="4314"/>
        <item m="1" x="7911"/>
        <item m="1" x="5644"/>
        <item m="1" x="6974"/>
        <item m="1" x="6139"/>
        <item m="1" x="7709"/>
        <item m="1" x="6202"/>
        <item m="1" x="6246"/>
        <item m="1" x="4240"/>
        <item m="1" x="6218"/>
        <item m="1" x="7677"/>
        <item m="1" x="6812"/>
        <item m="1" x="6685"/>
        <item m="1" x="7601"/>
        <item m="1" x="5969"/>
        <item m="1" x="5101"/>
        <item m="1" x="6511"/>
        <item m="1" x="7778"/>
        <item m="1" x="6171"/>
        <item m="1" x="4231"/>
        <item m="1" x="7440"/>
        <item m="1" x="4777"/>
        <item m="1" x="6492"/>
        <item m="1" x="5580"/>
        <item m="1" x="6738"/>
        <item m="1" x="7065"/>
        <item m="1" x="7483"/>
        <item m="1" x="6485"/>
        <item m="1" x="7621"/>
        <item m="1" x="6636"/>
        <item m="1" x="4266"/>
        <item m="1" x="6752"/>
        <item m="1" x="6219"/>
        <item m="1" x="6655"/>
        <item m="1" x="4540"/>
        <item m="1" x="5925"/>
        <item m="1" x="4643"/>
        <item m="1" x="4326"/>
        <item m="1" x="6692"/>
        <item m="1" x="4307"/>
        <item m="1" x="6227"/>
        <item m="1" x="7666"/>
        <item m="1" x="4710"/>
        <item m="1" x="6348"/>
        <item m="1" x="4642"/>
        <item m="1" x="7622"/>
        <item m="1" x="6405"/>
        <item m="1" x="5433"/>
        <item m="1" x="4279"/>
        <item m="1" x="5295"/>
        <item m="1" x="5306"/>
        <item m="1" x="4212"/>
        <item m="1" x="7972"/>
        <item m="1" x="4670"/>
        <item m="1" x="4204"/>
        <item m="1" x="4134"/>
        <item m="1" x="5530"/>
        <item m="1" x="5264"/>
        <item m="1" x="6980"/>
        <item m="1" x="4514"/>
        <item m="1" x="7331"/>
        <item m="1" x="7367"/>
        <item m="1" x="6225"/>
        <item m="1" x="5164"/>
        <item m="1" x="5653"/>
        <item m="1" x="5520"/>
        <item m="1" x="5631"/>
        <item m="1" x="7468"/>
        <item m="1" x="6606"/>
        <item m="1" x="6028"/>
        <item m="1" x="7174"/>
        <item m="1" x="5494"/>
        <item m="1" x="4735"/>
        <item m="1" x="4791"/>
        <item m="1" x="5488"/>
        <item m="1" x="7899"/>
        <item m="1" x="4440"/>
        <item m="1" x="6643"/>
        <item m="1" x="6007"/>
        <item m="1" x="5493"/>
        <item m="1" x="4706"/>
        <item m="1" x="5427"/>
        <item m="1" x="7705"/>
        <item m="1" x="4784"/>
        <item m="1" x="7655"/>
        <item m="1" x="4232"/>
        <item m="1" x="6641"/>
        <item m="1" x="6897"/>
        <item m="1" x="5911"/>
        <item m="1" x="6811"/>
        <item m="1" x="5157"/>
        <item m="1" x="4176"/>
        <item m="1" x="5500"/>
        <item m="1" x="5840"/>
        <item m="1" x="6430"/>
        <item m="1" x="4987"/>
        <item m="1" x="7530"/>
        <item m="1" x="5765"/>
        <item m="1" x="4346"/>
        <item m="1" x="7476"/>
        <item m="1" x="6555"/>
        <item m="1" x="5966"/>
        <item m="1" x="7263"/>
        <item m="1" x="7283"/>
        <item m="1" x="5561"/>
        <item m="1" x="6592"/>
        <item m="1" x="7494"/>
        <item m="1" x="4198"/>
        <item m="1" x="5233"/>
        <item m="1" x="5944"/>
        <item m="1" x="5615"/>
        <item m="1" x="6112"/>
        <item m="1" x="5834"/>
        <item m="1" x="4814"/>
        <item m="1" x="5226"/>
        <item m="1" x="6783"/>
        <item m="1" x="6198"/>
        <item m="1" x="7585"/>
        <item m="1" x="6365"/>
        <item m="1" x="7518"/>
        <item m="1" x="4874"/>
        <item m="1" x="5048"/>
        <item m="1" x="7121"/>
        <item m="1" x="5027"/>
        <item m="1" x="5920"/>
        <item m="1" x="7878"/>
        <item m="1" x="7838"/>
        <item m="1" x="5705"/>
        <item m="1" x="6941"/>
        <item m="1" x="5906"/>
        <item m="1" x="7532"/>
        <item m="1" x="5684"/>
        <item m="1" x="6110"/>
        <item m="1" x="5146"/>
        <item m="1" x="7113"/>
        <item m="1" x="7308"/>
        <item m="1" x="7991"/>
        <item m="1" x="5325"/>
        <item m="1" x="4277"/>
        <item m="1" x="5159"/>
        <item m="1" x="5927"/>
        <item m="1" x="5351"/>
        <item m="1" x="4188"/>
        <item m="1" x="4481"/>
        <item m="1" x="6963"/>
        <item m="1" x="6001"/>
        <item m="1" x="7975"/>
        <item m="1" x="4596"/>
        <item m="1" x="4774"/>
        <item m="1" x="6881"/>
        <item m="1" x="7993"/>
        <item m="1" x="6190"/>
        <item m="1" x="6523"/>
        <item m="1" x="6080"/>
        <item m="1" x="5304"/>
        <item m="1" x="6995"/>
        <item m="1" x="7603"/>
        <item m="1" x="5668"/>
        <item m="1" x="5421"/>
        <item m="1" x="6066"/>
        <item m="1" x="5560"/>
        <item m="1" x="6252"/>
        <item m="1" x="6807"/>
        <item m="1" x="5321"/>
        <item m="1" x="6732"/>
        <item m="1" x="6527"/>
        <item m="1" x="7255"/>
        <item m="1" x="5113"/>
        <item m="1" x="5569"/>
        <item m="1" x="6826"/>
        <item m="1" x="4968"/>
        <item m="1" x="7150"/>
        <item m="1" x="6243"/>
        <item m="1" x="4254"/>
        <item m="1" x="4175"/>
        <item m="1" x="6020"/>
        <item m="1" x="4318"/>
        <item m="1" x="7189"/>
        <item m="1" x="5430"/>
        <item m="1" x="6192"/>
        <item m="1" x="6937"/>
        <item m="1" x="4562"/>
        <item m="1" x="4444"/>
        <item m="1" x="5737"/>
        <item m="1" x="5499"/>
        <item m="1" x="5721"/>
        <item m="1" x="6490"/>
        <item m="1" x="7858"/>
        <item m="1" x="5781"/>
        <item m="1" x="6244"/>
        <item m="1" x="6552"/>
        <item m="1" x="6524"/>
        <item m="1" x="5495"/>
        <item m="1" x="7623"/>
        <item m="1" x="4268"/>
        <item m="1" x="5413"/>
        <item m="1" x="4126"/>
        <item m="1" x="4833"/>
        <item m="1" x="4345"/>
        <item m="1" x="4859"/>
        <item m="1" x="4894"/>
        <item m="1" x="4310"/>
        <item m="1" x="6336"/>
        <item m="1" x="6637"/>
        <item m="1" x="7917"/>
        <item m="1" x="5661"/>
        <item m="1" x="7054"/>
        <item m="1" x="7813"/>
        <item m="1" x="6375"/>
        <item m="1" x="7280"/>
        <item m="1" x="5192"/>
        <item m="1" x="5074"/>
        <item m="1" x="5554"/>
        <item m="1" x="4498"/>
        <item m="1" x="5984"/>
        <item m="1" x="7805"/>
        <item m="1" x="4627"/>
        <item m="1" x="7819"/>
        <item m="1" x="4850"/>
        <item m="1" x="7254"/>
        <item m="1" x="4690"/>
        <item m="1" x="7378"/>
        <item m="1" x="4143"/>
        <item m="1" x="6497"/>
        <item m="1" x="7533"/>
        <item m="1" x="4312"/>
        <item m="1" x="4137"/>
        <item m="1" x="4116"/>
        <item m="1" x="7485"/>
        <item m="1" x="6343"/>
        <item m="1" x="6143"/>
        <item m="1" x="7556"/>
        <item m="1" x="6012"/>
        <item m="1" x="5139"/>
        <item m="1" x="6222"/>
        <item m="1" x="5986"/>
        <item m="1" x="5699"/>
        <item m="1" x="6868"/>
        <item m="1" x="7453"/>
        <item m="1" x="5119"/>
        <item m="1" x="7599"/>
        <item m="1" x="5703"/>
        <item m="1" x="4335"/>
        <item m="1" x="6759"/>
        <item m="1" x="5504"/>
        <item m="1" x="7036"/>
        <item m="1" x="4741"/>
        <item m="1" x="6596"/>
        <item m="1" x="7050"/>
        <item m="1" x="5059"/>
        <item m="1" x="6828"/>
        <item m="1" x="7422"/>
        <item m="1" x="4898"/>
        <item m="1" x="4138"/>
        <item m="1" x="4856"/>
        <item m="1" x="5517"/>
        <item m="1" x="6920"/>
        <item m="1" x="6460"/>
        <item m="1" x="4128"/>
        <item m="1" x="6590"/>
        <item m="1" x="5190"/>
        <item m="1" x="7657"/>
        <item m="1" x="5656"/>
        <item m="1" x="4191"/>
        <item m="1" x="5822"/>
        <item m="1" x="6004"/>
        <item m="1" x="7346"/>
        <item m="1" x="4286"/>
        <item m="1" x="6900"/>
        <item m="1" x="6326"/>
        <item m="1" x="5935"/>
        <item m="1" x="5129"/>
        <item m="1" x="5501"/>
        <item m="1" x="5072"/>
        <item m="1" x="5915"/>
        <item m="1" x="7577"/>
        <item m="1" x="7551"/>
        <item m="1" x="7844"/>
        <item m="1" x="5181"/>
        <item m="1" x="6857"/>
        <item m="1" x="5193"/>
        <item m="1" x="7933"/>
        <item m="1" x="6431"/>
        <item m="1" x="4903"/>
        <item m="1" x="7232"/>
        <item m="1" x="6299"/>
        <item m="1" x="7905"/>
        <item m="1" x="5169"/>
        <item m="1" x="6537"/>
        <item m="1" x="7715"/>
        <item m="1" x="7788"/>
        <item m="1" x="6180"/>
        <item m="1" x="4515"/>
        <item m="1" x="5709"/>
        <item m="1" x="6294"/>
        <item m="1" x="5225"/>
        <item m="1" x="5646"/>
        <item m="1" x="6644"/>
        <item m="1" x="6827"/>
        <item m="1" x="5787"/>
        <item m="1" x="7740"/>
        <item m="1" x="7650"/>
        <item m="1" x="7341"/>
        <item m="1" x="6854"/>
        <item m="1" x="5669"/>
        <item m="1" x="5265"/>
        <item m="1" x="6521"/>
        <item m="1" x="5991"/>
        <item m="1" x="7828"/>
        <item m="1" x="7088"/>
        <item m="1" x="4361"/>
        <item m="1" x="5436"/>
        <item m="1" x="6208"/>
        <item m="1" x="4215"/>
        <item m="1" x="5992"/>
        <item m="1" x="4834"/>
        <item m="1" x="7097"/>
        <item m="1" x="5862"/>
        <item m="1" x="6560"/>
        <item m="1" x="5297"/>
        <item m="1" x="6933"/>
        <item m="1" x="4261"/>
        <item m="1" x="6657"/>
        <item m="1" x="6483"/>
        <item m="1" x="5191"/>
        <item m="1" x="6194"/>
        <item m="1" x="6266"/>
        <item m="1" x="4870"/>
        <item m="1" x="7996"/>
        <item m="1" x="7539"/>
        <item m="1" x="7455"/>
        <item m="1" x="4404"/>
        <item m="1" x="6518"/>
        <item m="1" x="6797"/>
        <item m="1" x="7834"/>
        <item m="1" x="5766"/>
        <item m="1" x="5674"/>
        <item m="1" x="4482"/>
        <item m="1" x="4381"/>
        <item m="1" x="5714"/>
        <item m="1" x="4295"/>
        <item m="1" x="5928"/>
        <item m="1" x="7815"/>
        <item m="1" x="7425"/>
        <item m="1" x="4590"/>
        <item m="1" x="7967"/>
        <item m="1" x="5206"/>
        <item m="1" x="7692"/>
        <item m="1" x="5980"/>
        <item m="1" x="4401"/>
        <item m="1" x="5718"/>
        <item m="1" x="6036"/>
        <item m="1" x="4412"/>
        <item m="1" x="6253"/>
        <item m="1" x="5706"/>
        <item m="1" x="7929"/>
        <item m="1" x="6203"/>
        <item m="1" x="4250"/>
        <item m="1" x="5682"/>
        <item m="1" x="6838"/>
        <item m="1" x="5670"/>
        <item m="1" x="7738"/>
        <item m="1" x="6296"/>
        <item m="1" x="5650"/>
        <item m="1" x="6718"/>
        <item m="1" x="5679"/>
        <item m="1" x="4505"/>
        <item m="1" x="7302"/>
        <item m="1" x="4865"/>
        <item m="1" x="6287"/>
        <item m="1" x="6413"/>
        <item m="1" x="6693"/>
        <item m="1" x="6268"/>
        <item m="1" x="5384"/>
        <item m="1" x="6259"/>
        <item m="1" x="6591"/>
        <item m="1" x="7084"/>
        <item m="1" x="4658"/>
        <item m="1" x="4252"/>
        <item m="1" x="4982"/>
        <item m="1" x="4422"/>
        <item m="1" x="4526"/>
        <item m="1" x="4924"/>
        <item m="1" x="4636"/>
        <item m="1" x="6983"/>
        <item m="1" x="4728"/>
        <item m="1" x="5021"/>
        <item m="1" x="5470"/>
        <item m="1" x="5288"/>
        <item m="1" x="7945"/>
        <item m="1" x="7087"/>
        <item m="1" x="6992"/>
        <item m="1" x="7303"/>
        <item m="1" x="5004"/>
        <item m="1" x="5239"/>
        <item m="1" x="5363"/>
        <item m="1" x="6645"/>
        <item m="1" x="5197"/>
        <item m="1" x="5298"/>
        <item m="1" x="4745"/>
        <item m="1" x="4675"/>
        <item m="1" x="7275"/>
        <item m="1" x="5163"/>
        <item m="1" x="6985"/>
        <item m="1" x="5414"/>
        <item m="1" x="5586"/>
        <item m="1" x="4698"/>
        <item m="1" x="7965"/>
        <item m="1" x="7940"/>
        <item m="1" x="5622"/>
        <item m="1" x="7011"/>
        <item m="1" x="5662"/>
        <item m="1" x="5687"/>
        <item m="1" x="6399"/>
        <item m="1" x="7604"/>
        <item m="1" x="6512"/>
        <item m="1" x="7038"/>
        <item m="1" x="5049"/>
        <item m="1" x="7051"/>
        <item m="1" x="6037"/>
        <item m="1" x="6423"/>
        <item m="1" x="6660"/>
        <item m="1" x="5545"/>
        <item m="1" x="6680"/>
        <item m="1" x="5871"/>
        <item m="1" x="5946"/>
        <item m="1" x="6651"/>
        <item m="1" x="5509"/>
        <item m="1" x="7590"/>
        <item m="1" x="5688"/>
        <item m="1" x="7354"/>
        <item m="1" x="7739"/>
        <item m="1" x="6652"/>
        <item m="1" x="5934"/>
        <item m="1" x="7716"/>
        <item m="1" x="6368"/>
        <item m="1" x="4848"/>
        <item m="1" x="4272"/>
        <item m="1" x="4925"/>
        <item m="1" x="5746"/>
        <item m="1" x="5431"/>
        <item m="1" x="4115"/>
        <item m="1" x="5348"/>
        <item m="1" x="7855"/>
        <item m="1" x="5657"/>
        <item m="1" x="5975"/>
        <item m="1" x="5681"/>
        <item m="1" x="5289"/>
        <item m="1" x="5135"/>
        <item m="1" x="7257"/>
        <item m="1" x="7373"/>
        <item m="1" x="7002"/>
        <item m="1" x="5051"/>
        <item m="1" x="7070"/>
        <item m="1" x="4594"/>
        <item m="1" x="4534"/>
        <item m="1" x="6934"/>
        <item m="1" x="7109"/>
        <item m="1" x="6172"/>
        <item m="1" x="5318"/>
        <item m="1" x="5151"/>
        <item m="1" x="5811"/>
        <item m="1" x="7557"/>
        <item m="1" x="5380"/>
        <item m="1" x="7563"/>
        <item m="1" x="4386"/>
        <item m="1" x="6464"/>
        <item m="1" x="5460"/>
        <item m="1" x="5449"/>
        <item m="1" x="4671"/>
        <item m="1" x="6040"/>
        <item m="1" x="6424"/>
        <item m="1" x="7449"/>
        <item m="1" x="5842"/>
        <item m="1" x="5300"/>
        <item m="1" x="5753"/>
        <item m="1" x="5307"/>
        <item m="1" x="6696"/>
        <item m="1" x="7375"/>
        <item m="1" x="7586"/>
        <item m="1" x="5654"/>
        <item m="1" x="7480"/>
        <item m="1" x="4395"/>
        <item m="1" x="6090"/>
        <item m="1" x="7973"/>
        <item m="1" x="4324"/>
        <item m="1" x="4611"/>
        <item m="1" x="4459"/>
        <item m="1" x="5213"/>
        <item m="1" x="6359"/>
        <item m="1" x="4129"/>
        <item m="1" x="7055"/>
        <item m="1" x="4123"/>
        <item m="1" x="7836"/>
        <item m="1" x="6762"/>
        <item m="1" x="7289"/>
        <item m="1" x="4479"/>
        <item m="1" x="7646"/>
        <item m="1" x="7329"/>
        <item m="1" x="5945"/>
        <item m="1" x="6882"/>
        <item m="1" x="7628"/>
        <item m="1" x="6369"/>
        <item m="1" x="7477"/>
        <item m="1" x="4634"/>
        <item m="1" x="6327"/>
        <item m="1" x="5016"/>
        <item m="1" x="5788"/>
        <item m="1" x="4649"/>
        <item m="1" x="4124"/>
        <item m="1" x="6195"/>
        <item m="1" x="7935"/>
        <item m="1" x="7869"/>
        <item m="1" x="4506"/>
        <item m="1" x="4880"/>
        <item m="1" x="5518"/>
        <item m="1" x="4906"/>
        <item m="1" x="7399"/>
        <item m="1" x="7437"/>
        <item m="1" x="7754"/>
        <item m="1" x="7502"/>
        <item m="1" x="7491"/>
        <item m="1" x="7734"/>
        <item m="1" x="7089"/>
        <item m="1" x="4574"/>
        <item m="1" x="7300"/>
        <item m="1" x="6029"/>
        <item m="1" x="6966"/>
        <item m="1" x="5254"/>
        <item m="1" x="7426"/>
        <item m="1" x="6193"/>
        <item m="1" x="5637"/>
        <item m="1" x="7221"/>
        <item m="1" x="7077"/>
        <item m="1" x="5355"/>
        <item m="1" x="5611"/>
        <item m="1" x="6839"/>
        <item m="1" x="4473"/>
        <item m="1" x="6634"/>
        <item m="1" x="6092"/>
        <item m="1" x="7337"/>
        <item m="1" x="5346"/>
        <item m="1" x="5347"/>
        <item m="1" x="5936"/>
        <item m="1" x="7980"/>
        <item m="1" x="5919"/>
        <item m="1" x="5107"/>
        <item m="1" x="5188"/>
        <item m="1" x="5231"/>
        <item m="1" x="6443"/>
        <item m="1" x="7368"/>
        <item m="1" x="7906"/>
        <item m="1" x="5877"/>
        <item m="1" x="5282"/>
        <item m="1" x="5229"/>
        <item m="1" x="4957"/>
        <item m="1" x="5599"/>
        <item m="1" x="7814"/>
        <item m="1" x="6948"/>
        <item m="1" x="4619"/>
        <item m="1" x="5317"/>
        <item m="1" x="7946"/>
        <item m="1" x="5092"/>
        <item m="1" x="4672"/>
        <item m="1" x="5497"/>
        <item m="1" x="7923"/>
        <item m="1" x="4988"/>
        <item m="1" x="5485"/>
        <item m="1" x="5691"/>
        <item m="1" x="7712"/>
        <item m="1" x="7860"/>
        <item m="1" x="7441"/>
        <item m="1" x="4715"/>
        <item m="1" x="5274"/>
        <item m="1" x="4871"/>
        <item m="1" x="4328"/>
        <item m="1" x="7839"/>
        <item m="1" x="4453"/>
        <item m="1" x="4676"/>
        <item m="1" x="6843"/>
        <item m="1" x="6494"/>
        <item m="1" x="6269"/>
        <item m="1" x="7359"/>
        <item m="1" x="7884"/>
        <item m="1" x="5232"/>
        <item m="1" x="6844"/>
        <item m="1" x="7879"/>
        <item m="1" x="7583"/>
        <item m="1" x="5510"/>
        <item m="1" x="5464"/>
        <item m="1" x="5066"/>
        <item m="1" x="7717"/>
        <item m="1" x="7678"/>
        <item m="1" x="7597"/>
        <item m="1" x="6690"/>
        <item m="1" x="5253"/>
        <item m="1" x="7379"/>
        <item m="1" x="6042"/>
        <item m="1" x="4474"/>
        <item m="1" x="5301"/>
        <item m="1" x="4349"/>
        <item m="1" x="7774"/>
        <item m="1" x="5570"/>
        <item m="1" x="5275"/>
        <item m="1" x="4815"/>
        <item x="4112"/>
        <item m="1" x="6549"/>
        <item m="1" x="7930"/>
        <item m="1" x="6173"/>
        <item m="1" x="4980"/>
        <item m="1" x="7081"/>
        <item m="1" x="6191"/>
        <item m="1" x="6860"/>
        <item m="1" x="4554"/>
        <item m="1" x="7117"/>
        <item m="1" x="6525"/>
        <item m="1" x="6986"/>
        <item m="1" x="5531"/>
        <item m="1" x="7402"/>
        <item m="1" x="5665"/>
        <item m="1" x="7182"/>
        <item m="1" x="5563"/>
        <item m="1" x="4522"/>
        <item m="1" x="7735"/>
        <item m="1" x="6377"/>
        <item m="1" x="7630"/>
        <item m="1" x="4729"/>
        <item m="1" x="4651"/>
        <item m="1" x="6338"/>
        <item m="1" x="5336"/>
        <item m="1" x="6383"/>
        <item m="1" x="7349"/>
        <item m="1" x="7685"/>
        <item m="1" x="7565"/>
        <item m="1" x="7140"/>
        <item m="1" x="5715"/>
        <item m="1" x="4290"/>
        <item m="1" x="4895"/>
        <item m="1" x="7429"/>
        <item m="1" x="5587"/>
        <item m="1" x="7235"/>
        <item m="1" x="7169"/>
        <item m="1" x="5328"/>
        <item m="1" x="4399"/>
        <item m="1" x="4959"/>
        <item m="1" x="7149"/>
        <item m="1" x="7789"/>
        <item m="1" x="4635"/>
        <item m="1" x="7573"/>
        <item m="1" x="6653"/>
        <item m="1" x="5938"/>
        <item m="1" x="7519"/>
        <item m="1" x="7988"/>
        <item m="1" x="6699"/>
        <item m="1" x="4953"/>
        <item m="1" x="4725"/>
        <item m="1" x="6105"/>
        <item m="1" x="7382"/>
        <item m="1" x="6236"/>
        <item m="1" x="4657"/>
        <item m="1" x="7316"/>
        <item m="1" x="5005"/>
        <item m="1" x="6547"/>
        <item m="1" x="7591"/>
        <item m="1" x="6126"/>
        <item m="1" x="6009"/>
        <item m="1" x="5273"/>
        <item m="1" x="7667"/>
        <item m="1" x="7508"/>
        <item m="1" x="5198"/>
        <item m="1" x="7722"/>
        <item m="1" x="7334"/>
        <item m="1" x="7321"/>
        <item m="1" x="7410"/>
        <item m="1" x="7498"/>
        <item m="1" x="7364"/>
        <item m="1" x="4462"/>
        <item m="1" x="5757"/>
        <item m="1" x="6504"/>
        <item m="1" x="7003"/>
        <item m="1" x="6981"/>
        <item m="1" x="6867"/>
        <item m="1" x="7641"/>
        <item m="1" x="5069"/>
        <item m="1" x="5447"/>
        <item m="1" x="6630"/>
        <item m="1" x="5000"/>
        <item m="1" x="5098"/>
        <item m="1" x="6304"/>
        <item m="1" x="5848"/>
        <item m="1" x="7236"/>
        <item m="1" x="4904"/>
        <item m="1" x="6211"/>
        <item m="1" x="5489"/>
        <item m="1" x="5241"/>
        <item m="1" x="5075"/>
        <item m="1" x="4163"/>
        <item m="1" x="4287"/>
        <item m="1" x="4160"/>
        <item m="1" x="5968"/>
        <item m="1" x="5147"/>
        <item m="1" x="4962"/>
        <item m="1" x="7820"/>
        <item m="1" x="4350"/>
        <item m="1" x="4921"/>
        <item m="1" x="5767"/>
        <item m="1" x="5011"/>
        <item m="1" x="6542"/>
        <item m="1" x="7135"/>
        <item m="1" x="6773"/>
        <item m="1" x="5953"/>
        <item m="1" x="7501"/>
        <item m="1" x="6944"/>
        <item m="1" x="5439"/>
        <item m="1" x="4434"/>
        <item m="1" x="5801"/>
        <item m="1" x="5043"/>
        <item m="1" x="6998"/>
        <item m="1" x="6669"/>
        <item m="1" x="5803"/>
        <item m="1" x="6815"/>
        <item m="1" x="6387"/>
        <item m="1" x="6627"/>
        <item m="1" x="7522"/>
        <item m="1" x="7615"/>
        <item m="1" x="5809"/>
        <item m="1" x="7067"/>
        <item m="1" x="4355"/>
        <item m="1" x="6025"/>
        <item m="1" x="5453"/>
        <item m="1" x="7170"/>
        <item m="1" x="6147"/>
        <item m="1" x="7163"/>
        <item m="1" x="4595"/>
        <item m="1" x="7659"/>
        <item m="1" x="6760"/>
        <item m="1" x="7895"/>
        <item m="1" x="5319"/>
        <item m="1" x="4600"/>
        <item m="1" x="5204"/>
        <item m="1" x="5012"/>
        <item m="1" x="7226"/>
        <item m="1" x="7360"/>
        <item m="1" x="6458"/>
        <item m="1" x="5912"/>
        <item m="1" x="7891"/>
        <item m="1" x="4507"/>
        <item m="1" x="4577"/>
        <item m="1" x="5640"/>
        <item m="1" x="7785"/>
        <item m="1" x="6778"/>
        <item m="1" x="4406"/>
        <item m="1" x="7721"/>
        <item m="1" x="6694"/>
        <item m="1" x="5140"/>
        <item m="1" x="6457"/>
        <item m="1" x="4223"/>
        <item m="1" x="4249"/>
        <item m="1" x="6260"/>
        <item m="1" x="6477"/>
        <item m="1" x="4662"/>
        <item m="1" x="5739"/>
        <item m="1" x="4726"/>
        <item m="1" x="4886"/>
        <item m="1" x="4418"/>
        <item m="1" x="5381"/>
        <item m="1" x="7852"/>
        <item m="1" x="5230"/>
        <item m="1" x="4718"/>
        <item m="1" x="7616"/>
        <item m="1" x="7931"/>
        <item m="1" x="5532"/>
        <item m="1" x="5747"/>
        <item m="1" x="6805"/>
        <item m="1" x="5695"/>
        <item m="1" x="4826"/>
        <item m="1" x="6301"/>
        <item m="1" x="6595"/>
        <item m="1" x="5401"/>
        <item m="1" x="4867"/>
        <item m="1" x="4917"/>
        <item m="1" x="4881"/>
        <item m="1" x="4751"/>
        <item m="1" x="5377"/>
        <item m="1" x="6735"/>
        <item m="1" x="4929"/>
        <item m="1" x="7078"/>
        <item m="1" x="5592"/>
        <item m="1" x="4179"/>
        <item m="1" x="6305"/>
        <item m="1" x="7631"/>
        <item m="1" x="6510"/>
        <item m="1" x="4946"/>
        <item m="1" x="6872"/>
        <item m="1" x="4644"/>
        <item m="1" x="4571"/>
        <item m="1" x="6164"/>
        <item m="1" x="4623"/>
        <item m="1" x="6553"/>
        <item m="1" x="7017"/>
        <item m="1" x="7043"/>
        <item m="1" x="6988"/>
        <item m="1" x="4470"/>
        <item m="1" x="5322"/>
        <item m="1" x="7636"/>
        <item m="1" x="6249"/>
        <item m="1" x="6676"/>
        <item m="1" x="7574"/>
        <item m="1" x="4637"/>
        <item m="1" x="4316"/>
        <item m="1" x="5525"/>
        <item m="1" x="5356"/>
        <item m="1" x="5645"/>
        <item m="1" x="7296"/>
        <item m="1" x="6705"/>
        <item m="1" x="4549"/>
        <item m="1" x="5941"/>
        <item m="1" x="4701"/>
        <item m="1" x="4767"/>
        <item m="1" x="7165"/>
        <item m="1" x="7072"/>
        <item m="1" x="4365"/>
        <item m="1" x="4379"/>
        <item m="1" x="4691"/>
        <item m="1" x="5824"/>
        <item m="1" x="5763"/>
        <item m="1" x="7853"/>
        <item m="1" x="6300"/>
        <item m="1" x="5271"/>
        <item m="1" x="5214"/>
        <item m="1" x="5626"/>
        <item m="1" x="7244"/>
        <item m="1" x="6600"/>
        <item m="1" x="7100"/>
        <item m="1" x="5165"/>
        <item m="1" x="5373"/>
        <item m="1" x="6656"/>
        <item m="1" x="7693"/>
        <item m="1" x="6788"/>
        <item m="1" x="7357"/>
        <item m="1" x="4949"/>
        <item m="1" x="5663"/>
        <item m="1" x="5502"/>
        <item m="1" x="7578"/>
        <item m="1" x="7423"/>
        <item m="1" x="4325"/>
        <item m="1" x="6114"/>
        <item m="1" x="7215"/>
        <item m="1" x="4807"/>
        <item m="1" x="4885"/>
        <item m="1" x="7894"/>
        <item m="1" x="4580"/>
        <item m="1" x="5533"/>
        <item m="1" x="5771"/>
        <item m="1" x="7344"/>
        <item m="1" x="6879"/>
        <item m="1" x="5722"/>
        <item m="1" x="4694"/>
        <item m="1" x="6161"/>
        <item m="1" x="6157"/>
        <item m="1" x="6077"/>
        <item m="1" x="7579"/>
        <item m="1" x="7090"/>
        <item m="1" x="5477"/>
        <item m="1" x="6069"/>
        <item m="1" x="5437"/>
        <item m="1" x="6320"/>
        <item m="1" x="7207"/>
        <item m="1" x="5141"/>
        <item m="1" x="5160"/>
        <item m="1" x="6315"/>
        <item m="1" x="5053"/>
        <item m="1" x="5482"/>
        <item m="1" x="7033"/>
        <item m="1" x="7114"/>
        <item m="1" x="7612"/>
        <item m="1" x="5131"/>
        <item m="1" x="6093"/>
        <item m="1" x="7798"/>
        <item m="1" x="4216"/>
        <item m="1" x="6922"/>
        <item m="1" x="4652"/>
        <item m="1" x="6232"/>
        <item m="1" x="4742"/>
        <item m="1" x="6516"/>
        <item m="1" x="4493"/>
        <item m="1" x="7126"/>
        <item m="1" x="5854"/>
        <item m="1" x="5255"/>
        <item m="1" x="7934"/>
        <item m="1" x="4679"/>
        <item m="1" x="5947"/>
        <item m="1" x="7595"/>
        <item m="1" x="6841"/>
        <item m="1" x="4157"/>
        <item m="1" x="6478"/>
        <item m="1" x="5823"/>
        <item m="1" x="6121"/>
        <item m="1" x="4503"/>
        <item m="1" x="7833"/>
        <item m="1" x="7362"/>
        <item m="1" x="7276"/>
        <item m="1" x="7297"/>
        <item m="1" x="7780"/>
        <item m="1" x="4358"/>
        <item m="1" x="4970"/>
        <item m="1" x="5454"/>
        <item m="1" x="6892"/>
        <item m="1" x="6550"/>
        <item m="1" x="7523"/>
        <item m="1" x="6779"/>
        <item m="1" x="6780"/>
        <item m="1" x="4300"/>
        <item m="1" x="6950"/>
        <item m="1" x="6468"/>
        <item m="1" x="5836"/>
        <item m="1" x="6561"/>
        <item m="1" x="4315"/>
        <item m="1" x="4736"/>
        <item m="1" x="6254"/>
        <item m="1" x="4423"/>
        <item m="1" x="5588"/>
        <item m="1" x="7644"/>
        <item m="1" x="6724"/>
        <item m="1" x="7141"/>
        <item m="1" x="6605"/>
        <item m="1" x="5616"/>
        <item m="1" x="6581"/>
        <item m="1" x="4591"/>
        <item m="1" x="6870"/>
        <item m="1" x="4947"/>
        <item m="1" x="6994"/>
        <item m="1" x="7008"/>
        <item m="1" x="7658"/>
        <item m="1" x="7489"/>
        <item m="1" x="5505"/>
        <item m="1" x="5734"/>
        <item m="1" x="6910"/>
        <item m="1" x="5748"/>
        <item m="1" x="7342"/>
        <item m="1" x="7335"/>
        <item m="1" x="4135"/>
        <item m="1" x="4209"/>
        <item m="1" x="6372"/>
        <item m="1" x="6650"/>
        <item m="1" x="6625"/>
        <item m="1" x="5789"/>
        <item m="1" x="4243"/>
        <item m="1" x="6237"/>
        <item m="1" x="4993"/>
        <item m="1" x="5632"/>
        <item m="1" x="7941"/>
        <item m="1" x="7456"/>
        <item m="1" x="7831"/>
        <item m="1" x="5246"/>
        <item m="1" x="7292"/>
        <item m="1" x="6883"/>
        <item m="1" x="4150"/>
        <item m="1" x="4550"/>
        <item m="1" x="7142"/>
        <item m="1" x="5368"/>
        <item m="1" x="5224"/>
        <item m="1" x="7313"/>
        <item m="1" x="4533"/>
        <item m="1" x="7966"/>
        <item m="1" x="4960"/>
        <item m="1" x="6344"/>
        <item m="1" x="6923"/>
        <item m="1" x="4413"/>
        <item m="1" x="5315"/>
        <item m="1" x="4908"/>
        <item m="1" x="6583"/>
        <item m="1" x="6775"/>
        <item m="1" x="6479"/>
        <item m="1" x="4347"/>
        <item m="1" x="6971"/>
        <item m="1" x="6665"/>
        <item m="1" x="5028"/>
        <item m="1" x="4217"/>
        <item m="1" x="7074"/>
        <item m="1" x="6921"/>
        <item m="1" x="4816"/>
        <item m="1" x="7363"/>
        <item m="1" x="4583"/>
        <item m="1" x="5869"/>
        <item m="1" x="5479"/>
        <item m="1" x="6353"/>
        <item m="1" x="4891"/>
        <item m="1" x="5683"/>
        <item m="1" x="7957"/>
        <item m="1" x="6130"/>
        <item m="1" x="7496"/>
        <item m="1" x="7411"/>
        <item m="1" x="5044"/>
        <item m="1" x="7473"/>
        <item m="1" x="7642"/>
        <item m="1" x="6884"/>
        <item m="1" x="7095"/>
        <item m="1" x="6283"/>
        <item m="1" x="6989"/>
        <item m="1" x="4610"/>
        <item m="1" x="6953"/>
        <item m="1" x="5337"/>
        <item m="1" x="6051"/>
        <item m="1" x="5917"/>
        <item m="1" x="6855"/>
        <item m="1" x="4661"/>
        <item m="1" x="7416"/>
        <item m="1" x="6907"/>
        <item m="1" x="4400"/>
        <item m="1" x="7460"/>
        <item m="1" x="7723"/>
        <item m="1" x="6010"/>
        <item m="1" x="6714"/>
        <item m="1" x="7269"/>
        <item m="1" x="6379"/>
        <item m="1" x="6984"/>
        <item m="1" x="5812"/>
        <item m="1" x="7708"/>
        <item m="1" x="7131"/>
        <item m="1" x="4158"/>
        <item m="1" x="6480"/>
        <item m="1" x="4668"/>
        <item m="1" x="6064"/>
        <item m="1" x="4435"/>
        <item m="1" x="6074"/>
        <item m="1" x="6551"/>
        <item m="1" x="5038"/>
        <item m="1" x="6239"/>
        <item m="1" x="6370"/>
        <item m="1" x="5238"/>
        <item m="1" x="5252"/>
        <item m="1" x="4650"/>
        <item m="1" x="4685"/>
        <item m="1" x="5970"/>
        <item m="1" x="6380"/>
        <item m="1" x="4788"/>
        <item m="1" x="7199"/>
        <item m="1" x="5926"/>
        <item m="1" x="4280"/>
        <item m="1" x="5627"/>
        <item m="1" x="4792"/>
        <item m="1" x="5759"/>
        <item m="1" x="4817"/>
        <item m="1" x="7848"/>
        <item m="1" x="6196"/>
        <item m="1" x="5130"/>
        <item m="1" x="4247"/>
        <item m="1" x="4372"/>
        <item m="1" x="4773"/>
        <item m="1" x="6115"/>
        <item m="1" x="7694"/>
        <item m="1" x="5249"/>
        <item m="1" x="6918"/>
        <item m="1" x="5604"/>
        <item m="1" x="7400"/>
        <item m="1" x="6100"/>
        <item m="1" x="5281"/>
        <item m="1" x="5050"/>
        <item m="1" x="5526"/>
        <item m="1" x="5199"/>
        <item m="1" x="4368"/>
        <item m="1" x="7537"/>
        <item m="1" x="5818"/>
        <item m="1" x="5443"/>
        <item m="1" x="5907"/>
        <item m="1" x="7706"/>
        <item m="1" x="6704"/>
        <item m="1" x="4972"/>
        <item m="1" x="5600"/>
        <item m="1" x="6638"/>
        <item m="1" x="5210"/>
        <item m="1" x="6131"/>
        <item m="1" x="7901"/>
        <item m="1" x="6165"/>
        <item m="1" x="6384"/>
        <item m="1" x="7892"/>
        <item m="1" x="7290"/>
        <item m="1" x="5825"/>
        <item m="1" x="6440"/>
        <item m="1" x="4552"/>
        <item m="1" x="6765"/>
        <item m="1" x="6847"/>
        <item m="1" x="7669"/>
        <item m="1" x="4785"/>
        <item m="1" x="6106"/>
        <item m="1" x="4663"/>
        <item m="1" x="5136"/>
        <item m="1" x="6309"/>
        <item m="1" x="7682"/>
        <item m="1" x="5386"/>
        <item m="1" x="5390"/>
        <item m="1" x="4664"/>
        <item m="1" x="7293"/>
        <item m="1" x="7262"/>
        <item m="1" x="5828"/>
        <item m="1" x="6781"/>
        <item m="1" x="6666"/>
        <item m="1" x="5590"/>
        <item m="1" x="4405"/>
        <item m="1" x="7377"/>
        <item m="1" x="7380"/>
        <item m="1" x="5391"/>
        <item m="1" x="4692"/>
        <item m="1" x="5873"/>
        <item m="1" x="7724"/>
        <item m="1" x="5116"/>
        <item m="1" x="5874"/>
        <item m="1" x="5073"/>
        <item m="1" x="6865"/>
        <item m="1" x="7470"/>
        <item m="1" x="5237"/>
        <item m="1" x="5593"/>
        <item m="1" x="6556"/>
        <item m="1" x="7810"/>
        <item m="1" x="5369"/>
        <item m="1" x="5985"/>
        <item m="1" x="6515"/>
        <item m="1" x="7725"/>
        <item m="1" x="4823"/>
        <item m="1" x="7925"/>
        <item m="1" x="6663"/>
        <item m="1" x="7670"/>
        <item m="1" x="7461"/>
        <item m="1" x="6200"/>
        <item m="1" x="4768"/>
        <item m="1" x="6432"/>
        <item m="1" x="5171"/>
        <item m="1" x="5250"/>
        <item m="1" x="4965"/>
        <item m="1" x="7781"/>
        <item m="1" x="7026"/>
        <item m="1" x="6538"/>
        <item m="1" x="4464"/>
        <item m="1" x="7877"/>
        <item m="1" x="4703"/>
        <item m="1" x="7845"/>
        <item m="1" x="6975"/>
        <item m="1" x="6295"/>
        <item m="1" x="5127"/>
        <item m="1" x="4753"/>
        <item m="1" x="7427"/>
        <item m="1" x="4585"/>
        <item m="1" x="5710"/>
        <item m="1" x="4373"/>
        <item m="1" x="6081"/>
        <item m="1" x="5455"/>
        <item m="1" x="6197"/>
        <item m="1" x="6575"/>
        <item m="1" x="4499"/>
        <item m="1" x="7092"/>
        <item m="1" x="6913"/>
        <item m="1" x="5138"/>
        <item m="1" x="4677"/>
        <item m="1" x="4181"/>
        <item m="1" x="6723"/>
        <item m="1" x="5955"/>
        <item m="1" x="7136"/>
        <item m="1" x="7596"/>
        <item m="1" x="6122"/>
        <item m="1" x="4447"/>
        <item m="1" x="5792"/>
        <item m="1" x="6166"/>
        <item m="1" x="4775"/>
        <item m="1" x="6996"/>
        <item m="1" x="4420"/>
        <item m="1" x="6449"/>
        <item m="1" x="6700"/>
        <item m="1" x="4293"/>
        <item m="1" x="5641"/>
        <item m="1" x="6199"/>
        <item m="1" x="5422"/>
        <item m="1" x="6798"/>
        <item m="1" x="4824"/>
        <item m="1" x="4541"/>
        <item m="1" x="7509"/>
        <item m="1" x="7463"/>
        <item m="1" x="7350"/>
        <item m="1" x="6099"/>
        <item m="1" x="4151"/>
        <item m="1" x="5849"/>
        <item m="1" x="7305"/>
        <item m="1" x="7304"/>
        <item m="1" x="4210"/>
        <item m="1" x="6954"/>
        <item m="1" x="5949"/>
        <item m="1" x="7897"/>
        <item m="1" x="5904"/>
        <item m="1" x="6351"/>
        <item m="1" x="5216"/>
        <item m="1" x="4366"/>
        <item m="1" x="4861"/>
        <item m="1" x="7918"/>
        <item m="1" x="7806"/>
        <item m="1" x="4182"/>
        <item m="1" x="6576"/>
        <item m="1" x="4665"/>
        <item m="1" x="4748"/>
        <item m="1" x="6314"/>
        <item m="1" x="5829"/>
        <item m="1" x="6756"/>
        <item m="1" x="6863"/>
        <item m="1" x="7390"/>
        <item m="1" x="4291"/>
        <item m="1" x="5399"/>
        <item m="1" x="4531"/>
        <item m="1" x="5465"/>
        <item m="1" x="6238"/>
        <item m="1" x="6976"/>
        <item m="1" x="5942"/>
        <item m="1" x="7741"/>
        <item m="1" x="7761"/>
        <item m="1" x="5365"/>
        <item m="1" x="5353"/>
        <item m="1" x="4253"/>
        <item m="1" x="7605"/>
        <item m="1" x="5958"/>
        <item m="1" x="5861"/>
        <item m="1" x="7558"/>
        <item m="1" x="4199"/>
        <item m="1" x="6043"/>
        <item m="1" x="6335"/>
        <item m="1" x="7961"/>
        <item m="1" x="7943"/>
        <item m="1" x="7863"/>
        <item m="1" x="5220"/>
        <item m="1" x="5574"/>
        <item m="1" x="5132"/>
        <item m="1" x="7992"/>
        <item m="1" x="7164"/>
        <item m="1" x="6898"/>
        <item m="1" x="4241"/>
        <item m="1" x="5128"/>
        <item m="1" x="5638"/>
        <item m="1" x="4974"/>
        <item m="1" x="5434"/>
        <item m="1" x="7976"/>
        <item m="1" x="4763"/>
        <item m="1" x="6167"/>
        <item m="1" x="7052"/>
        <item m="1" x="5242"/>
        <item m="1" x="5103"/>
        <item m="1" x="5804"/>
        <item m="1" x="4846"/>
        <item m="1" x="5395"/>
        <item m="1" x="6885"/>
        <item m="1" x="6381"/>
        <item m="1" x="5471"/>
        <item m="1" x="4139"/>
        <item m="1" x="4926"/>
        <item m="1" x="7245"/>
        <item m="1" x="6956"/>
        <item m="1" x="4719"/>
        <item m="1" x="4281"/>
        <item m="1" x="6601"/>
        <item m="1" x="7009"/>
        <item m="1" x="4166"/>
        <item m="1" x="6421"/>
        <item m="1" x="6062"/>
        <item m="1" x="5647"/>
        <item m="1" x="5343"/>
        <item m="1" x="5112"/>
        <item m="1" x="4382"/>
        <item m="1" x="7384"/>
        <item m="1" x="4445"/>
        <item m="1" x="7397"/>
        <item m="1" x="4171"/>
        <item m="1" x="7733"/>
        <item m="1" x="5357"/>
        <item m="1" x="7014"/>
        <item m="1" x="7552"/>
        <item m="1" x="4711"/>
        <item m="1" x="5161"/>
        <item m="1" x="5019"/>
        <item m="1" x="5311"/>
        <item m="1" x="7132"/>
        <item m="1" x="5344"/>
        <item m="1" x="6435"/>
        <item m="1" x="6094"/>
        <item m="1" x="5334"/>
        <item m="1" x="6349"/>
        <item m="1" x="5184"/>
        <item m="1" x="7093"/>
        <item m="1" x="6929"/>
        <item m="1" x="6240"/>
        <item m="1" x="7842"/>
        <item m="1" x="7343"/>
        <item m="1" x="4893"/>
        <item m="1" x="4322"/>
        <item m="1" x="7256"/>
        <item m="1" x="5006"/>
        <item m="1" x="4680"/>
        <item m="1" x="7266"/>
        <item m="1" x="5617"/>
        <item m="1" x="6901"/>
        <item m="1" x="4811"/>
        <item m="1" x="4471"/>
        <item m="1" x="5948"/>
        <item m="1" x="5527"/>
        <item m="1" x="6757"/>
        <item m="1" x="5623"/>
        <item m="1" x="7365"/>
        <item m="1" x="4455"/>
        <item m="1" x="6373"/>
        <item m="1" x="5405"/>
        <item m="1" x="4288"/>
        <item m="1" x="5866"/>
        <item m="1" x="4144"/>
        <item m="1" x="4424"/>
        <item m="1" x="7191"/>
        <item m="1" x="4308"/>
        <item m="1" x="4383"/>
        <item m="1" x="5633"/>
        <item m="1" x="7564"/>
        <item m="1" x="4730"/>
        <item m="1" x="7727"/>
        <item m="1" x="7566"/>
        <item m="1" x="5756"/>
        <item m="1" x="5908"/>
        <item m="1" x="6185"/>
        <item m="1" x="5290"/>
        <item m="1" x="5889"/>
        <item m="1" x="5867"/>
        <item m="1" x="6095"/>
        <item m="1" x="5366"/>
        <item m="1" x="4132"/>
        <item m="1" x="4177"/>
        <item m="1" x="6261"/>
        <item m="1" x="4808"/>
        <item m="1" x="7222"/>
        <item m="1" x="4605"/>
        <item m="1" x="6642"/>
        <item m="1" x="7575"/>
        <item m="1" x="5976"/>
        <item m="1" x="7856"/>
        <item m="1" x="7201"/>
        <item m="1" x="5977"/>
        <item m="1" x="5730"/>
        <item m="1" x="5438"/>
        <item m="1" x="7949"/>
        <item m="1" x="5162"/>
        <item m="1" x="7196"/>
        <item m="1" x="6277"/>
        <item m="1" x="6075"/>
        <item m="1" x="4769"/>
        <item m="1" x="5063"/>
        <item m="1" x="7898"/>
        <item m="1" x="5217"/>
        <item m="1" x="4563"/>
        <item m="1" x="7643"/>
        <item m="1" x="7137"/>
        <item m="1" x="7419"/>
        <item m="1" x="6046"/>
        <item m="1" x="7909"/>
        <item m="1" x="5813"/>
        <item m="1" x="6469"/>
        <item m="1" x="7683"/>
        <item m="1" x="7082"/>
        <item m="1" x="5370"/>
        <item m="1" x="5432"/>
        <item m="1" x="5700"/>
        <item m="1" x="4560"/>
        <item m="1" x="7211"/>
        <item m="1" x="4955"/>
        <item m="1" x="7510"/>
        <item m="1" x="6132"/>
        <item m="1" x="4273"/>
        <item m="1" x="6770"/>
        <item m="1" x="5276"/>
        <item m="1" x="4712"/>
        <item m="1" x="7588"/>
        <item m="1" x="4695"/>
        <item m="1" x="7958"/>
        <item m="1" x="5913"/>
        <item m="1" x="4647"/>
        <item m="1" x="7314"/>
        <item m="1" x="4866"/>
        <item m="1" x="7212"/>
        <item m="1" x="6212"/>
        <item m="1" x="5519"/>
        <item m="1" x="6674"/>
        <item m="1" x="5029"/>
        <item m="1" x="6747"/>
        <item m="1" x="5207"/>
        <item m="1" x="4238"/>
        <item m="1" x="4693"/>
        <item m="1" x="4145"/>
        <item m="1" x="6376"/>
        <item m="1" x="6433"/>
        <item m="1" x="4130"/>
        <item m="1" x="5081"/>
        <item m="1" x="4352"/>
        <item m="1" x="7250"/>
        <item m="1" x="6905"/>
        <item m="1" x="4419"/>
        <item m="1" x="6743"/>
        <item m="1" x="5017"/>
        <item m="1" x="6582"/>
        <item m="1" x="5894"/>
        <item m="1" x="6466"/>
        <item m="1" x="6428"/>
        <item m="1" x="7166"/>
        <item m="1" x="6488"/>
        <item m="1" x="6297"/>
        <item m="1" x="6697"/>
        <item m="1" x="5707"/>
        <item m="1" x="5480"/>
        <item m="1" x="6078"/>
        <item m="1" x="5120"/>
        <item m="1" x="7417"/>
        <item m="1" x="6785"/>
        <item m="1" x="6434"/>
        <item m="1" x="4278"/>
        <item m="1" x="5511"/>
        <item m="1" x="7272"/>
        <item m="1" x="6507"/>
        <item m="1" x="7790"/>
        <item m="1" x="5457"/>
        <item m="1" x="4133"/>
        <item m="1" x="5852"/>
        <item m="1" x="7153"/>
        <item m="1" x="7056"/>
        <item m="1" x="7569"/>
        <item m="1" x="5330"/>
        <item m="1" x="4581"/>
        <item m="1" x="5423"/>
        <item m="1" x="5419"/>
        <item m="1" x="7241"/>
        <item m="1" x="4233"/>
        <item m="1" x="4305"/>
        <item m="1" x="7546"/>
        <item m="1" x="4995"/>
        <item m="1" x="5882"/>
        <item m="1" x="7859"/>
        <item m="1" x="5080"/>
        <item m="1" x="5844"/>
        <item m="1" x="5798"/>
        <item m="1" x="5978"/>
        <item m="1" x="6946"/>
        <item m="1" x="6291"/>
        <item m="1" x="7589"/>
        <item m="1" x="6701"/>
        <item m="1" x="5332"/>
        <item m="1" x="6032"/>
        <item m="1" x="4461"/>
        <item m="1" x="7183"/>
        <item m="1" x="7950"/>
        <item m="1" x="4758"/>
        <item m="1" x="5030"/>
        <item m="1" x="4713"/>
        <item m="1" x="4384"/>
        <item m="1" x="7832"/>
        <item m="1" x="7777"/>
        <item m="1" x="5244"/>
        <item m="1" x="6862"/>
        <item m="1" x="5474"/>
        <item m="1" x="5444"/>
        <item m="1" x="4338"/>
        <item m="1" x="6945"/>
        <item m="1" x="6565"/>
        <item m="1" x="6347"/>
        <item m="1" x="4586"/>
        <item m="1" x="7464"/>
        <item m="1" x="6739"/>
        <item m="1" x="6388"/>
        <item m="1" x="5996"/>
        <item m="1" x="5392"/>
        <item m="1" x="4264"/>
        <item m="1" x="5921"/>
        <item m="1" x="5685"/>
        <item m="1" x="7282"/>
        <item m="1" x="5149"/>
        <item m="1" x="7267"/>
        <item m="1" x="7428"/>
        <item m="1" x="5989"/>
        <item m="1" x="7287"/>
        <item m="1" x="6607"/>
        <item m="1" x="4699"/>
        <item m="1" x="7607"/>
        <item m="1" x="5686"/>
        <item m="1" x="5024"/>
        <item m="1" x="7041"/>
        <item m="1" x="7865"/>
        <item m="1" x="5060"/>
        <item m="1" x="6341"/>
        <item m="1" x="7684"/>
        <item m="1" x="6241"/>
        <item m="1" x="6791"/>
        <item m="1" x="5675"/>
        <item m="1" x="5218"/>
        <item m="1" x="4575"/>
        <item m="1" x="4519"/>
        <item m="1" x="5472"/>
        <item m="1" x="5564"/>
        <item m="1" x="7457"/>
        <item m="1" x="6766"/>
        <item m="1" x="4966"/>
        <item m="1" x="7504"/>
        <item m="1" x="6957"/>
        <item m="1" x="7101"/>
        <item m="1" x="4269"/>
        <item m="1" x="4436"/>
        <item m="1" x="5032"/>
        <item m="1" x="7857"/>
        <item m="1" x="4561"/>
        <item m="1" x="5364"/>
        <item m="1" x="7902"/>
        <item m="1" x="5486"/>
        <item m="1" x="6930"/>
        <item m="1" x="6498"/>
        <item m="1" x="6278"/>
        <item m="1" x="5846"/>
        <item m="1" x="4950"/>
        <item m="1" x="5338"/>
        <item m="1" x="7762"/>
        <item m="1" x="4976"/>
        <item m="1" x="6438"/>
        <item m="1" x="6763"/>
        <item m="1" x="7381"/>
        <item m="1" x="7179"/>
        <item m="1" x="4174"/>
        <item m="1" x="7541"/>
        <item m="1" x="7171"/>
        <item m="1" x="6541"/>
        <item m="1" x="6333"/>
        <item m="1" x="7999"/>
        <item m="1" x="6109"/>
        <item m="1" x="4989"/>
        <item m="1" x="6834"/>
        <item m="1" x="4500"/>
        <item m="1" x="6055"/>
        <item m="1" x="6270"/>
        <item m="1" x="7926"/>
        <item m="1" x="7749"/>
        <item m="1" x="6936"/>
        <item m="1" x="4716"/>
        <item m="1" x="4604"/>
        <item m="1" x="7956"/>
        <item m="1" x="6162"/>
        <item m="1" x="5735"/>
        <item m="1" x="4954"/>
        <item m="1" x="7542"/>
        <item m="1" x="4491"/>
        <item m="1" x="7947"/>
        <item m="1" x="7766"/>
        <item m="1" x="6233"/>
        <item m="1" x="6209"/>
        <item m="1" x="4851"/>
        <item m="1" x="4224"/>
        <item m="1" x="5133"/>
        <item m="1" x="4566"/>
        <item m="1" x="7010"/>
        <item m="1" x="7385"/>
        <item m="1" x="7291"/>
        <item m="1" x="7376"/>
        <item m="1" x="6257"/>
        <item m="1" x="7912"/>
        <item m="1" x="6084"/>
        <item m="1" x="4905"/>
        <item m="1" x="7323"/>
        <item m="1" x="7811"/>
        <item m="1" x="4568"/>
        <item m="1" x="7661"/>
        <item m="1" x="5039"/>
        <item m="1" x="4812"/>
        <item m="1" x="7471"/>
        <item m="1" x="6993"/>
        <item m="1" x="4827"/>
        <item m="1" x="5768"/>
        <item m="1" x="6501"/>
        <item x="4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3"/>
        <item t="default"/>
      </items>
    </pivotField>
    <pivotField axis="axisPage" showAll="0" defaultSubtotal="0">
      <items count="4125">
        <item m="1" x="2741"/>
        <item m="1" x="481"/>
        <item m="1" x="3476"/>
        <item m="1" x="3301"/>
        <item m="1" x="2351"/>
        <item m="1" x="3197"/>
        <item m="1" x="839"/>
        <item m="1" x="1145"/>
        <item m="1" x="3820"/>
        <item m="1" x="1654"/>
        <item m="1" x="2885"/>
        <item m="1" x="4027"/>
        <item m="1" x="2938"/>
        <item m="1" x="1074"/>
        <item m="1" x="996"/>
        <item m="1" x="1010"/>
        <item m="1" x="2881"/>
        <item m="1" x="3093"/>
        <item m="1" x="3377"/>
        <item m="1" x="1182"/>
        <item m="1" x="343"/>
        <item m="1" x="647"/>
        <item m="1" x="3054"/>
        <item m="1" x="1985"/>
        <item m="1" x="330"/>
        <item m="1" x="2910"/>
        <item m="1" x="2214"/>
        <item m="1" x="2663"/>
        <item m="1" x="3243"/>
        <item m="1" x="341"/>
        <item m="1" x="455"/>
        <item m="1" x="1139"/>
        <item m="1" x="2014"/>
        <item m="1" x="1779"/>
        <item m="1" x="851"/>
        <item m="1" x="2507"/>
        <item m="1" x="2913"/>
        <item m="1" x="2533"/>
        <item m="1" x="1356"/>
        <item m="1" x="3393"/>
        <item m="1" x="1114"/>
        <item m="1" x="1712"/>
        <item m="1" x="3840"/>
        <item m="1" x="2686"/>
        <item m="1" x="1715"/>
        <item m="1" x="3604"/>
        <item m="1" x="231"/>
        <item m="1" x="3572"/>
        <item m="1" x="3457"/>
        <item m="1" x="2377"/>
        <item m="1" x="2692"/>
        <item m="1" x="679"/>
        <item m="1" x="3447"/>
        <item m="1" x="2970"/>
        <item m="1" x="1529"/>
        <item m="1" x="2617"/>
        <item m="1" x="2312"/>
        <item m="1" x="1452"/>
        <item m="1" x="15"/>
        <item m="1" x="2250"/>
        <item m="1" x="2448"/>
        <item m="1" x="3895"/>
        <item m="1" x="2917"/>
        <item m="1" x="394"/>
        <item m="1" x="1417"/>
        <item m="1" x="157"/>
        <item m="1" x="3236"/>
        <item m="1" x="1555"/>
        <item m="1" x="3714"/>
        <item m="1" x="2535"/>
        <item m="1" x="1118"/>
        <item m="1" x="2257"/>
        <item m="1" x="2964"/>
        <item m="1" x="3033"/>
        <item m="1" x="340"/>
        <item m="1" x="620"/>
        <item m="1" x="2626"/>
        <item m="1" x="3416"/>
        <item m="1" x="1490"/>
        <item m="1" x="1211"/>
        <item m="1" x="1684"/>
        <item m="1" x="2768"/>
        <item m="1" x="2202"/>
        <item m="1" x="1950"/>
        <item m="1" x="2237"/>
        <item m="1" x="89"/>
        <item m="1" x="2645"/>
        <item m="1" x="880"/>
        <item m="1" x="1815"/>
        <item m="1" x="99"/>
        <item m="1" x="3489"/>
        <item m="1" x="3115"/>
        <item m="1" x="3435"/>
        <item m="1" x="1942"/>
        <item m="1" x="1893"/>
        <item m="1" x="4015"/>
        <item m="1" x="2437"/>
        <item m="1" x="2943"/>
        <item m="1" x="3112"/>
        <item m="1" x="1385"/>
        <item m="1" x="2712"/>
        <item m="1" x="2012"/>
        <item m="1" x="3394"/>
        <item m="1" x="1986"/>
        <item m="1" x="471"/>
        <item m="1" x="1660"/>
        <item m="1" x="801"/>
        <item m="1" x="110"/>
        <item m="1" x="2428"/>
        <item m="1" x="896"/>
        <item m="1" x="2961"/>
        <item m="1" x="3605"/>
        <item m="1" x="3809"/>
        <item m="1" x="428"/>
        <item m="1" x="2591"/>
        <item m="1" x="1112"/>
        <item m="1" x="3533"/>
        <item m="1" x="2793"/>
        <item m="1" x="3823"/>
        <item m="1" x="3437"/>
        <item m="1" x="3994"/>
        <item m="1" x="2773"/>
        <item m="1" x="3741"/>
        <item m="1" x="3317"/>
        <item m="1" x="870"/>
        <item m="1" x="4119"/>
        <item m="1" x="1691"/>
        <item m="1" x="622"/>
        <item m="1" x="1308"/>
        <item m="1" x="491"/>
        <item m="1" x="3556"/>
        <item m="1" x="2259"/>
        <item m="1" x="3002"/>
        <item m="1" x="56"/>
        <item m="1" x="289"/>
        <item m="1" x="661"/>
        <item m="1" x="2031"/>
        <item m="1" x="3445"/>
        <item m="1" x="2587"/>
        <item m="1" x="699"/>
        <item m="1" x="3695"/>
        <item m="1" x="2392"/>
        <item m="1" x="272"/>
        <item m="1" x="3479"/>
        <item m="1" x="2887"/>
        <item m="1" x="3506"/>
        <item m="1" x="890"/>
        <item m="1" x="2666"/>
        <item m="1" x="3859"/>
        <item m="1" x="4000"/>
        <item m="1" x="3185"/>
        <item m="1" x="510"/>
        <item m="1" x="3862"/>
        <item m="1" x="1856"/>
        <item m="1" x="3384"/>
        <item m="1" x="3202"/>
        <item m="1" x="2500"/>
        <item m="1" x="874"/>
        <item m="1" x="563"/>
        <item m="1" x="1890"/>
        <item m="1" x="1708"/>
        <item m="1" x="2983"/>
        <item m="1" x="3985"/>
        <item m="1" x="3736"/>
        <item m="1" x="3745"/>
        <item m="1" x="1036"/>
        <item m="1" x="3730"/>
        <item m="1" x="2398"/>
        <item m="1" x="450"/>
        <item m="1" x="356"/>
        <item m="1" x="1732"/>
        <item m="1" x="810"/>
        <item m="1" x="242"/>
        <item m="1" x="3062"/>
        <item m="1" x="623"/>
        <item m="1" x="3824"/>
        <item m="1" x="3887"/>
        <item m="1" x="1057"/>
        <item m="1" x="3796"/>
        <item m="1" x="133"/>
        <item m="1" x="3041"/>
        <item m="1" x="626"/>
        <item m="1" x="82"/>
        <item m="1" x="3508"/>
        <item m="1" x="2447"/>
        <item m="1" x="2464"/>
        <item m="1" x="543"/>
        <item m="1" x="2673"/>
        <item m="1" x="484"/>
        <item m="1" x="2099"/>
        <item m="1" x="2495"/>
        <item m="1" x="2147"/>
        <item m="1" x="419"/>
        <item m="1" x="392"/>
        <item m="1" x="557"/>
        <item m="1" x="2335"/>
        <item m="1" x="363"/>
        <item m="1" x="2774"/>
        <item m="1" x="2621"/>
        <item m="1" x="2216"/>
        <item m="1" x="205"/>
        <item m="1" x="887"/>
        <item m="1" x="420"/>
        <item m="1" x="300"/>
        <item m="1" x="2894"/>
        <item m="1" x="3972"/>
        <item m="1" x="1799"/>
        <item m="1" x="1042"/>
        <item m="1" x="2914"/>
        <item m="1" x="3926"/>
        <item m="1" x="2101"/>
        <item m="1" x="4033"/>
        <item m="1" x="2104"/>
        <item m="1" x="240"/>
        <item m="1" x="652"/>
        <item m="1" x="764"/>
        <item m="1" x="2021"/>
        <item m="1" x="3538"/>
        <item m="1" x="2001"/>
        <item m="1" x="178"/>
        <item m="1" x="2967"/>
        <item m="1" x="1522"/>
        <item m="1" x="1361"/>
        <item m="1" x="1599"/>
        <item m="1" x="3171"/>
        <item m="1" x="1115"/>
        <item m="1" x="2035"/>
        <item m="1" x="283"/>
        <item m="1" x="3084"/>
        <item m="1" x="3181"/>
        <item m="1" x="1785"/>
        <item m="1" x="3687"/>
        <item m="1" x="1805"/>
        <item m="1" x="2063"/>
        <item m="1" x="3596"/>
        <item m="1" x="594"/>
        <item m="1" x="3342"/>
        <item m="1" x="1443"/>
        <item m="1" x="3640"/>
        <item m="1" x="2646"/>
        <item m="1" x="2076"/>
        <item m="1" x="3395"/>
        <item m="1" x="2294"/>
        <item m="1" x="1281"/>
        <item m="1" x="1476"/>
        <item m="1" x="696"/>
        <item m="1" x="1083"/>
        <item m="1" x="1312"/>
        <item m="1" x="2313"/>
        <item m="1" x="1719"/>
        <item m="1" x="3880"/>
        <item m="1" x="1053"/>
        <item m="1" x="2745"/>
        <item m="1" x="251"/>
        <item m="1" x="552"/>
        <item m="1" x="414"/>
        <item m="1" x="2189"/>
        <item m="1" x="956"/>
        <item m="1" x="3414"/>
        <item m="1" x="3026"/>
        <item m="1" x="1696"/>
        <item m="1" x="1174"/>
        <item m="1" x="1928"/>
        <item m="1" x="2069"/>
        <item m="1" x="2647"/>
        <item m="1" x="1867"/>
        <item m="1" x="119"/>
        <item m="1" x="2273"/>
        <item m="1" x="1914"/>
        <item m="1" x="3613"/>
        <item m="1" x="3141"/>
        <item m="1" x="3981"/>
        <item m="1" x="1759"/>
        <item m="1" x="1395"/>
        <item m="1" x="3754"/>
        <item m="1" x="2090"/>
        <item m="1" x="3144"/>
        <item m="1" x="2805"/>
        <item m="1" x="1372"/>
        <item m="1" x="2700"/>
        <item m="1" x="2602"/>
        <item m="1" x="2811"/>
        <item m="1" x="964"/>
        <item m="1" x="2573"/>
        <item m="1" x="3346"/>
        <item m="1" x="3220"/>
        <item m="1" x="4097"/>
        <item m="1" x="827"/>
        <item m="1" x="2336"/>
        <item m="1" x="1314"/>
        <item m="1" x="3331"/>
        <item m="1" x="2714"/>
        <item m="1" x="4059"/>
        <item m="1" x="3044"/>
        <item m="1" x="288"/>
        <item m="1" x="841"/>
        <item m="1" x="2390"/>
        <item m="1" x="1285"/>
        <item m="1" x="1837"/>
        <item m="1" x="2475"/>
        <item m="1" x="2667"/>
        <item m="1" x="612"/>
        <item m="1" x="3557"/>
        <item m="1" x="3806"/>
        <item m="1" x="3491"/>
        <item m="1" x="549"/>
        <item m="1" x="4040"/>
        <item m="1" x="3153"/>
        <item m="1" x="1335"/>
        <item m="1" x="2664"/>
        <item m="1" x="2509"/>
        <item m="1" x="347"/>
        <item m="1" x="938"/>
        <item m="1" x="1973"/>
        <item m="1" x="1793"/>
        <item m="1" x="2438"/>
        <item m="1" x="150"/>
        <item m="1" x="2043"/>
        <item m="1" x="3677"/>
        <item m="1" x="3625"/>
        <item m="1" x="866"/>
        <item m="1" x="2399"/>
        <item m="1" x="989"/>
        <item m="1" x="2858"/>
        <item m="1" x="1364"/>
        <item m="1" x="3983"/>
        <item m="1" x="981"/>
        <item m="1" x="3986"/>
        <item m="1" x="3867"/>
        <item m="1" x="2359"/>
        <item m="1" x="284"/>
        <item m="1" x="3636"/>
        <item m="1" x="2723"/>
        <item m="1" x="2594"/>
        <item m="1" x="2422"/>
        <item m="1" x="1871"/>
        <item m="1" x="2366"/>
        <item m="1" x="207"/>
        <item m="1" x="3817"/>
        <item m="1" x="4072"/>
        <item m="1" x="3296"/>
        <item m="1" x="2163"/>
        <item m="1" x="3797"/>
        <item m="1" x="2823"/>
        <item m="1" x="3364"/>
        <item m="1" x="182"/>
        <item m="1" x="3577"/>
        <item m="1" x="4002"/>
        <item m="1" x="561"/>
        <item m="1" x="3565"/>
        <item m="1" x="3870"/>
        <item m="1" x="208"/>
        <item m="1" x="1911"/>
        <item m="1" x="4073"/>
        <item m="1" x="1157"/>
        <item m="1" x="365"/>
        <item m="1" x="1626"/>
        <item m="1" x="3178"/>
        <item m="1" x="3501"/>
        <item m="1" x="2852"/>
        <item m="1" x="1023"/>
        <item m="1" x="3646"/>
        <item m="1" x="39"/>
        <item m="1" x="3742"/>
        <item m="1" x="4023"/>
        <item m="1" x="252"/>
        <item m="1" x="1265"/>
        <item m="1" x="662"/>
        <item m="1" x="644"/>
        <item m="1" x="401"/>
        <item m="1" x="1530"/>
        <item m="1" x="2747"/>
        <item m="1" x="3399"/>
        <item m="1" x="3492"/>
        <item m="1" x="2707"/>
        <item m="1" x="784"/>
        <item m="1" x="1366"/>
        <item m="1" x="2962"/>
        <item m="1" x="2518"/>
        <item m="1" x="1589"/>
        <item m="1" x="1926"/>
        <item m="1" x="3297"/>
        <item m="1" x="16"/>
        <item m="1" x="1375"/>
        <item m="1" x="2651"/>
        <item m="1" x="2859"/>
        <item m="1" x="2614"/>
        <item m="1" x="1581"/>
        <item m="1" x="2766"/>
        <item m="1" x="2033"/>
        <item m="1" x="648"/>
        <item m="1" x="803"/>
        <item m="1" x="1814"/>
        <item m="1" x="3029"/>
        <item m="1" x="3795"/>
        <item m="1" x="743"/>
        <item m="1" x="565"/>
        <item m="1" x="3619"/>
        <item m="1" x="1612"/>
        <item m="1" x="3173"/>
        <item m="1" x="2636"/>
        <item m="1" x="3723"/>
        <item m="1" x="3755"/>
        <item m="1" x="1963"/>
        <item m="1" x="3034"/>
        <item m="1" x="686"/>
        <item m="1" x="3777"/>
        <item m="1" x="1427"/>
        <item m="1" x="3947"/>
        <item m="1" x="4041"/>
        <item m="1" x="3440"/>
        <item m="1" x="1943"/>
        <item m="1" x="459"/>
        <item m="1" x="2900"/>
        <item m="1" x="496"/>
        <item m="1" x="46"/>
        <item m="1" x="29"/>
        <item m="1" x="2809"/>
        <item m="1" x="2260"/>
        <item m="1" x="3594"/>
        <item m="1" x="1146"/>
        <item m="1" x="2486"/>
        <item m="1" x="4005"/>
        <item m="1" x="1499"/>
        <item m="1" x="3480"/>
        <item m="1" x="3347"/>
        <item m="1" x="537"/>
        <item m="1" x="3071"/>
        <item m="1" x="2013"/>
        <item m="1" x="1172"/>
        <item m="1" x="435"/>
        <item m="1" x="744"/>
        <item m="1" x="357"/>
        <item m="1" x="3262"/>
        <item m="1" x="1776"/>
        <item m="1" x="788"/>
        <item m="1" x="1610"/>
        <item m="1" x="532"/>
        <item m="1" x="2724"/>
        <item m="1" x="206"/>
        <item m="1" x="4111"/>
        <item m="1" x="2153"/>
        <item m="1" x="849"/>
        <item m="1" x="2356"/>
        <item m="1" x="1807"/>
        <item m="1" x="92"/>
        <item m="1" x="544"/>
        <item m="1" x="3291"/>
        <item m="1" x="3020"/>
        <item m="1" x="885"/>
        <item m="1" x="3921"/>
        <item m="1" x="1545"/>
        <item m="1" x="3696"/>
        <item m="1" x="292"/>
        <item m="1" x="3628"/>
        <item m="1" x="1526"/>
        <item m="1" x="4085"/>
        <item m="1" x="2656"/>
        <item m="1" x="1511"/>
        <item m="1" x="2525"/>
        <item m="1" x="2320"/>
        <item m="1" x="1405"/>
        <item m="1" x="771"/>
        <item m="1" x="2429"/>
        <item m="1" x="3313"/>
        <item m="1" x="2140"/>
        <item m="1" x="1064"/>
        <item m="1" x="1020"/>
        <item m="1" x="1081"/>
        <item m="1" x="3193"/>
        <item m="1" x="3136"/>
        <item m="1" x="2670"/>
        <item m="1" x="3333"/>
        <item m="1" x="931"/>
        <item m="1" x="712"/>
        <item m="1" x="3179"/>
        <item m="1" x="2125"/>
        <item m="1" x="1084"/>
        <item m="1" x="3039"/>
        <item m="1" x="3352"/>
        <item m="1" x="3008"/>
        <item m="1" x="1259"/>
        <item m="1" x="781"/>
        <item m="1" x="997"/>
        <item m="1" x="3620"/>
        <item m="1" x="3072"/>
        <item m="1" x="55"/>
        <item m="1" x="275"/>
        <item m="1" x="379"/>
        <item m="1" x="1800"/>
        <item m="1" x="1784"/>
        <item m="1" x="3218"/>
        <item m="1" x="2298"/>
        <item m="1" x="3948"/>
        <item m="1" x="2452"/>
        <item m="1" x="3916"/>
        <item m="1" x="3907"/>
        <item m="1" x="374"/>
        <item m="1" x="3991"/>
        <item m="1" x="2034"/>
        <item m="1" x="364"/>
        <item m="1" x="461"/>
        <item m="1" x="2582"/>
        <item m="1" x="704"/>
        <item m="1" x="3482"/>
        <item m="1" x="2610"/>
        <item m="1" x="3967"/>
        <item m="1" x="3683"/>
        <item m="1" x="2105"/>
        <item m="1" x="3945"/>
        <item m="1" x="2243"/>
        <item m="1" x="4105"/>
        <item m="1" x="108"/>
        <item m="1" x="3961"/>
        <item m="1" x="1720"/>
        <item m="1" x="2976"/>
        <item m="1" x="162"/>
        <item m="1" x="79"/>
        <item m="1" x="313"/>
        <item m="1" x="86"/>
        <item m="1" x="3941"/>
        <item m="1" x="4042"/>
        <item m="1" x="3631"/>
        <item m="1" x="1178"/>
        <item m="1" x="3578"/>
        <item m="1" x="3359"/>
        <item m="1" x="3590"/>
        <item m="1" x="2305"/>
        <item m="1" x="1894"/>
        <item m="1" x="3917"/>
        <item m="1" x="3361"/>
        <item m="1" x="2893"/>
        <item m="1" x="2432"/>
        <item m="1" x="1298"/>
        <item m="1" x="3130"/>
        <item m="1" x="2547"/>
        <item m="1" x="1448"/>
        <item m="1" x="2764"/>
        <item m="1" x="2491"/>
        <item m="1" x="3888"/>
        <item m="1" x="1727"/>
        <item m="1" x="3788"/>
        <item m="1" x="3931"/>
        <item m="1" x="1353"/>
        <item m="1" x="1021"/>
        <item m="1" x="3157"/>
        <item m="1" x="4004"/>
        <item m="1" x="1896"/>
        <item m="1" x="3909"/>
        <item m="1" x="167"/>
        <item m="1" x="2004"/>
        <item m="1" x="1543"/>
        <item m="1" x="415"/>
        <item m="1" x="861"/>
        <item m="1" x="3190"/>
        <item m="1" x="1786"/>
        <item m="1" x="2679"/>
        <item m="1" x="3274"/>
        <item m="1" x="1546"/>
        <item m="1" x="1485"/>
        <item m="1" x="1386"/>
        <item m="1" x="4045"/>
        <item m="1" x="1097"/>
        <item m="1" x="1593"/>
        <item m="1" x="2995"/>
        <item m="1" x="3780"/>
        <item m="1" x="438"/>
        <item m="1" x="2954"/>
        <item m="1" x="3126"/>
        <item m="1" x="1381"/>
        <item m="1" x="1535"/>
        <item m="1" x="3049"/>
        <item m="1" x="1303"/>
        <item m="1" x="1583"/>
        <item m="1" x="749"/>
        <item m="1" x="939"/>
        <item m="1" x="2763"/>
        <item m="1" x="1338"/>
        <item m="1" x="4122"/>
        <item m="1" x="4065"/>
        <item m="1" x="591"/>
        <item m="1" x="1493"/>
        <item m="1" x="2088"/>
        <item m="1" x="130"/>
        <item m="1" x="2064"/>
        <item m="1" x="109"/>
        <item m="1" x="3213"/>
        <item m="1" x="2515"/>
        <item m="1" x="1274"/>
        <item m="1" x="2778"/>
        <item m="1" x="3868"/>
        <item m="1" x="3269"/>
        <item m="1" x="690"/>
        <item m="1" x="2481"/>
        <item m="1" x="2137"/>
        <item m="1" x="1294"/>
        <item m="1" x="2665"/>
        <item m="1" x="2483"/>
        <item m="1" x="2352"/>
        <item m="1" x="674"/>
        <item m="1" x="3702"/>
        <item m="1" x="2880"/>
        <item m="1" x="2353"/>
        <item m="1" x="3609"/>
        <item m="1" x="920"/>
        <item m="1" x="2386"/>
        <item m="1" x="3117"/>
        <item m="1" x="3493"/>
        <item m="1" x="787"/>
        <item m="1" x="3716"/>
        <item m="1" x="3318"/>
        <item m="1" x="2503"/>
        <item m="1" x="1850"/>
        <item m="1" x="3586"/>
        <item m="1" x="2833"/>
        <item m="1" x="479"/>
        <item m="1" x="3302"/>
        <item m="1" x="290"/>
        <item m="1" x="4114"/>
        <item m="1" x="170"/>
        <item m="1" x="3355"/>
        <item m="1" x="3458"/>
        <item m="1" x="3409"/>
        <item m="1" x="1482"/>
        <item m="1" x="2683"/>
        <item m="1" x="470"/>
        <item m="1" x="2924"/>
        <item m="1" x="1915"/>
        <item m="1" x="3040"/>
        <item m="1" x="1171"/>
        <item m="1" x="1901"/>
        <item m="1" x="456"/>
        <item m="1" x="2862"/>
        <item m="1" x="3804"/>
        <item m="1" x="2128"/>
        <item m="1" x="1001"/>
        <item m="1" x="1913"/>
        <item m="1" x="62"/>
        <item m="1" x="2915"/>
        <item m="1" x="164"/>
        <item m="1" x="567"/>
        <item m="1" x="3329"/>
        <item m="1" x="739"/>
        <item m="1" x="1964"/>
        <item m="1" x="564"/>
        <item m="1" x="2888"/>
        <item m="1" x="2107"/>
        <item m="1" x="2265"/>
        <item m="1" x="2211"/>
        <item m="1" x="2204"/>
        <item m="1" x="1823"/>
        <item m="1" x="1423"/>
        <item m="1" x="3135"/>
        <item m="1" x="1611"/>
        <item m="1" x="2246"/>
        <item m="1" x="2487"/>
        <item m="1" x="1204"/>
        <item m="1" x="2540"/>
        <item m="1" x="3422"/>
        <item m="1" x="3684"/>
        <item m="1" x="3841"/>
        <item m="1" x="1738"/>
        <item m="1" x="1344"/>
        <item m="1" x="1351"/>
        <item m="1" x="3744"/>
        <item m="1" x="2876"/>
        <item m="1" x="2829"/>
        <item m="1" x="2531"/>
        <item m="1" x="4123"/>
        <item m="1" x="3420"/>
        <item m="1" x="358"/>
        <item m="1" x="1440"/>
        <item m="1" x="4012"/>
        <item m="1" x="3522"/>
        <item m="1" x="897"/>
        <item m="1" x="2807"/>
        <item m="1" x="2314"/>
        <item m="1" x="3263"/>
        <item m="1" x="2402"/>
        <item m="1" x="745"/>
        <item m="1" x="1552"/>
        <item m="1" x="3282"/>
        <item m="1" x="1271"/>
        <item m="1" x="3478"/>
        <item m="1" x="1534"/>
        <item m="1" x="3063"/>
        <item m="1" x="1289"/>
        <item m="1" x="148"/>
        <item m="1" x="2381"/>
        <item m="1" x="183"/>
        <item m="1" x="3842"/>
        <item m="1" x="3429"/>
        <item m="1" x="2439"/>
        <item m="1" x="3381"/>
        <item m="1" x="1304"/>
        <item m="1" x="304"/>
        <item m="1" x="154"/>
        <item m="1" x="4106"/>
        <item m="1" x="1523"/>
        <item m="1" x="282"/>
        <item m="1" x="859"/>
        <item m="1" x="232"/>
        <item m="1" x="2734"/>
        <item m="1" x="3253"/>
        <item m="1" x="2266"/>
        <item m="1" x="2235"/>
        <item m="1" x="3122"/>
        <item m="1" x="2441"/>
        <item m="1" x="2674"/>
        <item m="1" x="4043"/>
        <item m="1" x="1078"/>
        <item m="1" x="1834"/>
        <item m="1" x="1134"/>
        <item m="1" x="2844"/>
        <item m="1" x="824"/>
        <item m="1" x="368"/>
        <item m="1" x="767"/>
        <item m="1" x="2247"/>
        <item m="1" x="2659"/>
        <item m="1" x="2836"/>
        <item m="1" x="3708"/>
        <item m="1" x="134"/>
        <item m="1" x="3789"/>
        <item m="1" x="3644"/>
        <item m="1" x="1641"/>
        <item m="1" x="2196"/>
        <item m="1" x="366"/>
        <item m="1" x="2588"/>
        <item m="1" x="1250"/>
        <item m="1" x="1444"/>
        <item m="1" x="3953"/>
        <item m="1" x="385"/>
        <item m="1" x="1463"/>
        <item m="1" x="1888"/>
        <item m="1" x="3502"/>
        <item m="1" x="1502"/>
        <item m="1" x="916"/>
        <item m="1" x="802"/>
        <item m="1" x="3848"/>
        <item m="1" x="2496"/>
        <item m="1" x="3118"/>
        <item m="1" x="193"/>
        <item m="1" x="3367"/>
        <item m="1" x="1842"/>
        <item m="1" x="3322"/>
        <item m="1" x="1367"/>
        <item m="1" x="2618"/>
        <item m="1" x="2688"/>
        <item m="1" x="2784"/>
        <item m="1" x="3417"/>
        <item m="1" x="1769"/>
        <item m="1" x="3423"/>
        <item m="1" x="1243"/>
        <item m="1" x="3703"/>
        <item m="1" x="1221"/>
        <item m="1" x="3254"/>
        <item m="1" x="3279"/>
        <item m="1" x="3410"/>
        <item m="1" x="4016"/>
        <item m="1" x="2022"/>
        <item m="1" x="2261"/>
        <item m="1" x="1863"/>
        <item m="1" x="1670"/>
        <item m="1" x="3119"/>
        <item m="1" x="3990"/>
        <item m="1" x="3829"/>
        <item m="1" x="747"/>
        <item m="1" x="3431"/>
        <item m="1" x="3530"/>
        <item m="1" x="3022"/>
        <item m="1" x="1889"/>
        <item m="1" x="2159"/>
        <item m="1" x="1190"/>
        <item m="1" x="1055"/>
        <item m="1" x="3286"/>
        <item m="1" x="439"/>
        <item m="1" x="1922"/>
        <item m="1" x="2458"/>
        <item m="1" x="2047"/>
        <item m="1" x="700"/>
        <item m="1" x="1282"/>
        <item m="1" x="1977"/>
        <item m="1" x="3980"/>
        <item m="1" x="3912"/>
        <item m="1" x="515"/>
        <item m="1" x="3992"/>
        <item m="1" x="1296"/>
        <item m="1" x="1336"/>
        <item m="1" x="1198"/>
        <item m="1" x="1586"/>
        <item m="1" x="95"/>
        <item m="1" x="1547"/>
        <item m="1" x="2812"/>
        <item m="1" x="1775"/>
        <item m="1" x="2879"/>
        <item m="1" x="3821"/>
        <item m="1" x="123"/>
        <item m="1" x="875"/>
        <item m="1" x="135"/>
        <item m="1" x="2007"/>
        <item m="1" x="1222"/>
        <item m="1" x="1234"/>
        <item m="1" x="140"/>
        <item m="1" x="3328"/>
        <item m="1" x="517"/>
        <item m="1" x="1597"/>
        <item m="1" x="998"/>
        <item m="1" x="3142"/>
        <item m="1" x="34"/>
        <item m="1" x="3305"/>
        <item m="1" x="1013"/>
        <item m="1" x="3767"/>
        <item m="1" x="812"/>
        <item m="1" x="2680"/>
        <item m="1" x="2717"/>
        <item m="1" x="3904"/>
        <item m="1" x="1102"/>
        <item m="1" x="3913"/>
        <item m="1" x="370"/>
        <item m="1" x="3494"/>
        <item m="1" x="3314"/>
        <item m="1" x="1033"/>
        <item m="1" x="241"/>
        <item m="1" x="759"/>
        <item m="1" x="3575"/>
        <item m="1" x="124"/>
        <item m="1" x="243"/>
        <item m="1" x="1048"/>
        <item m="1" x="1045"/>
        <item m="1" x="1564"/>
        <item m="1" x="1458"/>
        <item m="1" x="276"/>
        <item m="1" x="1508"/>
        <item m="1" x="381"/>
        <item m="1" x="2898"/>
        <item m="1" x="1215"/>
        <item m="1" x="2955"/>
        <item m="1" x="4089"/>
        <item m="1" x="793"/>
        <item m="1" x="3645"/>
        <item m="1" x="3214"/>
        <item m="1" x="382"/>
        <item m="1" x="1068"/>
        <item m="1" x="2316"/>
        <item m="1" x="173"/>
        <item m="1" x="2008"/>
        <item m="1" x="1912"/>
        <item m="1" x="1225"/>
        <item m="1" x="3807"/>
        <item m="1" x="1137"/>
        <item m="1" x="1777"/>
        <item m="1" x="3198"/>
        <item m="1" x="3769"/>
        <item m="1" x="2779"/>
        <item m="1" x="3102"/>
        <item m="1" x="911"/>
        <item m="1" x="2141"/>
        <item m="1" x="2681"/>
        <item m="1" x="957"/>
        <item m="1" x="1315"/>
        <item m="1" x="945"/>
        <item m="1" x="1449"/>
        <item m="1" x="2956"/>
        <item m="1" x="3455"/>
        <item m="1" x="3562"/>
        <item m="1" x="1635"/>
        <item m="1" x="2039"/>
        <item m="1" x="2295"/>
        <item m="1" x="3603"/>
        <item m="1" x="1709"/>
        <item m="1" x="2093"/>
        <item m="1" x="4008"/>
        <item m="1" x="636"/>
        <item m="1" x="1881"/>
        <item m="1" x="1027"/>
        <item m="1" x="17"/>
        <item m="1" x="1605"/>
        <item m="1" x="2627"/>
        <item m="1" x="1934"/>
        <item m="1" x="2174"/>
        <item m="1" x="1830"/>
        <item m="1" x="1500"/>
        <item m="1" x="3678"/>
        <item m="1" x="578"/>
        <item m="1" x="2901"/>
        <item m="1" x="2184"/>
        <item m="1" x="3606"/>
        <item m="1" x="2281"/>
        <item m="1" x="2244"/>
        <item m="1" x="3566"/>
        <item m="1" x="1223"/>
        <item m="1" x="402"/>
        <item m="1" x="962"/>
        <item m="1" x="682"/>
        <item m="1" x="844"/>
        <item m="1" x="3030"/>
        <item m="1" x="3616"/>
        <item m="1" x="142"/>
        <item m="1" x="1768"/>
        <item m="1" x="3120"/>
        <item m="1" x="2367"/>
        <item m="1" x="2372"/>
        <item m="1" x="2633"/>
        <item m="1" x="3011"/>
        <item m="1" x="755"/>
        <item m="1" x="947"/>
        <item m="1" x="1802"/>
        <item m="1" x="1140"/>
        <item m="1" x="266"/>
        <item m="1" x="2926"/>
        <item m="1" x="3830"/>
        <item m="1" x="1908"/>
        <item m="1" x="317"/>
        <item m="1" x="2415"/>
        <item m="1" x="1040"/>
        <item m="1" x="219"/>
        <item m="1" x="2884"/>
        <item m="1" x="1843"/>
        <item m="1" x="1952"/>
        <item m="1" x="3810"/>
        <item m="1" x="3353"/>
        <item m="1" x="2396"/>
        <item m="1" x="4009"/>
        <item m="1" x="1658"/>
        <item m="1" x="3647"/>
        <item m="1" x="3632"/>
        <item m="1" x="2871"/>
        <item m="1" x="3843"/>
        <item m="1" x="2066"/>
        <item m="1" x="3543"/>
        <item m="1" x="2317"/>
        <item m="1" x="1594"/>
        <item m="1" x="701"/>
        <item m="1" x="2170"/>
        <item m="1" x="1357"/>
        <item m="1" x="1631"/>
        <item m="1" x="1685"/>
        <item m="1" x="229"/>
        <item m="1" x="2803"/>
        <item m="1" x="917"/>
        <item m="1" x="2443"/>
        <item m="1" x="1643"/>
        <item m="1" x="1536"/>
        <item m="1" x="3368"/>
        <item m="1" x="2516"/>
        <item m="1" x="1556"/>
        <item m="1" x="103"/>
        <item m="1" x="3731"/>
        <item m="1" x="2634"/>
        <item m="1" x="2180"/>
        <item m="1" x="604"/>
        <item m="1" x="2306"/>
        <item m="1" x="18"/>
        <item m="1" x="318"/>
        <item m="1" x="3808"/>
        <item m="1" x="1320"/>
        <item m="1" x="790"/>
        <item m="1" x="1251"/>
        <item m="1" x="2325"/>
        <item m="1" x="2877"/>
        <item m="1" x="2468"/>
        <item m="1" x="976"/>
        <item m="1" x="991"/>
        <item m="1" x="2108"/>
        <item m="1" x="2869"/>
        <item m="1" x="588"/>
        <item m="1" x="1059"/>
        <item m="1" x="460"/>
        <item m="1" x="3287"/>
        <item m="1" x="1184"/>
        <item m="1" x="3069"/>
        <item m="1" x="891"/>
        <item m="1" x="2872"/>
        <item m="1" x="584"/>
        <item m="1" x="2484"/>
        <item m="1" x="951"/>
        <item m="1" x="3484"/>
        <item m="1" x="2715"/>
        <item m="1" x="1326"/>
        <item m="1" x="305"/>
        <item m="1" x="13"/>
        <item m="1" x="3648"/>
        <item m="1" x="2465"/>
        <item m="1" x="1041"/>
        <item m="1" x="473"/>
        <item m="1" x="3854"/>
        <item m="1" x="716"/>
        <item m="1" x="3194"/>
        <item m="1" x="151"/>
        <item m="1" x="412"/>
        <item m="1" x="3469"/>
        <item m="1" x="1299"/>
        <item m="1" x="1967"/>
        <item m="1" x="2419"/>
        <item m="1" x="391"/>
        <item m="1" x="3875"/>
        <item m="1" x="3486"/>
        <item m="1" x="3121"/>
        <item m="1" x="1825"/>
        <item m="1" x="2344"/>
        <item m="1" x="427"/>
        <item m="1" x="1734"/>
        <item m="1" x="451"/>
        <item m="1" x="2175"/>
        <item m="1" x="2296"/>
        <item m="1" x="68"/>
        <item m="1" x="3283"/>
        <item m="1" x="2672"/>
        <item m="1" x="273"/>
        <item m="1" x="2575"/>
        <item m="1" x="3999"/>
        <item m="1" x="192"/>
        <item m="1" x="954"/>
        <item m="1" x="453"/>
        <item m="1" x="2217"/>
        <item m="1" x="3473"/>
        <item m="1" x="1441"/>
        <item m="1" x="2167"/>
        <item m="1" x="238"/>
        <item m="1" x="1354"/>
        <item m="1" x="3085"/>
        <item m="1" x="820"/>
        <item m="1" x="2142"/>
        <item m="1" x="1432"/>
        <item m="1" x="2321"/>
        <item m="1" x="3182"/>
        <item m="1" x="3334"/>
        <item m="1" x="534"/>
        <item m="1" x="1844"/>
        <item m="1" x="2596"/>
        <item m="1" x="211"/>
        <item m="1" x="1254"/>
        <item m="1" x="3332"/>
        <item m="1" x="3659"/>
        <item m="1" x="3238"/>
        <item m="1" x="1428"/>
        <item m="1" x="3882"/>
        <item m="1" x="3503"/>
        <item m="1" x="2619"/>
        <item m="1" x="2650"/>
        <item m="1" x="348"/>
        <item m="1" x="2476"/>
        <item m="1" x="2551"/>
        <item m="1" x="2182"/>
        <item m="1" x="928"/>
        <item m="1" x="3099"/>
        <item m="1" x="3323"/>
        <item m="1" x="1652"/>
        <item m="1" x="2426"/>
        <item m="1" x="3294"/>
        <item m="1" x="2218"/>
        <item m="1" x="2813"/>
        <item m="1" x="522"/>
        <item m="1" x="505"/>
        <item m="1" x="2403"/>
        <item m="1" x="3697"/>
        <item m="1" x="2578"/>
        <item m="1" x="3474"/>
        <item m="1" x="429"/>
        <item m="1" x="47"/>
        <item m="1" x="1401"/>
        <item m="1" x="1062"/>
        <item m="1" x="3378"/>
        <item m="1" x="1575"/>
        <item m="1" x="2816"/>
        <item m="1" x="3131"/>
        <item m="1" x="306"/>
        <item m="1" x="1838"/>
        <item m="1" x="4006"/>
        <item m="1" x="2699"/>
        <item m="1" x="372"/>
        <item m="1" x="503"/>
        <item m="1" x="2513"/>
        <item m="1" x="2905"/>
        <item m="1" x="2889"/>
        <item m="1" x="1627"/>
        <item m="1" x="2849"/>
        <item m="1" x="992"/>
        <item m="1" x="3229"/>
        <item m="1" x="1747"/>
        <item m="1" x="538"/>
        <item m="1" x="1212"/>
        <item m="1" x="2611"/>
        <item m="1" x="396"/>
        <item m="1" x="3264"/>
        <item m="1" x="1974"/>
        <item m="1" x="1524"/>
        <item m="1" x="2357"/>
        <item m="1" x="1094"/>
        <item m="1" x="642"/>
        <item m="1" x="3250"/>
        <item m="1" x="2460"/>
        <item m="1" x="472"/>
        <item m="1" x="2423"/>
        <item m="1" x="1043"/>
        <item m="1" x="1634"/>
        <item m="1" x="965"/>
        <item m="1" x="2126"/>
        <item m="1" x="2510"/>
        <item m="1" x="1277"/>
        <item m="1" x="1069"/>
        <item m="1" x="3090"/>
        <item m="1" x="2480"/>
        <item m="1" x="1066"/>
        <item m="1" x="2168"/>
        <item m="1" x="1724"/>
        <item m="1" x="3452"/>
        <item m="1" x="1152"/>
        <item m="1" x="892"/>
        <item m="1" x="1692"/>
        <item m="1" x="828"/>
        <item m="1" x="3104"/>
        <item m="1" x="3883"/>
        <item m="1" x="1185"/>
        <item m="1" x="2068"/>
        <item m="1" x="2131"/>
        <item m="1" x="1941"/>
        <item m="1" x="3087"/>
        <item m="1" x="3186"/>
        <item m="1" x="1576"/>
        <item m="1" x="946"/>
        <item m="1" x="1501"/>
        <item m="1" x="3050"/>
        <item m="1" x="2286"/>
        <item m="1" x="627"/>
        <item m="1" x="863"/>
        <item m="1" x="3092"/>
        <item m="1" x="2797"/>
        <item m="1" x="969"/>
        <item m="1" x="693"/>
        <item m="1" x="485"/>
        <item m="1" x="3257"/>
        <item m="1" x="3208"/>
        <item m="1" x="4030"/>
        <item m="1" x="3685"/>
        <item m="1" x="1945"/>
        <item m="1" x="1872"/>
        <item m="1" x="3942"/>
        <item m="1" x="3319"/>
        <item m="1" x="2838"/>
        <item m="1" x="1331"/>
        <item m="1" x="1748"/>
        <item m="1" x="3658"/>
        <item m="1" x="302"/>
        <item m="1" x="1252"/>
        <item m="1" x="1451"/>
        <item m="1" x="307"/>
        <item m="1" x="2785"/>
        <item m="1" x="748"/>
        <item m="1" x="1987"/>
        <item m="1" x="3559"/>
        <item m="1" x="1260"/>
        <item m="1" x="3518"/>
        <item m="1" x="269"/>
        <item m="1" x="3607"/>
        <item m="1" x="3094"/>
        <item m="1" x="373"/>
        <item m="1" x="2071"/>
        <item m="1" x="1739"/>
        <item m="1" x="3154"/>
        <item m="1" x="1358"/>
        <item m="1" x="2311"/>
        <item m="1" x="141"/>
        <item m="1" x="1143"/>
        <item m="1" x="2433"/>
        <item m="1" x="1569"/>
        <item m="1" x="1382"/>
        <item m="1" x="3106"/>
        <item m="1" x="1373"/>
        <item m="1" x="982"/>
        <item m="1" x="2164"/>
        <item m="1" x="990"/>
        <item m="1" x="852"/>
        <item m="1" x="1383"/>
        <item m="1" x="65"/>
        <item m="1" x="3634"/>
        <item m="1" x="2334"/>
        <item m="1" x="1895"/>
        <item m="1" x="3670"/>
        <item m="1" x="1852"/>
        <item m="1" x="2293"/>
        <item m="1" x="1387"/>
        <item m="1" x="388"/>
        <item m="1" x="2916"/>
        <item m="1" x="1557"/>
        <item m="1" x="1782"/>
        <item m="1" x="1469"/>
        <item m="1" x="3326"/>
        <item m="1" x="2120"/>
        <item m="1" x="3771"/>
        <item m="1" x="765"/>
        <item m="1" x="3943"/>
        <item m="1" x="2526"/>
        <item m="1" x="60"/>
        <item m="1" x="1226"/>
        <item m="1" x="3717"/>
        <item m="1" x="2641"/>
        <item m="1" x="40"/>
        <item m="1" x="3532"/>
        <item m="1" x="3460"/>
        <item m="1" x="940"/>
        <item m="1" x="3641"/>
        <item m="1" x="2453"/>
        <item m="1" x="595"/>
        <item m="1" x="136"/>
        <item m="1" x="2160"/>
        <item m="1" x="1857"/>
        <item m="1" x="2052"/>
        <item m="1" x="3219"/>
        <item m="1" x="3470"/>
        <item m="1" x="1261"/>
        <item m="1" x="221"/>
        <item m="1" x="2580"/>
        <item m="1" x="2863"/>
        <item m="1" x="2354"/>
        <item m="1" x="1329"/>
        <item m="1" x="3671"/>
        <item m="1" x="3746"/>
        <item m="1" x="1135"/>
        <item m="1" x="804"/>
        <item m="1" x="1640"/>
        <item m="1" x="3031"/>
        <item m="1" x="675"/>
        <item m="1" x="2550"/>
        <item m="1" x="2671"/>
        <item m="1" x="2087"/>
        <item m="1" x="3844"/>
        <item m="1" x="1323"/>
        <item m="1" x="1470"/>
        <item m="1" x="2109"/>
        <item m="1" x="3221"/>
        <item m="1" x="3100"/>
        <item m="1" x="2050"/>
        <item m="1" x="2434"/>
        <item m="1" x="4107"/>
        <item m="1" x="1272"/>
        <item m="1" x="2149"/>
        <item m="1" x="3327"/>
        <item m="1" x="655"/>
        <item m="1" x="3303"/>
        <item m="1" x="3402"/>
        <item m="1" x="2767"/>
        <item m="1" x="1604"/>
        <item m="1" x="2369"/>
        <item m="1" x="1778"/>
        <item m="1" x="2096"/>
        <item m="1" x="3475"/>
        <item m="1" x="1749"/>
        <item m="1" x="1525"/>
        <item m="1" x="867"/>
        <item m="1" x="2382"/>
        <item m="1" x="1046"/>
        <item m="1" x="4007"/>
        <item m="1" x="291"/>
        <item m="1" x="963"/>
        <item m="1" x="1537"/>
        <item m="1" x="3139"/>
        <item m="1" x="1349"/>
        <item m="1" x="2553"/>
        <item m="1" x="259"/>
        <item m="1" x="3968"/>
        <item m="1" x="3401"/>
        <item m="1" x="2725"/>
        <item m="1" x="3369"/>
        <item m="1" x="476"/>
        <item m="1" x="4092"/>
        <item m="1" x="1790"/>
        <item m="1" x="499"/>
        <item m="1" x="2558"/>
        <item m="1" x="1930"/>
        <item m="1" x="3159"/>
        <item m="1" x="1600"/>
        <item m="1" x="825"/>
        <item m="1" x="3180"/>
        <item m="1" x="492"/>
        <item m="1" x="1148"/>
        <item m="1" x="1158"/>
        <item m="1" x="1409"/>
        <item m="1" x="724"/>
        <item m="1" x="3899"/>
        <item m="1" x="3222"/>
        <item m="1" x="2009"/>
        <item m="1" x="2430"/>
        <item m="1" x="1590"/>
        <item m="1" x="3914"/>
        <item m="1" x="2178"/>
        <item m="1" x="3270"/>
        <item m="1" x="267"/>
        <item m="1" x="87"/>
        <item m="1" x="3715"/>
        <item m="1" x="1840"/>
        <item m="1" x="2565"/>
        <item m="1" x="1235"/>
        <item m="1" x="1065"/>
        <item m="1" x="1075"/>
        <item m="1" x="3908"/>
        <item m="1" x="2262"/>
        <item m="1" x="244"/>
        <item m="1" x="3298"/>
        <item m="1" x="1290"/>
        <item m="1" x="2606"/>
        <item m="1" x="1262"/>
        <item m="1" x="3183"/>
        <item m="1" x="2732"/>
        <item m="1" x="1316"/>
        <item m="1" x="203"/>
        <item m="1" x="3396"/>
        <item m="1" x="1017"/>
        <item m="1" x="2494"/>
        <item m="1" x="1368"/>
        <item m="1" x="3855"/>
        <item m="1" x="393"/>
        <item m="1" x="4057"/>
        <item m="1" x="3763"/>
        <item m="1" x="1558"/>
        <item m="1" x="1567"/>
        <item m="1" x="2492"/>
        <item m="1" x="3509"/>
        <item m="1" x="3958"/>
        <item m="1" x="970"/>
        <item m="1" x="1699"/>
        <item m="1" x="2431"/>
        <item m="1" x="3884"/>
        <item m="1" x="2736"/>
        <item m="1" x="2925"/>
        <item m="1" x="2058"/>
        <item m="1" x="617"/>
        <item m="1" x="3531"/>
        <item m="1" x="778"/>
        <item m="1" x="1163"/>
        <item m="1" x="2605"/>
        <item m="1" x="1741"/>
        <item m="1" x="1424"/>
        <item m="1" x="2324"/>
        <item m="1" x="3838"/>
        <item m="1" x="1873"/>
        <item m="1" x="2190"/>
        <item m="1" x="932"/>
        <item m="1" x="3706"/>
        <item m="1" x="687"/>
        <item m="1" x="3569"/>
        <item m="1" x="245"/>
        <item m="1" x="2873"/>
        <item m="1" x="1716"/>
        <item m="1" x="3964"/>
        <item m="1" x="2303"/>
        <item m="1" x="1494"/>
        <item m="1" x="2864"/>
        <item m="1" x="3481"/>
        <item m="1" x="2882"/>
        <item m="1" x="3863"/>
        <item m="1" x="1902"/>
        <item m="1" x="888"/>
        <item m="1" x="3944"/>
        <item m="1" x="2454"/>
        <item m="1" x="727"/>
        <item m="1" x="2559"/>
        <item m="1" x="529"/>
        <item m="1" x="2957"/>
        <item m="1" x="1391"/>
        <item m="1" x="1024"/>
        <item m="1" x="4001"/>
        <item m="1" x="2944"/>
        <item m="1" x="2501"/>
        <item m="1" x="1468"/>
        <item m="1" x="1263"/>
        <item m="1" x="3306"/>
        <item m="1" x="2455"/>
        <item m="1" x="352"/>
        <item m="1" x="2143"/>
        <item m="1" x="3922"/>
        <item m="1" x="3079"/>
        <item m="1" x="3277"/>
        <item m="1" x="2985"/>
        <item m="1" x="3719"/>
        <item m="1" x="447"/>
        <item m="1" x="1238"/>
        <item m="1" x="523"/>
        <item m="1" x="1379"/>
        <item m="1" x="1771"/>
        <item m="1" x="2514"/>
        <item m="1" x="3350"/>
        <item m="1" x="3166"/>
        <item m="1" x="212"/>
        <item m="1" x="1070"/>
        <item m="1" x="1671"/>
        <item m="1" x="1647"/>
        <item m="1" x="1103"/>
        <item m="1" x="2622"/>
        <item m="1" x="2337"/>
        <item m="1" x="2466"/>
        <item m="1" x="4058"/>
        <item m="1" x="2236"/>
        <item m="1" x="2203"/>
        <item m="1" x="2592"/>
        <item m="1" x="2114"/>
        <item m="1" x="3832"/>
        <item m="1" x="1697"/>
        <item m="1" x="518"/>
        <item m="1" x="871"/>
        <item m="1" x="1054"/>
        <item m="1" x="3408"/>
        <item m="1" x="1220"/>
        <item m="1" x="2566"/>
        <item m="1" x="1438"/>
        <item m="1" x="3872"/>
        <item m="1" x="3199"/>
        <item m="1" x="830"/>
        <item m="1" x="952"/>
        <item m="1" x="2287"/>
        <item m="1" x="3987"/>
        <item m="1" x="3009"/>
        <item m="1" x="3938"/>
        <item m="1" x="1398"/>
        <item m="1" x="2737"/>
        <item m="1" x="2205"/>
        <item m="1" x="900"/>
        <item m="1" x="2677"/>
        <item m="1" x="3539"/>
        <item m="1" x="2077"/>
        <item m="1" x="2197"/>
        <item m="1" x="2029"/>
        <item m="1" x="255"/>
        <item m="1" x="3739"/>
        <item m="1" x="971"/>
        <item m="1" x="766"/>
        <item m="1" x="1905"/>
        <item m="1" x="834"/>
        <item m="1" x="756"/>
        <item m="1" x="645"/>
        <item m="1" x="3724"/>
        <item m="1" x="1848"/>
        <item m="1" x="3226"/>
        <item m="1" x="1810"/>
        <item m="1" x="1313"/>
        <item m="1" x="1509"/>
        <item m="1" x="3432"/>
        <item m="1" x="3995"/>
        <item m="1" x="2345"/>
        <item m="1" x="2041"/>
        <item m="1" x="3076"/>
        <item m="1" x="342"/>
        <item m="1" x="1244"/>
        <item m="1" x="468"/>
        <item m="1" x="3234"/>
        <item m="1" x="2393"/>
        <item m="1" x="785"/>
        <item m="1" x="2040"/>
        <item m="1" x="2730"/>
        <item m="1" x="344"/>
        <item m="1" x="796"/>
        <item m="1" x="2081"/>
        <item m="1" x="868"/>
        <item m="1" x="3547"/>
        <item m="1" x="548"/>
        <item m="1" x="1674"/>
        <item m="1" x="640"/>
        <item m="1" x="3812"/>
        <item m="1" x="1459"/>
        <item m="1" x="2612"/>
        <item m="1" x="295"/>
        <item m="1" x="3267"/>
        <item m="1" x="2576"/>
        <item m="1" x="1104"/>
        <item m="1" x="1772"/>
        <item m="1" x="497"/>
        <item m="1" x="553"/>
        <item m="1" x="1018"/>
        <item m="1" x="2940"/>
        <item m="1" x="2896"/>
        <item m="1" x="903"/>
        <item m="1" x="1199"/>
        <item m="1" x="1897"/>
        <item m="1" x="2110"/>
        <item m="1" x="3339"/>
        <item m="1" x="1993"/>
        <item m="1" x="440"/>
        <item m="1" x="3932"/>
        <item m="1" x="2127"/>
        <item m="1" x="1110"/>
        <item m="1" x="104"/>
        <item m="1" x="2865"/>
        <item m="1" x="628"/>
        <item m="1" x="3993"/>
        <item m="1" x="73"/>
        <item m="1" x="1978"/>
        <item m="1" x="2830"/>
        <item m="1" x="821"/>
        <item m="1" x="69"/>
        <item m="1" x="717"/>
        <item m="1" x="3579"/>
        <item m="1" x="2794"/>
        <item m="1" x="2563"/>
        <item m="1" x="4108"/>
        <item m="1" x="3108"/>
        <item m="1" x="3032"/>
        <item m="1" x="3629"/>
        <item m="1" x="1665"/>
        <item m="1" x="1975"/>
        <item m="1" x="2493"/>
        <item m="1" x="2911"/>
        <item m="1" x="2307"/>
        <item m="1" x="1707"/>
        <item m="1" x="409"/>
        <item m="1" x="1729"/>
        <item m="1" x="774"/>
        <item m="1" x="1538"/>
        <item m="1" x="1831"/>
        <item m="1" x="1008"/>
        <item m="1" x="2936"/>
        <item m="1" x="324"/>
        <item m="1" x="3133"/>
        <item m="1" x="1086"/>
        <item m="1" x="2144"/>
        <item m="1" x="1531"/>
        <item m="1" x="3497"/>
        <item m="1" x="1763"/>
        <item m="1" x="1965"/>
        <item m="1" x="1620"/>
        <item m="1" x="1884"/>
        <item m="1" x="2427"/>
        <item m="1" x="1376"/>
        <item m="1" x="2121"/>
        <item m="1" x="3896"/>
        <item m="1" x="1352"/>
        <item m="1" x="2947"/>
        <item m="1" x="2445"/>
        <item m="1" x="1362"/>
        <item m="1" x="2407"/>
        <item m="1" x="3295"/>
        <item m="1" x="2010"/>
        <item m="1" x="1573"/>
        <item m="1" x="3045"/>
        <item m="1" x="227"/>
        <item m="1" x="993"/>
        <item m="1" x="3690"/>
        <item m="1" x="1864"/>
        <item m="1" x="2161"/>
        <item m="1" x="933"/>
        <item m="1" x="709"/>
        <item m="1" x="882"/>
        <item m="1" x="114"/>
        <item m="1" x="2806"/>
        <item m="1" x="1935"/>
        <item m="1" x="2577"/>
        <item m="1" x="3390"/>
        <item m="1" x="1002"/>
        <item m="1" x="421"/>
        <item m="1" x="3134"/>
        <item m="1" x="322"/>
        <item m="1" x="1003"/>
        <item m="1" x="794"/>
        <item m="1" x="3307"/>
        <item m="1" x="345"/>
        <item m="1" x="2788"/>
        <item m="1" x="4063"/>
        <item m="1" x="2754"/>
        <item m="1" x="3758"/>
        <item m="1" x="2478"/>
        <item m="1" x="2701"/>
        <item m="1" x="4100"/>
        <item m="1" x="519"/>
        <item m="1" x="4080"/>
        <item m="1" x="1921"/>
        <item m="1" x="1136"/>
        <item m="1" x="3204"/>
        <item m="1" x="1105"/>
        <item m="1" x="3752"/>
        <item m="1" x="4074"/>
        <item m="1" x="924"/>
        <item m="1" x="1909"/>
        <item m="1" x="3534"/>
        <item m="1" x="842"/>
        <item m="1" x="3101"/>
        <item m="1" x="3088"/>
        <item m="1" x="2055"/>
        <item m="1" x="562"/>
        <item m="1" x="1570"/>
        <item m="1" x="507"/>
        <item m="1" x="3790"/>
        <item m="1" x="2801"/>
        <item m="1" x="2742"/>
        <item m="1" x="3187"/>
        <item m="1" x="3782"/>
        <item m="1" x="3725"/>
        <item m="1" x="3091"/>
        <item m="1" x="1563"/>
        <item m="1" x="2154"/>
        <item m="1" x="3720"/>
        <item m="1" x="194"/>
        <item m="1" x="2456"/>
        <item m="1" x="1141"/>
        <item m="1" x="1917"/>
        <item m="1" x="2948"/>
        <item m="1" x="710"/>
        <item m="1" x="3869"/>
        <item m="1" x="308"/>
        <item m="1" x="2941"/>
        <item m="1" x="3456"/>
        <item m="1" x="3036"/>
        <item m="1" x="835"/>
        <item m="1" x="2340"/>
        <item m="1" x="441"/>
        <item m="1" x="1348"/>
        <item m="1" x="1253"/>
        <item m="1" x="1648"/>
        <item m="1" x="48"/>
        <item m="1" x="3798"/>
        <item m="1" x="3340"/>
        <item m="1" x="2815"/>
        <item m="1" x="70"/>
        <item m="1" x="3146"/>
        <item m="1" x="2059"/>
        <item m="1" x="96"/>
        <item m="1" x="893"/>
        <item m="1" x="1227"/>
        <item m="1" x="1877"/>
        <item m="1" x="4053"/>
        <item m="1" x="4101"/>
        <item m="1" x="1268"/>
        <item m="1" x="2520"/>
        <item m="1" x="1587"/>
        <item m="1" x="1085"/>
        <item m="1" x="914"/>
        <item m="1" x="3570"/>
        <item m="1" x="1700"/>
        <item m="1" x="2883"/>
        <item m="1" x="3959"/>
        <item m="1" x="1644"/>
        <item m="1" x="323"/>
        <item m="1" x="1410"/>
        <item m="1" x="3095"/>
        <item m="1" x="527"/>
        <item m="1" x="949"/>
        <item m="1" x="361"/>
        <item m="1" x="1011"/>
        <item m="1" x="1946"/>
        <item m="1" x="1539"/>
        <item m="1" x="3591"/>
        <item m="1" x="854"/>
        <item m="1" x="602"/>
        <item m="1" x="4109"/>
        <item m="1" x="2330"/>
        <item m="1" x="2150"/>
        <item m="1" x="1138"/>
        <item m="1" x="1291"/>
        <item m="1" x="2072"/>
        <item m="1" x="3232"/>
        <item m="1" x="2519"/>
        <item m="1" x="3252"/>
        <item m="1" x="2056"/>
        <item m="1" x="2254"/>
        <item m="1" x="1186"/>
        <item m="1" x="2151"/>
        <item m="1" x="145"/>
        <item m="1" x="1797"/>
        <item m="1" x="1245"/>
        <item m="1" x="1976"/>
        <item m="1" x="2848"/>
        <item m="1" x="752"/>
        <item m="1" x="331"/>
        <item m="1" x="2206"/>
        <item m="1" x="768"/>
        <item m="1" x="894"/>
        <item m="1" x="500"/>
        <item m="1" x="3799"/>
        <item m="1" x="1606"/>
        <item m="1" x="477"/>
        <item m="1" x="2027"/>
        <item m="1" x="813"/>
        <item m="1" x="1301"/>
        <item m="1" x="665"/>
        <item m="1" x="1601"/>
        <item m="1" x="270"/>
        <item m="1" x="3864"/>
        <item m="1" x="2461"/>
        <item m="1" x="1723"/>
        <item m="1" x="2181"/>
        <item m="1" x="571"/>
        <item m="1" x="2769"/>
        <item m="1" x="663"/>
        <item m="1" x="2834"/>
        <item m="1" x="201"/>
        <item m="1" x="2112"/>
        <item m="1" x="100"/>
        <item m="1" x="3442"/>
        <item m="1" x="728"/>
        <item m="1" x="3849"/>
        <item m="1" x="3915"/>
        <item m="1" x="2255"/>
        <item m="1" x="806"/>
        <item m="1" x="1704"/>
        <item m="1" x="725"/>
        <item m="1" x="2446"/>
        <item m="1" x="466"/>
        <item m="1" x="1687"/>
        <item m="1" x="3660"/>
        <item m="1" x="448"/>
        <item m="1" x="4069"/>
        <item m="1" x="2958"/>
        <item m="1" x="3608"/>
        <item m="1" x="904"/>
        <item m="1" x="3621"/>
        <item m="1" x="1430"/>
        <item m="1" x="895"/>
        <item m="1" x="2440"/>
        <item m="1" x="705"/>
        <item m="1" x="2751"/>
        <item m="1" x="413"/>
        <item m="1" x="3661"/>
        <item m="1" x="3523"/>
        <item m="1" x="2675"/>
        <item m="1" x="2979"/>
        <item m="1" x="2657"/>
        <item m="1" x="3113"/>
        <item m="1" x="2289"/>
        <item m="1" x="3871"/>
        <item m="1" x="3110"/>
        <item m="1" x="3732"/>
        <item m="1" x="3051"/>
        <item m="1" x="2341"/>
        <item m="1" x="2963"/>
        <item m="1" x="2977"/>
        <item m="1" x="831"/>
        <item m="1" x="1127"/>
        <item m="1" x="1725"/>
        <item m="1" x="937"/>
        <item m="1" x="688"/>
        <item m="1" x="3147"/>
        <item m="1" x="2207"/>
        <item m="1" x="1981"/>
        <item m="1" x="840"/>
        <item m="1" x="2772"/>
        <item m="1" x="2488"/>
        <item m="1" x="1970"/>
        <item m="1" x="3424"/>
        <item m="1" x="3244"/>
        <item m="1" x="1164"/>
        <item m="1" x="2628"/>
        <item m="1" x="2091"/>
        <item m="1" x="3783"/>
        <item m="1" x="1721"/>
        <item m="1" x="3288"/>
        <item m="1" x="740"/>
        <item m="1" x="3169"/>
        <item m="1" x="3227"/>
        <item m="1" x="2554"/>
        <item m="1" x="3261"/>
        <item m="1" x="1806"/>
        <item m="1" x="1688"/>
        <item m="1" x="1616"/>
        <item m="1" x="3077"/>
        <item m="1" x="528"/>
        <item m="1" x="2251"/>
        <item m="1" x="3905"/>
        <item m="1" x="1760"/>
        <item m="1" x="3857"/>
        <item m="1" x="2374"/>
        <item m="1" x="2449"/>
        <item m="1" x="1473"/>
        <item m="1" x="1317"/>
        <item m="1" x="1548"/>
        <item m="1" x="1666"/>
        <item m="1" x="2720"/>
        <item m="1" x="2988"/>
        <item m="1" x="3654"/>
        <item m="1" x="1794"/>
        <item m="1" x="4028"/>
        <item m="1" x="572"/>
        <item m="1" x="3760"/>
        <item m="1" x="163"/>
        <item m="1" x="2528"/>
        <item m="1" x="1149"/>
        <item m="1" x="1574"/>
        <item m="1" x="325"/>
        <item m="1" x="3877"/>
        <item m="1" x="1278"/>
        <item m="1" x="886"/>
        <item m="1" x="1944"/>
        <item m="1" x="819"/>
        <item m="1" x="3989"/>
        <item m="1" x="2394"/>
        <item m="1" x="191"/>
        <item m="1" x="2504"/>
        <item m="1" x="1667"/>
        <item m="1" x="2625"/>
        <item m="1" x="807"/>
        <item m="1" x="3161"/>
        <item m="1" x="2615"/>
        <item m="1" x="3150"/>
        <item m="1" x="2632"/>
        <item m="1" x="1399"/>
        <item m="1" x="637"/>
        <item m="1" x="3013"/>
        <item m="1" x="2928"/>
        <item m="1" x="3667"/>
        <item m="1" x="1460"/>
        <item m="1" x="2391"/>
        <item m="1" x="3001"/>
        <item m="1" x="1150"/>
        <item m="1" x="974"/>
        <item m="1" x="1532"/>
        <item m="1" x="966"/>
        <item m="1" x="2918"/>
        <item m="1" x="1388"/>
        <item m="1" x="2179"/>
        <item m="1" x="2971"/>
        <item m="1" x="2358"/>
        <item m="1" x="2122"/>
        <item m="1" x="2593"/>
        <item m="1" x="883"/>
        <item m="1" x="376"/>
        <item m="1" x="798"/>
        <item m="1" x="1047"/>
        <item m="1" x="2544"/>
        <item m="1" x="817"/>
        <item m="1" x="3308"/>
        <item m="1" x="3014"/>
        <item m="1" x="336"/>
        <item m="1" x="2360"/>
        <item m="1" x="3312"/>
        <item m="1" x="581"/>
        <item m="1" x="2067"/>
        <item m="1" x="3583"/>
        <item m="1" x="3668"/>
        <item m="1" x="1236"/>
        <item m="1" x="848"/>
        <item m="1" x="3403"/>
        <item m="1" x="3726"/>
        <item m="1" x="1483"/>
        <item m="1" x="216"/>
        <item m="1" x="41"/>
        <item m="1" x="1996"/>
        <item m="1" x="1752"/>
        <item m="1" x="926"/>
        <item m="1" x="1936"/>
        <item m="1" x="978"/>
        <item m="1" x="1224"/>
        <item m="1" x="3284"/>
        <item m="1" x="3540"/>
        <item m="1" x="2017"/>
        <item m="1" x="2997"/>
        <item m="1" x="1165"/>
        <item m="1" x="2530"/>
        <item m="1" x="2923"/>
        <item m="1" x="2145"/>
        <item m="1" x="3097"/>
        <item m="1" x="3235"/>
        <item m="1" x="1713"/>
        <item m="1" x="2775"/>
        <item m="1" x="53"/>
        <item m="1" x="2185"/>
        <item m="1" x="2092"/>
        <item m="1" x="1816"/>
        <item m="1" x="3205"/>
        <item m="1" x="554"/>
        <item m="1" x="516"/>
        <item m="1" x="4075"/>
        <item m="1" x="90"/>
        <item m="1" x="2897"/>
        <item m="1" x="367"/>
        <item m="1" x="1044"/>
        <item m="1" x="4115"/>
        <item m="1" x="444"/>
        <item m="1" x="2789"/>
        <item m="1" x="872"/>
        <item m="1" x="3292"/>
        <item m="1" x="175"/>
        <item m="1" x="698"/>
        <item m="1" x="2902"/>
        <item m="1" x="706"/>
        <item m="1" x="223"/>
        <item m="1" x="213"/>
        <item m="1" x="2435"/>
        <item m="1" x="4060"/>
        <item m="1" x="2375"/>
        <item m="1" x="1997"/>
        <item m="1" x="3933"/>
        <item m="1" x="1397"/>
        <item m="1" x="2085"/>
        <item m="1" x="672"/>
        <item m="1" x="403"/>
        <item m="1" x="629"/>
        <item m="1" x="3969"/>
        <item m="1" x="111"/>
        <item m="1" x="1795"/>
        <item m="1" x="423"/>
        <item m="1" x="2839"/>
        <item m="1" x="2660"/>
        <item m="1" x="1722"/>
        <item m="1" x="3177"/>
        <item m="1" x="530"/>
        <item m="1" x="1868"/>
        <item m="1" x="3281"/>
        <item m="1" x="4084"/>
        <item m="1" x="2342"/>
        <item m="1" x="1953"/>
        <item m="1" x="3042"/>
        <item m="1" x="247"/>
        <item m="1" x="2759"/>
        <item m="1" x="2798"/>
        <item m="1" x="2044"/>
        <item m="1" x="1773"/>
        <item m="1" x="2616"/>
        <item m="1" x="2505"/>
        <item m="1" x="3618"/>
        <item m="1" x="2155"/>
        <item m="1" x="2635"/>
        <item m="1" x="2282"/>
        <item m="1" x="125"/>
        <item m="1" x="2408"/>
        <item m="1" x="3230"/>
        <item m="1" x="3519"/>
        <item m="1" x="750"/>
        <item m="1" x="179"/>
        <item m="1" x="97"/>
        <item m="1" x="332"/>
        <item m="1" x="171"/>
        <item m="1" x="2078"/>
        <item m="1" x="3773"/>
        <item m="1" x="3309"/>
        <item m="1" x="1808"/>
        <item m="1" x="3860"/>
        <item m="1" x="1168"/>
        <item m="1" x="2980"/>
        <item m="1" x="3672"/>
        <item m="1" x="2802"/>
        <item m="1" x="707"/>
        <item m="1" x="3078"/>
        <item m="1" x="1049"/>
        <item m="1" x="2945"/>
        <item m="1" x="399"/>
        <item m="1" x="1887"/>
        <item m="1" x="143"/>
        <item m="1" x="3813"/>
        <item m="1" x="732"/>
        <item m="1" x="3174"/>
        <item m="1" x="3203"/>
        <item m="1" x="4034"/>
        <item m="1" x="1034"/>
        <item m="1" x="3549"/>
        <item m="1" x="2485"/>
        <item m="1" x="260"/>
        <item m="1" x="2079"/>
        <item m="1" x="941"/>
        <item m="1" x="3512"/>
        <item m="1" x="4035"/>
        <item m="1" x="3662"/>
        <item m="1" x="3923"/>
        <item m="1" x="691"/>
        <item m="1" x="1516"/>
        <item m="1" x="1014"/>
        <item m="1" x="2583"/>
        <item m="1" x="462"/>
        <item m="1" x="791"/>
        <item m="1" x="1588"/>
        <item m="1" x="726"/>
        <item m="1" x="383"/>
        <item m="1" x="1026"/>
        <item m="1" x="3320"/>
        <item m="1" x="680"/>
        <item m="1" x="1968"/>
        <item m="1" x="2984"/>
        <item m="1" x="1527"/>
        <item m="1" x="2302"/>
        <item m="1" x="3761"/>
        <item m="1" x="1295"/>
        <item m="1" x="214"/>
        <item m="1" x="4086"/>
        <item m="1" x="1577"/>
        <item m="1" x="608"/>
        <item m="1" x="4110"/>
        <item m="1" x="3258"/>
        <item m="1" x="1971"/>
        <item m="1" x="1012"/>
        <item m="1" x="2276"/>
        <item m="1" x="1433"/>
        <item m="1" x="126"/>
        <item m="1" x="2388"/>
        <item m="1" x="3588"/>
        <item m="1" x="808"/>
        <item m="1" x="353"/>
        <item m="1" x="735"/>
        <item m="1" x="2051"/>
        <item m="1" x="1159"/>
        <item m="1" x="1434"/>
        <item m="1" x="280"/>
        <item m="1" x="2721"/>
        <item m="1" x="546"/>
        <item m="1" x="2186"/>
        <item m="1" x="277"/>
        <item m="1" x="3096"/>
        <item m="1" x="3541"/>
        <item m="1" x="3149"/>
        <item m="1" x="2735"/>
        <item m="1" x="3555"/>
        <item m="1" x="2652"/>
        <item m="1" x="547"/>
        <item m="1" x="3237"/>
        <item m="1" x="83"/>
        <item m="1" x="2212"/>
        <item m="1" x="1116"/>
        <item m="1" x="1672"/>
        <item m="1" x="1661"/>
        <item m="1" x="624"/>
        <item m="1" x="131"/>
        <item m="1" x="2083"/>
        <item m="1" x="889"/>
        <item m="1" x="2002"/>
        <item m="1" x="303"/>
        <item m="1" x="2620"/>
        <item m="1" x="1617"/>
        <item m="1" x="3132"/>
        <item m="1" x="862"/>
        <item m="1" x="711"/>
        <item m="1" x="3756"/>
        <item m="1" x="2176"/>
        <item m="1" x="452"/>
        <item m="1" x="1207"/>
        <item m="1" x="494"/>
        <item m="1" x="3073"/>
        <item m="1" x="2545"/>
        <item m="1" x="4076"/>
        <item m="1" x="2661"/>
        <item m="1" x="2933"/>
        <item m="1" x="786"/>
        <item m="1" x="2662"/>
        <item m="1" x="1866"/>
        <item m="1" x="346"/>
        <item m="1" x="2994"/>
        <item m="1" x="2073"/>
        <item m="1" x="2637"/>
        <item m="1" x="3712"/>
        <item m="1" x="729"/>
        <item m="1" x="2213"/>
        <item m="1" x="3612"/>
        <item m="1" x="1377"/>
        <item m="1" x="2857"/>
        <item m="1" x="66"/>
        <item m="1" x="3391"/>
        <item m="1" x="1175"/>
        <item m="1" x="2411"/>
        <item m="1" x="446"/>
        <item m="1" x="254"/>
        <item m="1" x="2568"/>
        <item m="1" x="3526"/>
        <item m="1" x="2642"/>
        <item m="1" x="1750"/>
        <item m="1" x="2931"/>
        <item m="1" x="3622"/>
        <item m="1" x="512"/>
        <item m="1" x="431"/>
        <item m="1" x="1956"/>
        <item m="1" x="1758"/>
        <item m="1" x="1133"/>
        <item m="1" x="935"/>
        <item m="1" x="1077"/>
        <item m="1" x="3231"/>
        <item m="1" x="2855"/>
        <item m="1" x="2972"/>
        <item m="1" x="71"/>
        <item m="1" x="2074"/>
        <item m="1" x="404"/>
        <item m="1" x="3023"/>
        <item m="1" x="579"/>
        <item m="1" x="1906"/>
        <item m="1" x="558"/>
        <item m="1" x="405"/>
        <item m="1" x="1817"/>
        <item m="1" x="2231"/>
        <item m="1" x="3623"/>
        <item m="1" x="779"/>
        <item m="1" x="668"/>
        <item m="1" x="836"/>
        <item m="1" x="2278"/>
        <item m="1" x="1598"/>
        <item m="1" x="2018"/>
        <item m="1" x="864"/>
        <item m="1" x="1279"/>
        <item m="1" x="3733"/>
        <item m="1" x="613"/>
        <item m="1" x="3371"/>
        <item m="1" x="3906"/>
        <item m="1" x="3784"/>
        <item m="1" x="3005"/>
        <item m="1" x="3411"/>
        <item m="1" x="2658"/>
        <item m="1" x="3828"/>
        <item m="1" x="573"/>
        <item m="1" x="958"/>
        <item m="1" x="2048"/>
        <item m="1" x="1742"/>
        <item m="1" x="2584"/>
        <item m="1" x="1743"/>
        <item m="1" x="1540"/>
        <item m="1" x="987"/>
        <item m="1" x="1874"/>
        <item m="1" x="2363"/>
        <item m="1" x="1389"/>
        <item m="1" x="1056"/>
        <item m="1" x="2171"/>
        <item m="1" x="539"/>
        <item m="1" x="2728"/>
        <item m="1" x="829"/>
        <item m="1" x="3018"/>
        <item m="1" x="2607"/>
        <item m="1" x="2786"/>
        <item m="1" x="2240"/>
        <item m="1" x="3865"/>
        <item m="1" x="2457"/>
        <item m="1" x="1422"/>
        <item m="1" x="3881"/>
        <item m="1" x="2548"/>
        <item m="1" x="2036"/>
        <item m="1" x="118"/>
        <item m="1" x="2982"/>
        <item m="1" x="2538"/>
        <item m="1" x="1824"/>
        <item m="1" x="1209"/>
        <item m="1" x="742"/>
        <item m="1" x="2541"/>
        <item m="1" x="1740"/>
        <item m="1" x="4091"/>
        <item m="1" x="74"/>
        <item m="1" x="115"/>
        <item m="1" x="3774"/>
        <item m="1" x="2743"/>
        <item m="1" x="1510"/>
        <item m="1" x="1327"/>
        <item m="1" x="2581"/>
        <item m="1" x="676"/>
        <item m="1" x="3597"/>
        <item m="1" x="2245"/>
        <item m="1" x="3891"/>
        <item m="1" x="1495"/>
        <item m="1" x="2856"/>
        <item m="1" x="2693"/>
        <item m="1" x="3781"/>
        <item m="1" x="3581"/>
        <item m="1" x="1865"/>
        <item m="1" x="2770"/>
        <item m="1" x="3527"/>
        <item m="1" x="248"/>
        <item m="1" x="865"/>
        <item m="1" x="329"/>
        <item m="1" x="2668"/>
        <item m="1" x="4102"/>
        <item m="1" x="198"/>
        <item m="1" x="1142"/>
        <item m="1" x="158"/>
        <item m="1" x="540"/>
        <item m="1" x="105"/>
        <item m="1" x="2038"/>
        <item m="1" x="533"/>
        <item m="1" x="3548"/>
        <item m="1" x="184"/>
        <item m="1" x="2726"/>
        <item m="1" x="1846"/>
        <item m="1" x="1613"/>
        <item m="1" x="1082"/>
        <item m="1" x="2711"/>
        <item m="1" x="1628"/>
        <item m="1" x="3195"/>
        <item m="1" x="3900"/>
        <item m="1" x="2791"/>
        <item m="1" x="3879"/>
        <item m="1" x="127"/>
        <item m="1" x="673"/>
        <item m="1" x="4093"/>
        <item m="1" x="3805"/>
        <item m="1" x="3520"/>
        <item m="1" x="2702"/>
        <item m="1" x="1796"/>
        <item m="1" x="746"/>
        <item m="1" x="2400"/>
        <item m="1" x="792"/>
        <item m="1" x="2346"/>
        <item m="1" x="2177"/>
        <item m="1" x="2765"/>
        <item m="1" x="3939"/>
        <item m="1" x="42"/>
        <item m="1" x="1406"/>
        <item m="1" x="2795"/>
        <item m="1" x="3876"/>
        <item m="1" x="3652"/>
        <item m="1" x="1231"/>
        <item m="1" x="2810"/>
        <item m="1" x="1191"/>
        <item m="1" x="3653"/>
        <item m="1" x="1910"/>
        <item m="1" x="400"/>
        <item m="1" x="2780"/>
        <item m="1" x="63"/>
        <item m="1" x="1737"/>
        <item m="1" x="1477"/>
        <item m="1" x="3910"/>
        <item m="1" x="165"/>
        <item m="1" x="2234"/>
        <item m="1" x="1339"/>
        <item m="1" x="1891"/>
        <item m="1" x="2024"/>
        <item m="1" x="1246"/>
        <item m="1" x="589"/>
        <item m="1" x="1900"/>
        <item m="1" x="560"/>
        <item m="1" x="293"/>
        <item m="1" x="234"/>
        <item m="1" x="3856"/>
        <item m="1" x="3642"/>
        <item m="1" x="718"/>
        <item m="1" x="185"/>
        <item m="1" x="2219"/>
        <item m="1" x="3858"/>
        <item m="1" x="3885"/>
        <item m="1" x="326"/>
        <item m="1" x="3436"/>
        <item m="1" x="3598"/>
        <item m="1" x="1396"/>
        <item m="1" x="658"/>
        <item m="1" x="585"/>
        <item m="1" x="430"/>
        <item m="1" x="23"/>
        <item m="1" x="1108"/>
        <item m="1" x="3412"/>
        <item m="1" x="574"/>
        <item m="1" x="443"/>
        <item m="1" x="741"/>
        <item m="1" x="751"/>
        <item m="1" x="3275"/>
        <item m="1" x="2781"/>
        <item m="1" x="736"/>
        <item m="1" x="1753"/>
        <item m="1" x="168"/>
        <item m="1" x="1200"/>
        <item m="1" x="4020"/>
        <item m="1" x="3897"/>
        <item m="1" x="3740"/>
        <item m="1" x="2015"/>
        <item m="1" x="694"/>
        <item m="1" x="1791"/>
        <item m="1" x="953"/>
        <item m="1" x="1858"/>
        <item m="1" x="354"/>
        <item m="1" x="3955"/>
        <item m="1" x="780"/>
        <item m="1" x="1860"/>
        <item m="1" x="2132"/>
        <item m="1" x="596"/>
        <item m="1" x="3495"/>
        <item m="1" x="1571"/>
        <item m="1" x="1756"/>
        <item m="1" x="2497"/>
        <item m="1" x="1128"/>
        <item m="1" x="52"/>
        <item m="1" x="2162"/>
        <item m="1" x="1653"/>
        <item m="1" x="2866"/>
        <item m="1" x="152"/>
        <item m="1" x="2738"/>
        <item m="1" x="722"/>
        <item m="1" x="309"/>
        <item m="1" x="463"/>
        <item m="1" x="1131"/>
        <item m="1" x="2731"/>
        <item m="1" x="853"/>
        <item m="1" x="57"/>
        <item m="1" x="3356"/>
        <item m="1" x="2974"/>
        <item m="1" x="2787"/>
        <item m="1" x="621"/>
        <item m="1" x="2846"/>
        <item m="1" x="1568"/>
        <item m="1" x="1028"/>
        <item m="1" x="2579"/>
        <item m="1" x="3965"/>
        <item m="1" x="1780"/>
        <item m="1" x="2111"/>
        <item m="1" x="1411"/>
        <item m="1" x="2921"/>
        <item m="1" x="4103"/>
        <item m="1" x="1060"/>
        <item m="1" x="253"/>
        <item m="1" x="49"/>
        <item m="1" x="2135"/>
        <item m="1" x="2942"/>
        <item m="1" x="432"/>
        <item m="1" x="1559"/>
        <item m="1" x="93"/>
        <item m="1" x="1194"/>
        <item m="1" x="3200"/>
        <item m="1" x="3137"/>
        <item m="1" x="1541"/>
        <item m="1" x="106"/>
        <item m="1" x="2886"/>
        <item m="1" x="3059"/>
        <item m="1" x="775"/>
        <item m="1" x="3255"/>
        <item m="1" x="2684"/>
        <item m="1" x="482"/>
        <item m="1" x="4024"/>
        <item m="1" x="467"/>
        <item m="1" x="3341"/>
        <item m="1" x="2322"/>
        <item m="1" x="3772"/>
        <item m="1" x="1988"/>
        <item m="1" x="2820"/>
        <item m="1" x="3927"/>
        <item m="1" x="3439"/>
        <item m="1" x="556"/>
        <item m="1" x="2740"/>
        <item m="1" x="3892"/>
        <item m="1" x="1995"/>
        <item m="1" x="3382"/>
        <item m="1" x="1390"/>
        <item m="1" x="1166"/>
        <item m="1" x="1676"/>
        <item m="1" x="3010"/>
        <item m="1" x="3535"/>
        <item m="1" x="1879"/>
        <item m="1" x="3404"/>
        <item m="1" x="2853"/>
        <item m="1" x="2998"/>
        <item m="1" x="777"/>
        <item m="1" x="2895"/>
        <item m="1" x="2364"/>
        <item m="1" x="4048"/>
        <item m="1" x="3630"/>
        <item m="1" x="664"/>
        <item m="1" x="98"/>
        <item m="1" x="3552"/>
        <item m="1" x="2252"/>
        <item m="1" x="1037"/>
        <item m="1" x="166"/>
        <item m="1" x="2817"/>
        <item m="1" x="1907"/>
        <item m="1" x="3310"/>
        <item m="1" x="483"/>
        <item m="1" x="1728"/>
        <item m="1" x="681"/>
        <item m="1" x="2826"/>
        <item m="1" x="1283"/>
        <item m="1" x="2080"/>
        <item m="1" x="2166"/>
        <item m="1" x="1478"/>
        <item m="1" x="2867"/>
        <item m="1" x="2744"/>
        <item m="1" x="2907"/>
        <item m="1" x="1503"/>
        <item m="1" x="80"/>
        <item m="1" x="1119"/>
        <item m="1" x="2996"/>
        <item m="1" x="1306"/>
        <item m="1" x="1565"/>
        <item m="1" x="3265"/>
        <item m="1" x="3811"/>
        <item m="1" x="312"/>
        <item m="1" x="3271"/>
        <item m="1" x="1232"/>
        <item m="1" x="550"/>
        <item m="1" x="1835"/>
        <item m="1" x="3500"/>
        <item m="1" x="1392"/>
        <item m="1" x="2020"/>
        <item m="1" x="264"/>
        <item m="1" x="1689"/>
        <item m="1" x="1456"/>
        <item m="1" x="3747"/>
        <item m="1" x="4094"/>
        <item m="1" x="3191"/>
        <item m="1" x="3521"/>
        <item m="1" x="2760"/>
        <item m="1" x="3209"/>
        <item m="1" x="2450"/>
        <item m="1" x="605"/>
        <item m="1" x="1247"/>
        <item m="1" x="2030"/>
        <item m="1" x="3362"/>
        <item m="1" x="88"/>
        <item m="1" x="1595"/>
        <item m="1" x="2776"/>
        <item m="1" x="4036"/>
        <item m="1" x="25"/>
        <item m="1" x="590"/>
        <item m="1" x="1407"/>
        <item m="1" x="2279"/>
        <item m="1" x="1050"/>
        <item m="1" x="1517"/>
        <item m="1" x="1450"/>
        <item m="1" x="3759"/>
        <item m="1" x="979"/>
        <item m="1" x="2318"/>
        <item m="1" x="2172"/>
        <item m="1" x="1979"/>
        <item m="1" x="1836"/>
        <item m="1" x="3103"/>
        <item m="1" x="384"/>
        <item m="1" x="879"/>
        <item m="1" x="3496"/>
        <item m="1" x="209"/>
        <item m="1" x="14"/>
        <item m="1" x="3223"/>
        <item m="1" x="406"/>
        <item m="1" x="2380"/>
        <item m="1" x="1337"/>
        <item m="1" x="1693"/>
        <item m="1" x="1885"/>
        <item m="1" x="3483"/>
        <item m="1" x="1466"/>
        <item m="1" x="3524"/>
        <item m="1" x="789"/>
        <item m="1" x="2032"/>
        <item m="1" x="2198"/>
        <item m="1" x="909"/>
        <item m="1" x="261"/>
        <item m="1" x="1862"/>
        <item m="1" x="2959"/>
        <item m="1" x="486"/>
        <item m="1" x="1445"/>
        <item m="1" x="2397"/>
        <item m="1" x="410"/>
        <item m="1" x="1113"/>
        <item m="1" x="2347"/>
        <item m="1" x="1528"/>
        <item m="1" x="1622"/>
        <item m="1" x="2444"/>
        <item m="1" x="3536"/>
        <item m="1" x="1602"/>
        <item m="1" x="3573"/>
        <item m="1" x="733"/>
        <item m="1" x="2304"/>
        <item m="1" x="2831"/>
        <item m="1" x="3785"/>
        <item m="1" x="1621"/>
        <item m="1" x="649"/>
        <item m="1" x="3272"/>
        <item m="1" x="3248"/>
        <item m="1" x="250"/>
        <item m="1" x="1903"/>
        <item m="1" x="814"/>
        <item m="1" x="285"/>
        <item m="1" x="545"/>
        <item m="1" x="2685"/>
        <item m="1" x="311"/>
        <item m="1" x="4120"/>
        <item m="1" x="3584"/>
        <item m="1" x="3800"/>
        <item m="1" x="1071"/>
        <item m="1" x="3701"/>
        <item m="1" x="2365"/>
        <item m="1" x="54"/>
        <item m="1" x="1129"/>
        <item m="1" x="922"/>
        <item m="1" x="1898"/>
        <item m="1" x="3037"/>
        <item m="1" x="1783"/>
        <item m="1" x="4081"/>
        <item m="1" x="884"/>
        <item m="1" x="4049"/>
        <item m="1" x="3406"/>
        <item m="1" x="224"/>
        <item m="1" x="4031"/>
        <item m="1" x="1636"/>
        <item m="1" x="3046"/>
        <item m="1" x="1761"/>
        <item m="1" x="2165"/>
        <item m="1" x="3819"/>
        <item m="1" x="2232"/>
        <item m="1" x="2277"/>
        <item m="1" x="146"/>
        <item m="1" x="2248"/>
        <item m="1" x="3786"/>
        <item m="1" x="2875"/>
        <item m="1" x="2739"/>
        <item m="1" x="3707"/>
        <item m="1" x="1983"/>
        <item m="1" x="1061"/>
        <item m="1" x="2556"/>
        <item m="1" x="3890"/>
        <item m="1" x="2199"/>
        <item m="1" x="137"/>
        <item m="1" x="3528"/>
        <item m="1" x="723"/>
        <item m="1" x="2536"/>
        <item m="1" x="1572"/>
        <item m="1" x="2799"/>
        <item m="1" x="3138"/>
        <item m="1" x="3574"/>
        <item m="1" x="2529"/>
        <item m="1" x="3727"/>
        <item m="1" x="3233"/>
        <item m="1" x="2689"/>
        <item m="1" x="174"/>
        <item m="1" x="2814"/>
        <item m="1" x="2249"/>
        <item m="1" x="2708"/>
        <item m="1" x="464"/>
        <item m="1" x="1937"/>
        <item m="1" x="576"/>
        <item m="1" x="19"/>
        <item m="1" x="237"/>
        <item m="1" x="2748"/>
        <item m="1" x="217"/>
        <item m="1" x="2258"/>
        <item m="1" x="3775"/>
        <item m="1" x="650"/>
        <item m="1" x="2384"/>
        <item m="1" x="1255"/>
        <item m="1" x="575"/>
        <item m="1" x="3728"/>
        <item m="1" x="2442"/>
        <item m="1" x="1415"/>
        <item m="1" x="188"/>
        <item m="1" x="1264"/>
        <item m="1" x="1275"/>
        <item m="1" x="116"/>
        <item m="1" x="4095"/>
        <item m="1" x="609"/>
        <item m="1" x="107"/>
        <item m="1" x="32"/>
        <item m="1" x="1518"/>
        <item m="1" x="1228"/>
        <item m="1" x="3052"/>
        <item m="1" x="433"/>
        <item m="1" x="3415"/>
        <item m="1" x="3453"/>
        <item m="1" x="2256"/>
        <item m="1" x="1125"/>
        <item m="1" x="1645"/>
        <item m="1" x="1507"/>
        <item m="1" x="1623"/>
        <item m="1" x="3558"/>
        <item m="1" x="2654"/>
        <item m="1" x="2045"/>
        <item m="1" x="3251"/>
        <item m="1" x="1480"/>
        <item m="1" x="677"/>
        <item m="1" x="737"/>
        <item m="1" x="1474"/>
        <item m="1" x="4019"/>
        <item m="1" x="355"/>
        <item m="1" x="2696"/>
        <item m="1" x="2023"/>
        <item m="1" x="1479"/>
        <item m="1" x="646"/>
        <item m="1" x="1408"/>
        <item m="1" x="3814"/>
        <item m="1" x="730"/>
        <item m="1" x="3762"/>
        <item m="1" x="138"/>
        <item m="1" x="2694"/>
        <item m="1" x="2965"/>
        <item m="1" x="1923"/>
        <item m="1" x="2874"/>
        <item m="1" x="1117"/>
        <item m="1" x="77"/>
        <item m="1" x="1487"/>
        <item m="1" x="1845"/>
        <item m="1" x="2469"/>
        <item m="1" x="942"/>
        <item m="1" x="3624"/>
        <item m="1" x="1764"/>
        <item m="1" x="257"/>
        <item m="1" x="3567"/>
        <item m="1" x="2603"/>
        <item m="1" x="1980"/>
        <item m="1" x="3344"/>
        <item m="1" x="3366"/>
        <item m="1" x="1550"/>
        <item m="1" x="2640"/>
        <item m="1" x="3585"/>
        <item m="1" x="101"/>
        <item m="1" x="1197"/>
        <item m="1" x="1957"/>
        <item m="1" x="1607"/>
        <item m="1" x="2136"/>
        <item m="1" x="1839"/>
        <item m="1" x="760"/>
        <item m="1" x="1189"/>
        <item m="1" x="2845"/>
        <item m="1" x="2228"/>
        <item m="1" x="3688"/>
        <item m="1" x="3160"/>
        <item m="1" x="2401"/>
        <item m="1" x="3610"/>
        <item m="1" x="826"/>
        <item m="1" x="1004"/>
        <item m="1" x="3196"/>
        <item m="1" x="983"/>
        <item m="1" x="1932"/>
        <item m="1" x="3997"/>
        <item m="1" x="3956"/>
        <item m="1" x="1701"/>
        <item m="1" x="3012"/>
        <item m="1" x="1918"/>
        <item m="1" x="3626"/>
        <item m="1" x="3345"/>
        <item m="1" x="1679"/>
        <item m="1" x="2134"/>
        <item m="1" x="1106"/>
        <item m="1" x="3188"/>
        <item m="1" x="3392"/>
        <item m="1" x="4116"/>
        <item m="1" x="1297"/>
        <item m="1" x="186"/>
        <item m="1" x="1120"/>
        <item m="1" x="1939"/>
        <item m="1" x="506"/>
        <item m="1" x="1328"/>
        <item m="1" x="91"/>
        <item m="1" x="397"/>
        <item m="1" x="3035"/>
        <item m="1" x="2016"/>
        <item m="1" x="4098"/>
        <item m="1" x="526"/>
        <item m="1" x="720"/>
        <item m="1" x="2949"/>
        <item m="1" x="4118"/>
        <item m="1" x="2220"/>
        <item m="1" x="2569"/>
        <item m="1" x="2102"/>
        <item m="1" x="1273"/>
        <item m="1" x="3067"/>
        <item m="1" x="3709"/>
        <item m="1" x="1662"/>
        <item m="1" x="1402"/>
        <item m="1" x="2086"/>
        <item m="1" x="1549"/>
        <item m="1" x="2283"/>
        <item m="1" x="2870"/>
        <item m="1" x="1292"/>
        <item m="1" x="2792"/>
        <item m="1" x="2574"/>
        <item m="1" x="3336"/>
        <item m="1" x="1073"/>
        <item m="1" x="1561"/>
        <item m="1" x="2890"/>
        <item m="1" x="3918"/>
        <item m="1" x="921"/>
        <item m="1" x="3225"/>
        <item m="1" x="2274"/>
        <item m="1" x="161"/>
        <item m="1" x="76"/>
        <item m="1" x="3704"/>
        <item m="1" x="2037"/>
        <item m="1" x="228"/>
        <item m="1" x="3266"/>
        <item m="1" x="1412"/>
        <item m="1" x="2222"/>
        <item m="1" x="3007"/>
        <item m="1" x="489"/>
        <item m="1" x="359"/>
        <item m="1" x="1733"/>
        <item m="1" x="1486"/>
        <item m="1" x="1717"/>
        <item m="1" x="2534"/>
        <item m="1" x="3977"/>
        <item m="1" x="1781"/>
        <item m="1" x="2275"/>
        <item m="1" x="2600"/>
        <item m="1" x="2570"/>
        <item m="1" x="1481"/>
        <item m="1" x="3729"/>
        <item m="1" x="176"/>
        <item m="1" x="1393"/>
        <item m="1" x="24"/>
        <item m="1" x="782"/>
        <item m="1" x="230"/>
        <item m="1" x="256"/>
        <item m="1" x="20"/>
        <item m="1" x="809"/>
        <item m="1" x="846"/>
        <item m="1" x="220"/>
        <item m="1" x="2371"/>
        <item m="1" x="2690"/>
        <item m="1" x="4037"/>
        <item m="1" x="1655"/>
        <item m="1" x="3127"/>
        <item m="1" x="3928"/>
        <item m="1" x="2412"/>
        <item m="1" x="3363"/>
        <item m="1" x="1155"/>
        <item m="1" x="1031"/>
        <item m="1" x="1542"/>
        <item m="1" x="416"/>
        <item m="1" x="1998"/>
        <item m="1" x="3919"/>
        <item m="1" x="559"/>
        <item m="1" x="3934"/>
        <item m="1" x="799"/>
        <item m="1" x="3335"/>
        <item m="1" x="630"/>
        <item m="1" x="3464"/>
        <item m="1" x="43"/>
        <item m="1" x="2542"/>
        <item m="1" x="3627"/>
        <item m="1" x="222"/>
        <item m="1" x="35"/>
        <item m="1" x="12"/>
        <item m="1" x="3576"/>
        <item m="1" x="2378"/>
        <item m="1" x="2169"/>
        <item m="1" x="3655"/>
        <item m="1" x="2028"/>
        <item m="1" x="1099"/>
        <item m="1" x="2253"/>
        <item m="1" x="2000"/>
        <item m="1" x="1694"/>
        <item m="1" x="2935"/>
        <item m="1" x="1822"/>
        <item m="1" x="3542"/>
        <item m="1" x="1079"/>
        <item m="1" x="3940"/>
        <item m="1" x="3833"/>
        <item m="1" x="3705"/>
        <item m="1" x="1698"/>
        <item m="1" x="246"/>
        <item m="1" x="2821"/>
        <item m="1" x="1491"/>
        <item m="1" x="3109"/>
        <item m="1" x="683"/>
        <item m="1" x="2644"/>
        <item m="1" x="3123"/>
        <item m="1" x="1015"/>
        <item m="1" x="2892"/>
        <item m="1" x="3510"/>
        <item m="1" x="850"/>
        <item m="1" x="36"/>
        <item m="1" x="805"/>
        <item m="1" x="1504"/>
        <item m="1" x="2989"/>
        <item m="1" x="2502"/>
        <item m="1" x="26"/>
        <item m="1" x="2638"/>
        <item m="1" x="1153"/>
        <item m="1" x="3764"/>
        <item m="1" x="1649"/>
        <item m="1" x="94"/>
        <item m="1" x="1826"/>
        <item m="1" x="2019"/>
        <item m="1" x="3430"/>
        <item m="1" x="195"/>
        <item m="1" x="2968"/>
        <item m="1" x="2361"/>
        <item m="1" x="1948"/>
        <item m="1" x="1089"/>
        <item m="1" x="1488"/>
        <item m="1" x="1029"/>
        <item m="1" x="1927"/>
        <item m="1" x="3679"/>
        <item m="1" x="3649"/>
        <item m="1" x="3962"/>
        <item m="1" x="1144"/>
        <item m="1" x="2922"/>
        <item m="1" x="1156"/>
        <item m="1" x="2850"/>
        <item m="1" x="3650"/>
        <item m="1" x="4054"/>
        <item m="1" x="2470"/>
        <item m="1" x="855"/>
        <item m="1" x="3311"/>
        <item m="1" x="2331"/>
        <item m="1" x="4025"/>
        <item m="1" x="1130"/>
        <item m="1" x="2585"/>
        <item m="1" x="3825"/>
        <item m="1" x="3901"/>
        <item m="1" x="2208"/>
        <item m="1" x="434"/>
        <item m="1" x="1705"/>
        <item m="1" x="2517"/>
        <item m="1" x="2326"/>
        <item m="1" x="1188"/>
        <item m="1" x="1638"/>
        <item m="1" x="2697"/>
        <item m="1" x="2891"/>
        <item m="1" x="1787"/>
        <item m="1" x="3852"/>
        <item m="1" x="3757"/>
        <item m="1" x="3425"/>
        <item m="1" x="2919"/>
        <item m="1" x="1663"/>
        <item m="1" x="1229"/>
        <item m="1" x="929"/>
        <item m="1" x="2567"/>
        <item m="1" x="2005"/>
        <item m="1" x="3946"/>
        <item m="1" x="3163"/>
        <item m="1" x="274"/>
        <item m="1" x="1418"/>
        <item m="1" x="2238"/>
        <item m="1" x="120"/>
        <item m="1" x="1735"/>
        <item m="1" x="2006"/>
        <item m="1" x="783"/>
        <item m="1" x="3172"/>
        <item m="1" x="1870"/>
        <item m="1" x="2608"/>
        <item m="1" x="1266"/>
        <item m="1" x="3003"/>
        <item m="1" x="169"/>
        <item m="1" x="2710"/>
        <item m="1" x="2527"/>
        <item m="1" x="1154"/>
        <item m="1" x="2224"/>
        <item m="1" x="2297"/>
        <item m="1" x="822"/>
        <item m="1" x="4121"/>
        <item m="1" x="1324"/>
        <item m="1" x="3635"/>
        <item m="1" x="3544"/>
        <item m="1" x="319"/>
        <item m="1" x="2564"/>
        <item m="1" x="2860"/>
        <item m="1" x="3952"/>
        <item m="1" x="1765"/>
        <item m="1" x="1668"/>
        <item m="1" x="398"/>
        <item m="1" x="296"/>
        <item m="1" x="1710"/>
        <item m="1" x="204"/>
        <item m="1" x="1940"/>
        <item m="1" x="3930"/>
        <item m="1" x="3513"/>
        <item m="1" x="520"/>
        <item m="1" x="4090"/>
        <item m="1" x="1169"/>
        <item m="1" x="3801"/>
        <item m="1" x="1994"/>
        <item m="1" x="316"/>
        <item m="1" x="1714"/>
        <item m="1" x="2053"/>
        <item m="1" x="327"/>
        <item m="1" x="2284"/>
        <item m="1" x="1702"/>
        <item m="1" x="4050"/>
        <item m="1" x="2233"/>
        <item m="1" x="156"/>
        <item m="1" x="1677"/>
        <item m="1" x="2903"/>
        <item m="1" x="1664"/>
        <item m="1" x="3850"/>
        <item m="1" x="2328"/>
        <item m="1" x="1642"/>
        <item m="1" x="2777"/>
        <item m="1" x="1673"/>
        <item m="1" x="424"/>
        <item m="1" x="1035"/>
        <item m="1" x="3385"/>
        <item m="1" x="815"/>
        <item m="1" x="2319"/>
        <item m="1" x="2451"/>
        <item m="1" x="2749"/>
        <item m="1" x="2299"/>
        <item m="1" x="1363"/>
        <item m="1" x="2290"/>
        <item m="1" x="2639"/>
        <item m="1" x="3158"/>
        <item m="1" x="593"/>
        <item m="1" x="159"/>
        <item m="1" x="936"/>
        <item m="1" x="337"/>
        <item m="1" x="449"/>
        <item m="1" x="876"/>
        <item m="1" x="1551"/>
        <item m="1" x="569"/>
        <item m="1" x="3055"/>
        <item m="1" x="669"/>
        <item m="1" x="977"/>
        <item m="1" x="1453"/>
        <item m="1" x="1256"/>
        <item m="1" x="2562"/>
        <item m="1" x="4066"/>
        <item m="1" x="3162"/>
        <item m="1" x="3064"/>
        <item m="1" x="3386"/>
        <item m="1" x="959"/>
        <item m="1" x="1203"/>
        <item m="1" x="1340"/>
        <item m="1" x="3637"/>
        <item m="1" x="2698"/>
        <item m="1" x="1160"/>
        <item m="1" x="1267"/>
        <item m="1" x="689"/>
        <item m="1" x="614"/>
        <item m="1" x="3357"/>
        <item m="1" x="1124"/>
        <item m="1" x="3057"/>
        <item m="1" x="1394"/>
        <item m="1" x="1578"/>
        <item m="1" x="638"/>
        <item m="1" x="4087"/>
        <item m="1" x="4061"/>
        <item m="1" x="1614"/>
        <item m="1" x="3083"/>
        <item m="1" x="1656"/>
        <item m="1" x="1682"/>
        <item m="1" x="2436"/>
        <item m="1" x="3710"/>
        <item m="1" x="2557"/>
        <item m="1" x="3111"/>
        <item m="1" x="1005"/>
        <item m="1" x="3124"/>
        <item m="1" x="2054"/>
        <item m="1" x="2462"/>
        <item m="1" x="2713"/>
        <item m="1" x="1533"/>
        <item m="1" x="2733"/>
        <item m="1" x="1880"/>
        <item m="1" x="1959"/>
        <item m="1" x="2704"/>
        <item m="1" x="1496"/>
        <item m="1" x="3693"/>
        <item m="1" x="1683"/>
        <item m="1" x="3438"/>
        <item m="1" x="3851"/>
        <item m="1" x="2705"/>
        <item m="1" x="1947"/>
        <item m="1" x="3826"/>
        <item m="1" x="2404"/>
        <item m="1" x="797"/>
        <item m="1" x="180"/>
        <item m="1" x="877"/>
        <item m="1" x="1744"/>
        <item m="1" x="1413"/>
        <item m="1" x="11"/>
        <item m="1" x="1325"/>
        <item m="1" x="3973"/>
        <item m="1" x="1650"/>
        <item m="1" x="1989"/>
        <item m="1" x="1230"/>
        <item m="1" x="1675"/>
        <item m="1" x="1257"/>
        <item m="1" x="1095"/>
        <item m="1" x="3338"/>
        <item m="1" x="3459"/>
        <item m="1" x="3074"/>
        <item m="1" x="1007"/>
        <item m="1" x="3143"/>
        <item m="1" x="524"/>
        <item m="1" x="458"/>
        <item m="1" x="3004"/>
        <item m="1" x="3184"/>
        <item m="1" x="2200"/>
        <item m="1" x="1287"/>
        <item m="1" x="1111"/>
        <item m="1" x="1811"/>
        <item m="1" x="3656"/>
        <item m="1" x="1359"/>
        <item m="1" x="3663"/>
        <item m="1" x="301"/>
        <item m="1" x="2506"/>
        <item m="1" x="1442"/>
        <item m="1" x="1431"/>
        <item m="1" x="610"/>
        <item m="1" x="2057"/>
        <item m="1" x="2463"/>
        <item m="1" x="3537"/>
        <item m="1" x="1847"/>
        <item m="1" x="1269"/>
        <item m="1" x="1751"/>
        <item m="1" x="1276"/>
        <item m="1" x="2752"/>
        <item m="1" x="3461"/>
        <item m="1" x="3689"/>
        <item m="1" x="1646"/>
        <item m="1" x="3571"/>
        <item m="1" x="310"/>
        <item m="1" x="2113"/>
        <item m="1" x="4096"/>
        <item m="1" x="235"/>
        <item m="1" x="542"/>
        <item m="1" x="375"/>
        <item m="1" x="1176"/>
        <item m="1" x="2395"/>
        <item m="1" x="27"/>
        <item m="1" x="3128"/>
        <item m="1" x="21"/>
        <item m="1" x="3954"/>
        <item m="1" x="2824"/>
        <item m="1" x="3107"/>
        <item m="1" x="3372"/>
        <item m="1" x="395"/>
        <item m="1" x="3753"/>
        <item m="1" x="3413"/>
        <item m="1" x="1958"/>
        <item m="1" x="2950"/>
        <item m="1" x="3734"/>
        <item m="1" x="2405"/>
        <item m="1" x="3568"/>
        <item m="1" x="566"/>
        <item m="1" x="2362"/>
        <item m="1" x="972"/>
        <item m="1" x="1788"/>
        <item m="1" x="582"/>
        <item m="1" x="22"/>
        <item m="1" x="2225"/>
        <item m="1" x="4056"/>
        <item m="1" x="3988"/>
        <item m="1" x="425"/>
        <item m="1" x="832"/>
        <item m="1" x="1505"/>
        <item m="1" x="858"/>
        <item m="1" x="3487"/>
        <item m="1" x="3525"/>
        <item m="1" x="3866"/>
        <item m="1" x="3593"/>
        <item m="1" x="3582"/>
        <item m="1" x="3846"/>
        <item m="1" x="3164"/>
        <item m="1" x="501"/>
        <item m="1" x="3383"/>
        <item m="1" x="2046"/>
        <item m="1" x="3038"/>
        <item m="1" x="1218"/>
        <item m="1" x="3514"/>
        <item m="1" x="2223"/>
        <item m="1" x="1629"/>
        <item m="1" x="3299"/>
        <item m="1" x="3151"/>
        <item m="1" x="2349"/>
        <item m="1" x="1332"/>
        <item m="1" x="1603"/>
        <item m="1" x="2904"/>
        <item m="1" x="389"/>
        <item m="1" x="2687"/>
        <item m="1" x="2115"/>
        <item m="1" x="3421"/>
        <item m="1" x="1321"/>
        <item m="1" x="1322"/>
        <item m="1" x="1949"/>
        <item m="1" x="4104"/>
        <item m="1" x="1931"/>
        <item m="1" x="1067"/>
        <item m="1" x="1151"/>
        <item m="1" x="1195"/>
        <item m="1" x="1819"/>
        <item m="1" x="2482"/>
        <item m="1" x="3454"/>
        <item m="1" x="3249"/>
        <item m="1" x="4026"/>
        <item m="1" x="1886"/>
        <item m="1" x="1249"/>
        <item m="1" x="1192"/>
        <item m="1" x="910"/>
        <item m="1" x="1591"/>
        <item m="1" x="3929"/>
        <item m="1" x="3019"/>
        <item m="1" x="551"/>
        <item m="1" x="1286"/>
        <item m="1" x="4067"/>
        <item m="1" x="1051"/>
        <item m="1" x="611"/>
        <item m="1" x="1484"/>
        <item m="1" x="4044"/>
        <item m="1" x="943"/>
        <item m="1" x="1471"/>
        <item m="1" x="1686"/>
        <item m="1" x="3822"/>
        <item m="1" x="3979"/>
        <item m="1" x="3529"/>
        <item m="1" x="656"/>
        <item m="1" x="1240"/>
        <item m="1" x="823"/>
        <item m="1" x="239"/>
        <item m="1" x="3957"/>
        <item m="1" x="369"/>
        <item m="1" x="2790"/>
        <item m="1" x="615"/>
        <item m="1" x="2908"/>
        <item m="1" x="2539"/>
        <item m="1" x="2300"/>
        <item m="1" x="3443"/>
        <item m="1" x="4003"/>
        <item m="1" x="1196"/>
        <item m="1" x="2909"/>
        <item m="1" x="3998"/>
        <item m="1" x="3686"/>
        <item m="1" x="1497"/>
        <item m="1" x="1446"/>
        <item m="1" x="1022"/>
        <item m="1" x="3827"/>
        <item m="1" x="3787"/>
        <item m="1" x="3700"/>
        <item m="1" x="2746"/>
        <item m="1" x="1217"/>
        <item m="1" x="3465"/>
        <item m="1" x="2060"/>
        <item m="1" x="390"/>
        <item m="1" x="1270"/>
        <item m="1" x="262"/>
        <item m="1" x="3886"/>
        <item m="1" x="1562"/>
        <item m="1" x="1241"/>
        <item m="1" x="761"/>
        <item m="1" x="776"/>
        <item m="1" x="2597"/>
        <item m="1" x="4051"/>
        <item m="1" x="2201"/>
        <item m="1" x="934"/>
        <item m="1" x="3155"/>
        <item m="1" x="2221"/>
        <item m="1" x="2927"/>
        <item m="1" x="3935"/>
        <item m="1" x="480"/>
        <item m="1" x="3192"/>
        <item m="1" x="2571"/>
        <item m="1" x="3058"/>
        <item m="1" x="1519"/>
        <item m="1" x="3490"/>
        <item m="1" x="1659"/>
        <item m="1" x="3259"/>
        <item m="1" x="1553"/>
        <item m="1" x="445"/>
        <item m="1" x="3847"/>
        <item m="1" x="2414"/>
        <item m="1" x="3737"/>
        <item m="1" x="670"/>
        <item m="1" x="586"/>
        <item m="1" x="2373"/>
        <item m="1" x="1309"/>
        <item m="1" x="2420"/>
        <item m="1" x="3433"/>
        <item m="1" x="3794"/>
        <item m="1" x="3665"/>
        <item m="1" x="3215"/>
        <item m="1" x="1711"/>
        <item m="1" x="199"/>
        <item m="1" x="847"/>
        <item m="1" x="3517"/>
        <item m="1" x="1579"/>
        <item m="1" x="3315"/>
        <item m="1" x="3245"/>
        <item m="1" x="1300"/>
        <item m="1" x="314"/>
        <item m="1" x="912"/>
        <item m="1" x="3224"/>
        <item m="1" x="3902"/>
        <item m="1" x="568"/>
        <item m="1" x="3673"/>
        <item m="1" x="2706"/>
        <item m="1" x="1951"/>
        <item m="1" x="3611"/>
        <item m="1" x="4112"/>
        <item m="1" x="2755"/>
        <item m="1" x="905"/>
        <item m="1" x="666"/>
        <item m="1" x="2129"/>
        <item m="1" x="3468"/>
        <item m="1" x="2267"/>
        <item m="1" x="592"/>
        <item m="1" x="3400"/>
        <item m="1" x="960"/>
        <item m="1" x="2595"/>
        <item m="1" x="3694"/>
        <item m="1" x="2152"/>
        <item m="1" x="2025"/>
        <item m="1" x="1239"/>
        <item m="1" x="3776"/>
        <item m="1" x="3600"/>
        <item m="1" x="1161"/>
        <item m="1" x="3834"/>
        <item m="1" x="3418"/>
        <item m="1" x="3405"/>
        <item m="1" x="3498"/>
        <item m="1" x="3589"/>
        <item m="1" x="3450"/>
        <item m="1" x="378"/>
        <item m="1" x="1755"/>
        <item m="1" x="2549"/>
        <item m="1" x="3075"/>
        <item m="1" x="3053"/>
        <item m="1" x="2934"/>
        <item m="1" x="3748"/>
        <item m="1" x="1025"/>
        <item m="1" x="1429"/>
        <item m="1" x="2682"/>
        <item m="1" x="955"/>
        <item m="1" x="1058"/>
        <item m="1" x="2338"/>
        <item m="1" x="1853"/>
        <item m="1" x="3316"/>
        <item m="1" x="1820"/>
        <item m="1" x="856"/>
        <item m="1" x="2241"/>
        <item m="1" x="1475"/>
        <item m="1" x="1205"/>
        <item m="1" x="1032"/>
        <item m="1" x="64"/>
        <item m="1" x="2061"/>
        <item m="1" x="196"/>
        <item m="1" x="61"/>
        <item m="1" x="1982"/>
        <item m="1" x="1107"/>
        <item m="1" x="915"/>
        <item m="1" x="3936"/>
        <item m="1" x="263"/>
        <item m="1" x="873"/>
        <item m="1" x="1766"/>
        <item m="1" x="967"/>
        <item m="1" x="2590"/>
        <item m="1" x="3210"/>
        <item m="1" x="2835"/>
        <item m="1" x="1966"/>
        <item m="1" x="3592"/>
        <item m="1" x="3015"/>
        <item m="1" x="1421"/>
        <item m="1" x="349"/>
        <item m="1" x="1801"/>
        <item m="1" x="999"/>
        <item m="1" x="3070"/>
        <item m="1" x="2722"/>
        <item m="1" x="1803"/>
        <item m="1" x="1854"/>
        <item m="1" x="2878"/>
        <item m="1" x="2424"/>
        <item m="1" x="2678"/>
        <item m="1" x="3614"/>
        <item m="1" x="3721"/>
        <item m="1" x="1809"/>
        <item m="1" x="3140"/>
        <item m="1" x="268"/>
        <item m="1" x="2042"/>
        <item m="1" x="1435"/>
        <item m="1" x="3246"/>
        <item m="1" x="2173"/>
        <item m="1" x="3239"/>
        <item m="1" x="525"/>
        <item m="1" x="4082"/>
        <item m="1" x="3768"/>
        <item m="1" x="2822"/>
        <item m="1" x="4014"/>
        <item m="1" x="1288"/>
        <item m="1" x="531"/>
        <item m="1" x="1167"/>
        <item m="1" x="968"/>
        <item m="1" x="3304"/>
        <item m="1" x="3444"/>
        <item m="1" x="2499"/>
        <item m="1" x="1924"/>
        <item m="1" x="4010"/>
        <item m="1" x="426"/>
        <item m="1" x="504"/>
        <item m="1" x="1632"/>
        <item m="1" x="3898"/>
        <item m="1" x="2840"/>
        <item m="1" x="321"/>
        <item m="1" x="3831"/>
        <item m="1" x="2750"/>
        <item m="1" x="1100"/>
        <item m="1" x="2498"/>
        <item m="1" x="128"/>
        <item m="1" x="155"/>
        <item m="1" x="2291"/>
        <item m="1" x="2521"/>
        <item m="1" x="598"/>
        <item m="1" x="1736"/>
        <item m="1" x="667"/>
        <item m="1" x="838"/>
        <item m="1" x="333"/>
        <item m="1" x="1360"/>
        <item m="1" x="3970"/>
        <item m="1" x="1193"/>
        <item m="1" x="659"/>
        <item m="1" x="3722"/>
        <item m="1" x="4052"/>
        <item m="1" x="1520"/>
        <item m="1" x="1745"/>
        <item m="1" x="2868"/>
        <item m="1" x="1690"/>
        <item m="1" x="3937"/>
        <item m="1" x="772"/>
        <item m="1" x="2333"/>
        <item m="1" x="2643"/>
        <item m="1" x="1380"/>
        <item m="1" x="407"/>
        <item m="1" x="2990"/>
        <item m="1" x="818"/>
        <item m="1" x="869"/>
        <item m="1" x="833"/>
        <item m="1" x="695"/>
        <item m="1" x="1355"/>
        <item m="1" x="2796"/>
        <item m="1" x="881"/>
        <item m="1" x="3152"/>
        <item m="1" x="1584"/>
        <item m="1" x="81"/>
        <item m="1" x="2339"/>
        <item m="1" x="3738"/>
        <item m="1" x="2555"/>
        <item m="1" x="898"/>
        <item m="1" x="2939"/>
        <item m="1" x="577"/>
        <item m="1" x="498"/>
        <item m="1" x="2191"/>
        <item m="1" x="555"/>
        <item m="1" x="2601"/>
        <item m="1" x="3089"/>
        <item m="1" x="3116"/>
        <item m="1" x="3060"/>
        <item m="1" x="386"/>
        <item m="1" x="1293"/>
        <item m="1" x="3743"/>
        <item m="1" x="2280"/>
        <item m="1" x="2729"/>
        <item m="1" x="3674"/>
        <item m="1" x="570"/>
        <item m="1" x="226"/>
        <item m="1" x="1512"/>
        <item m="1" x="1333"/>
        <item m="1" x="1637"/>
        <item m="1" x="3379"/>
        <item m="1" x="2762"/>
        <item m="1" x="474"/>
        <item m="1" x="1954"/>
        <item m="1" x="641"/>
        <item m="1" x="713"/>
        <item m="1" x="3241"/>
        <item m="1" x="3145"/>
        <item m="1" x="37"/>
        <item m="1" x="278"/>
        <item m="1" x="294"/>
        <item m="1" x="631"/>
        <item m="1" x="1828"/>
        <item m="1" x="1762"/>
        <item m="1" x="3971"/>
        <item m="1" x="2332"/>
        <item m="1" x="1237"/>
        <item m="1" x="1177"/>
        <item m="1" x="1618"/>
        <item m="1" x="3324"/>
        <item m="1" x="2648"/>
        <item m="1" x="603"/>
        <item m="1" x="3175"/>
        <item m="1" x="1126"/>
        <item m="1" x="1350"/>
        <item m="1" x="2709"/>
        <item m="1" x="3802"/>
        <item m="1" x="2851"/>
        <item m="1" x="3441"/>
        <item m="1" x="901"/>
        <item m="1" x="1657"/>
        <item m="1" x="1489"/>
        <item m="1" x="3680"/>
        <item m="1" x="3511"/>
        <item m="1" x="236"/>
        <item m="1" x="2138"/>
        <item m="1" x="3293"/>
        <item m="1" x="753"/>
        <item m="1" x="837"/>
        <item m="1" x="4013"/>
        <item m="1" x="508"/>
        <item m="1" x="1521"/>
        <item m="1" x="1770"/>
        <item m="1" x="3428"/>
        <item m="1" x="2946"/>
        <item m="1" x="1718"/>
        <item m="1" x="634"/>
        <item m="1" x="2187"/>
        <item m="1" x="2183"/>
        <item m="1" x="2097"/>
        <item m="1" x="3681"/>
        <item m="1" x="3165"/>
        <item m="1" x="1461"/>
        <item m="1" x="2089"/>
        <item m="1" x="1419"/>
        <item m="1" x="2355"/>
        <item m="1" x="2986"/>
        <item m="1" x="3285"/>
        <item m="1" x="1101"/>
        <item m="1" x="1121"/>
        <item m="1" x="2350"/>
        <item m="1" x="1009"/>
        <item m="1" x="1467"/>
        <item m="1" x="3105"/>
        <item m="1" x="3189"/>
        <item m="1" x="3718"/>
        <item m="1" x="1091"/>
        <item m="1" x="2116"/>
        <item m="1" x="3911"/>
        <item m="1" x="121"/>
        <item m="1" x="2992"/>
        <item m="1" x="587"/>
        <item m="1" x="2263"/>
        <item m="1" x="684"/>
        <item m="1" x="2561"/>
        <item m="1" x="411"/>
        <item m="1" x="3201"/>
        <item m="1" x="1861"/>
        <item m="1" x="1219"/>
        <item m="1" x="4055"/>
        <item m="1" x="618"/>
        <item m="1" x="1960"/>
        <item m="1" x="3698"/>
        <item m="1" x="2906"/>
        <item m="1" x="58"/>
        <item m="1" x="2522"/>
        <item m="1" x="1827"/>
        <item m="1" x="2146"/>
        <item m="1" x="422"/>
        <item m="1" x="3951"/>
        <item m="1" x="3448"/>
        <item m="1" x="3358"/>
        <item m="1" x="3380"/>
        <item m="1" x="3893"/>
        <item m="1" x="271"/>
        <item m="1" x="923"/>
        <item m="1" x="1436"/>
        <item m="1" x="3765"/>
        <item m="1" x="2960"/>
        <item m="1" x="2598"/>
        <item m="1" x="3615"/>
        <item m="1" x="2841"/>
        <item m="1" x="2842"/>
        <item m="1" x="210"/>
        <item m="1" x="3021"/>
        <item m="1" x="2511"/>
        <item m="1" x="1841"/>
        <item m="1" x="2609"/>
        <item m="1" x="225"/>
        <item m="1" x="678"/>
        <item m="1" x="2285"/>
        <item m="1" x="338"/>
        <item m="1" x="1580"/>
        <item m="1" x="685"/>
        <item m="1" x="3751"/>
        <item m="1" x="2783"/>
        <item m="1" x="3216"/>
        <item m="1" x="2653"/>
        <item m="1" x="1608"/>
        <item m="1" x="2629"/>
        <item m="1" x="521"/>
        <item m="1" x="2937"/>
        <item m="1" x="899"/>
        <item m="1" x="3066"/>
        <item m="1" x="3080"/>
        <item m="1" x="3766"/>
        <item m="1" x="3580"/>
        <item m="1" x="1492"/>
        <item m="1" x="1730"/>
        <item m="1" x="2978"/>
        <item m="1" x="1746"/>
        <item m="1" x="3426"/>
        <item m="1" x="3419"/>
        <item m="1" x="33"/>
        <item m="1" x="112"/>
        <item m="1" x="2409"/>
        <item m="1" x="2703"/>
        <item m="1" x="2676"/>
        <item m="1" x="1789"/>
        <item m="1" x="149"/>
        <item m="1" x="2669"/>
        <item m="1" x="2268"/>
        <item m="1" x="948"/>
        <item m="1" x="1624"/>
        <item m="1" x="4062"/>
        <item m="1" x="3545"/>
        <item m="1" x="3949"/>
        <item m="1" x="3735"/>
        <item m="1" x="1210"/>
        <item m="1" x="3375"/>
        <item m="1" x="2951"/>
        <item m="1" x="50"/>
        <item m="1" x="475"/>
        <item m="1" x="3217"/>
        <item m="1" x="1345"/>
        <item m="1" x="1187"/>
        <item m="1" x="3397"/>
        <item m="1" x="457"/>
        <item m="1" x="4088"/>
        <item m="1" x="913"/>
        <item m="1" x="2379"/>
        <item m="1" x="2993"/>
        <item m="1" x="328"/>
        <item m="1" x="1284"/>
        <item m="1" x="860"/>
        <item m="1" x="2631"/>
        <item m="1" x="2837"/>
        <item m="1" x="2523"/>
        <item m="1" x="258"/>
        <item m="1" x="3043"/>
        <item m="1" x="2718"/>
        <item m="1" x="984"/>
        <item m="1" x="122"/>
        <item m="1" x="3148"/>
        <item m="1" x="2991"/>
        <item m="1" x="762"/>
        <item m="1" x="3449"/>
        <item m="1" x="511"/>
        <item m="1" x="1878"/>
        <item m="1" x="1464"/>
        <item m="1" x="2389"/>
        <item m="1" x="843"/>
        <item m="1" x="1678"/>
        <item m="1" x="4078"/>
        <item m="1" x="2156"/>
        <item m="1" x="3587"/>
        <item m="1" x="3499"/>
        <item m="1" x="1000"/>
        <item m="1" x="3563"/>
        <item m="1" x="3749"/>
        <item m="1" x="2952"/>
        <item m="1" x="117"/>
        <item m="1" x="3170"/>
        <item m="1" x="2315"/>
        <item m="1" x="3061"/>
        <item m="1" x="541"/>
        <item m="1" x="3024"/>
        <item m="1" x="1310"/>
        <item m="1" x="2070"/>
        <item m="1" x="1929"/>
        <item m="1" x="2920"/>
        <item m="1" x="597"/>
        <item m="1" x="3504"/>
        <item m="1" x="2975"/>
        <item m="1" x="315"/>
        <item m="1" x="3550"/>
        <item m="1" x="3835"/>
        <item m="1" x="2026"/>
        <item m="1" x="2771"/>
        <item m="1" x="3351"/>
        <item m="1" x="2416"/>
        <item m="1" x="3056"/>
        <item m="1" x="1812"/>
        <item m="1" x="3818"/>
        <item m="1" x="3206"/>
        <item m="1" x="59"/>
        <item m="1" x="2524"/>
        <item m="1" x="606"/>
        <item m="1" x="2084"/>
        <item m="1" x="350"/>
        <item m="1" x="2094"/>
        <item m="1" x="2599"/>
        <item m="1" x="994"/>
        <item m="1" x="2270"/>
        <item m="1" x="2406"/>
        <item m="1" x="1202"/>
        <item m="1" x="1216"/>
        <item m="1" x="583"/>
        <item m="1" x="625"/>
        <item m="1" x="1984"/>
        <item m="1" x="2417"/>
        <item m="1" x="734"/>
        <item m="1" x="3276"/>
        <item m="1" x="1938"/>
        <item m="1" x="189"/>
        <item m="1" x="1619"/>
        <item m="1" x="738"/>
        <item m="1" x="1757"/>
        <item m="1" x="763"/>
        <item m="1" x="3966"/>
        <item m="1" x="3360"/>
        <item m="1" x="2226"/>
        <item m="1" x="1090"/>
        <item m="1" x="153"/>
        <item m="1" x="286"/>
        <item m="1" x="1462"/>
        <item m="1" x="719"/>
        <item m="1" x="2139"/>
        <item m="1" x="3803"/>
        <item m="1" x="1213"/>
        <item m="1" x="2987"/>
        <item m="1" x="1596"/>
        <item m="1" x="3488"/>
        <item m="1" x="2124"/>
        <item m="1" x="1248"/>
        <item m="1" x="1006"/>
        <item m="1" x="1513"/>
        <item m="1" x="1162"/>
        <item m="1" x="281"/>
        <item m="1" x="3633"/>
        <item m="1" x="1821"/>
        <item m="1" x="1425"/>
        <item m="1" x="1919"/>
        <item m="1" x="3815"/>
        <item m="1" x="2761"/>
        <item m="1" x="1560"/>
        <item m="1" x="3280"/>
        <item m="1" x="925"/>
        <item m="1" x="1592"/>
        <item m="1" x="2691"/>
        <item m="1" x="1173"/>
        <item m="1" x="2157"/>
        <item m="1" x="4021"/>
        <item m="1" x="2192"/>
        <item m="1" x="2421"/>
        <item m="1" x="4011"/>
        <item m="1" x="3373"/>
        <item m="1" x="1829"/>
        <item m="1" x="2479"/>
        <item m="1" x="478"/>
        <item m="1" x="2827"/>
        <item m="1" x="2912"/>
        <item m="1" x="3778"/>
        <item m="1" x="731"/>
        <item m="1" x="2130"/>
        <item m="1" x="599"/>
        <item m="1" x="1096"/>
        <item m="1" x="2343"/>
        <item m="1" x="3791"/>
        <item m="1" x="1365"/>
        <item m="1" x="1369"/>
        <item m="1" x="600"/>
        <item m="1" x="3376"/>
        <item m="1" x="3343"/>
        <item m="1" x="1832"/>
        <item m="1" x="2843"/>
        <item m="1" x="2719"/>
        <item m="1" x="1582"/>
        <item m="1" x="320"/>
        <item m="1" x="3463"/>
        <item m="1" x="3466"/>
        <item m="1" x="1370"/>
        <item m="1" x="632"/>
        <item m="1" x="1882"/>
        <item m="1" x="3836"/>
        <item m="1" x="1076"/>
        <item m="1" x="1883"/>
        <item m="1" x="1030"/>
        <item m="1" x="2932"/>
        <item m="1" x="3560"/>
        <item m="1" x="1201"/>
        <item m="1" x="1585"/>
        <item m="1" x="2604"/>
        <item m="1" x="3924"/>
        <item m="1" x="1346"/>
        <item m="1" x="1999"/>
        <item m="1" x="2560"/>
        <item m="1" x="3837"/>
        <item m="1" x="769"/>
        <item m="1" x="4046"/>
        <item m="1" x="2716"/>
        <item m="1" x="3779"/>
        <item m="1" x="3551"/>
        <item m="1" x="2230"/>
        <item m="1" x="714"/>
        <item m="1" x="2471"/>
        <item m="1" x="1132"/>
        <item m="1" x="1214"/>
        <item m="1" x="918"/>
        <item m="1" x="3894"/>
        <item m="1" x="3098"/>
        <item m="1" x="3676"/>
        <item m="1" x="2586"/>
        <item m="1" x="380"/>
        <item m="1" x="3996"/>
        <item m="1" x="643"/>
        <item m="1" x="3963"/>
        <item m="1" x="3047"/>
        <item m="1" x="2327"/>
        <item m="1" x="1087"/>
        <item m="1" x="697"/>
        <item m="1" x="3515"/>
        <item m="1" x="513"/>
        <item m="1" x="1706"/>
        <item m="1" x="287"/>
        <item m="1" x="3446"/>
        <item m="1" x="2103"/>
        <item m="1" x="1437"/>
        <item m="1" x="2227"/>
        <item m="1" x="2623"/>
        <item m="1" x="3599"/>
        <item m="1" x="417"/>
        <item m="1" x="3167"/>
        <item m="1" x="4038"/>
        <item m="1" x="2981"/>
        <item m="1" x="1098"/>
        <item m="1" x="616"/>
        <item m="1" x="84"/>
        <item m="1" x="2782"/>
        <item m="1" x="1969"/>
        <item m="1" x="2209"/>
        <item m="1" x="3211"/>
        <item m="1" x="3699"/>
        <item m="1" x="2148"/>
        <item m="1" x="362"/>
        <item m="1" x="1792"/>
        <item m="1" x="2193"/>
        <item m="1" x="721"/>
        <item m="1" x="3068"/>
        <item m="1" x="335"/>
        <item m="1" x="2489"/>
        <item m="1" x="2756"/>
        <item m="1" x="202"/>
        <item m="1" x="1633"/>
        <item m="1" x="2229"/>
        <item m="1" x="2757"/>
        <item m="1" x="1403"/>
        <item m="1" x="2861"/>
        <item m="1" x="770"/>
        <item m="1" x="465"/>
        <item m="1" x="3601"/>
        <item m="1" x="3553"/>
        <item m="1" x="3434"/>
        <item m="1" x="2123"/>
        <item m="1" x="2572"/>
        <item m="1" x="51"/>
        <item m="1" x="1855"/>
        <item m="1" x="3389"/>
        <item m="1" x="3387"/>
        <item m="1" x="113"/>
        <item m="1" x="3025"/>
        <item m="1" x="1962"/>
        <item m="1" x="4017"/>
        <item m="1" x="1916"/>
        <item m="1" x="2387"/>
        <item m="1" x="1179"/>
        <item m="1" x="3816"/>
        <item m="1" x="279"/>
        <item m="1" x="811"/>
        <item m="1" x="4039"/>
        <item m="1" x="3920"/>
        <item m="1" x="85"/>
        <item m="1" x="2624"/>
        <item m="1" x="601"/>
        <item m="1" x="702"/>
        <item m="1" x="692"/>
        <item m="1" x="2348"/>
        <item m="1" x="1833"/>
        <item m="1" x="2818"/>
        <item m="1" x="2930"/>
        <item m="1" x="3477"/>
        <item m="1" x="200"/>
        <item m="1" x="1378"/>
        <item m="1" x="454"/>
        <item m="1" x="1447"/>
        <item m="1" x="2269"/>
        <item m="1" x="3048"/>
        <item m="1" x="1955"/>
        <item m="1" x="3853"/>
        <item m="1" x="3873"/>
        <item m="1" x="1342"/>
        <item m="1" x="1330"/>
        <item m="1" x="160"/>
        <item m="1" x="3711"/>
        <item m="1" x="1972"/>
        <item m="1" x="1869"/>
        <item m="1" x="3657"/>
        <item m="1" x="102"/>
        <item m="1" x="2062"/>
        <item m="1" x="2370"/>
        <item m="1" x="4083"/>
        <item m="1" x="4064"/>
        <item m="1" x="3982"/>
        <item m="1" x="1183"/>
        <item m="1" x="1566"/>
        <item m="1" x="1092"/>
        <item m="1" x="4117"/>
        <item m="1" x="3240"/>
        <item m="1" x="2966"/>
        <item m="1" x="147"/>
        <item m="1" x="1088"/>
        <item m="1" x="1630"/>
        <item m="1" x="927"/>
        <item m="1" x="1416"/>
        <item m="1" x="4099"/>
        <item m="1" x="708"/>
        <item m="1" x="2194"/>
        <item m="1" x="3125"/>
        <item m="1" x="1206"/>
        <item m="1" x="1063"/>
        <item m="1" x="1804"/>
        <item m="1" x="795"/>
        <item m="1" x="1374"/>
        <item m="1" x="2953"/>
        <item m="1" x="2418"/>
        <item m="1" x="1454"/>
        <item m="1" x="38"/>
        <item m="1" x="878"/>
        <item m="1" x="3325"/>
        <item m="1" x="3027"/>
        <item m="1" x="660"/>
        <item m="1" x="190"/>
        <item m="1" x="2649"/>
        <item m="1" x="3081"/>
        <item m="1" x="67"/>
        <item m="1" x="2459"/>
        <item m="1" x="2082"/>
        <item m="1" x="1639"/>
        <item m="1" x="1318"/>
        <item m="1" x="1072"/>
        <item m="1" x="297"/>
        <item m="1" x="3471"/>
        <item m="1" x="360"/>
        <item m="1" x="3485"/>
        <item m="1" x="72"/>
        <item m="1" x="3845"/>
        <item m="1" x="1334"/>
        <item m="1" x="3086"/>
        <item m="1" x="3651"/>
        <item m="1" x="651"/>
        <item m="1" x="1122"/>
        <item m="1" x="975"/>
        <item m="1" x="1280"/>
        <item m="1" x="3207"/>
        <item m="1" x="1319"/>
        <item m="1" x="2474"/>
        <item m="1" x="2117"/>
        <item m="1" x="1307"/>
        <item m="1" x="2385"/>
        <item m="1" x="2490"/>
        <item m="1" x="1147"/>
        <item m="1" x="3168"/>
        <item m="1" x="2999"/>
        <item m="1" x="2271"/>
        <item m="1" x="3960"/>
        <item m="1" x="3427"/>
        <item m="1" x="845"/>
        <item m="1" x="233"/>
        <item m="1" x="3337"/>
        <item m="1" x="961"/>
        <item m="1" x="619"/>
        <item m="1" x="3348"/>
        <item m="1" x="1609"/>
        <item m="1" x="2969"/>
        <item m="1" x="757"/>
        <item m="1" x="387"/>
        <item m="1" x="1961"/>
        <item m="1" x="1514"/>
        <item m="1" x="607"/>
        <item m="1" x="2819"/>
        <item m="1" x="1615"/>
        <item m="1" x="3451"/>
        <item m="1" x="371"/>
        <item m="1" x="2410"/>
        <item m="1" x="1384"/>
        <item m="1" x="197"/>
        <item m="1" x="1875"/>
        <item m="1" x="44"/>
        <item m="1" x="1651"/>
        <item m="1" x="339"/>
        <item m="1" x="3268"/>
        <item m="1" x="218"/>
        <item m="1" x="298"/>
        <item m="1" x="1625"/>
        <item m="1" x="1233"/>
        <item m="1" x="3664"/>
        <item m="1" x="671"/>
        <item m="1" x="3839"/>
        <item m="1" x="3666"/>
        <item m="1" x="1754"/>
        <item m="1" x="1920"/>
        <item m="1" x="2215"/>
        <item m="1" x="1258"/>
        <item m="1" x="1899"/>
        <item m="1" x="1876"/>
        <item m="1" x="2100"/>
        <item m="1" x="2118"/>
        <item m="1" x="1343"/>
        <item m="1" x="30"/>
        <item m="1" x="78"/>
        <item m="1" x="2292"/>
        <item m="1" x="754"/>
        <item m="1" x="3300"/>
        <item m="1" x="536"/>
        <item m="1" x="2695"/>
        <item m="1" x="3675"/>
        <item m="1" x="1990"/>
        <item m="1" x="3975"/>
        <item m="1" x="3278"/>
        <item m="1" x="1991"/>
        <item m="1" x="1774"/>
        <item m="1" x="1726"/>
        <item m="1" x="1420"/>
        <item m="1" x="4070"/>
        <item m="1" x="1123"/>
        <item m="1" x="3273"/>
        <item m="1" x="2309"/>
        <item m="1" x="2095"/>
        <item m="1" x="715"/>
        <item m="1" x="1019"/>
        <item m="1" x="4018"/>
        <item m="1" x="1180"/>
        <item m="1" x="490"/>
        <item m="1" x="3750"/>
        <item m="1" x="3212"/>
        <item m="1" x="3507"/>
        <item m="1" x="2065"/>
        <item m="1" x="4029"/>
        <item m="1" x="1813"/>
        <item m="1" x="2512"/>
        <item m="1" x="3792"/>
        <item m="1" x="3156"/>
        <item m="1" x="1347"/>
        <item m="1" x="3388"/>
        <item m="1" x="1414"/>
        <item m="1" x="1695"/>
        <item m="1" x="487"/>
        <item m="1" x="3289"/>
        <item m="1" x="907"/>
        <item m="1" x="3602"/>
        <item m="1" x="2158"/>
        <item m="1" x="181"/>
        <item m="1" x="2832"/>
        <item m="1" x="1242"/>
        <item m="1" x="653"/>
        <item m="1" x="3691"/>
        <item m="1" x="635"/>
        <item m="1" x="4079"/>
        <item m="1" x="1925"/>
        <item m="1" x="580"/>
        <item m="1" x="3682"/>
        <item m="1" x="1544"/>
        <item m="1" x="3398"/>
        <item m="1" x="816"/>
        <item m="1" x="3290"/>
        <item m="1" x="2242"/>
        <item m="1" x="1506"/>
        <item m="1" x="2727"/>
        <item m="1" x="2195"/>
        <item m="1" x="985"/>
        <item m="1" x="2808"/>
        <item m="1" x="1170"/>
        <item m="1" x="144"/>
        <item m="1" x="633"/>
        <item m="1" x="45"/>
        <item m="1" x="2413"/>
        <item m="1" x="2472"/>
        <item m="1" x="28"/>
        <item m="1" x="1039"/>
        <item m="1" x="265"/>
        <item m="1" x="3330"/>
        <item m="1" x="2973"/>
        <item m="1" x="334"/>
        <item m="1" x="2804"/>
        <item m="1" x="973"/>
        <item m="1" x="2630"/>
        <item m="1" x="1904"/>
        <item m="1" x="2508"/>
        <item m="1" x="2467"/>
        <item m="1" x="3242"/>
        <item m="1" x="2532"/>
        <item m="1" x="2329"/>
        <item m="1" x="2753"/>
        <item m="1" x="1703"/>
        <item m="1" x="1465"/>
        <item m="1" x="2098"/>
        <item m="1" x="1080"/>
        <item m="1" x="3505"/>
        <item m="1" x="2847"/>
        <item m="1" x="2473"/>
        <item m="1" x="1515"/>
        <item m="1" x="187"/>
        <item m="1" x="469"/>
        <item m="1" x="1498"/>
        <item m="1" x="3354"/>
        <item m="1" x="2552"/>
        <item m="1" x="3903"/>
        <item m="1" x="1439"/>
        <item m="1" x="31"/>
        <item m="1" x="1859"/>
        <item m="1" x="3228"/>
        <item m="1" x="3129"/>
        <item m="1" x="3669"/>
        <item m="1" x="1302"/>
        <item m="1" x="509"/>
        <item m="1" x="1404"/>
        <item m="1" x="1400"/>
        <item m="1" x="3321"/>
        <item m="1" x="2119"/>
        <item m="1" x="139"/>
        <item m="1" x="215"/>
        <item m="1" x="436"/>
        <item m="1" x="3643"/>
        <item m="1" x="950"/>
        <item m="1" x="1892"/>
        <item m="1" x="3978"/>
        <item m="1" x="1038"/>
        <item m="1" x="1849"/>
        <item m="1" x="1798"/>
        <item m="1" x="1992"/>
        <item m="1" x="3017"/>
        <item m="1" x="3617"/>
        <item m="1" x="2323"/>
        <item m="1" x="3692"/>
        <item m="1" x="2758"/>
        <item m="1" x="1305"/>
        <item m="1" x="2049"/>
        <item m="1" x="377"/>
        <item m="1" x="2210"/>
        <item m="1" x="3260"/>
        <item m="1" x="4071"/>
        <item m="1" x="703"/>
        <item m="1" x="986"/>
        <item m="1" x="654"/>
        <item m="1" x="299"/>
        <item m="1" x="3950"/>
        <item m="1" x="3889"/>
        <item m="1" x="1208"/>
        <item m="1" x="2929"/>
        <item m="1" x="1457"/>
        <item m="1" x="1426"/>
        <item m="1" x="249"/>
        <item m="1" x="437"/>
        <item m="1" x="3016"/>
        <item m="1" x="4113"/>
        <item m="1" x="2613"/>
        <item m="1" x="2383"/>
        <item m="1" x="514"/>
        <item m="1" x="3554"/>
        <item m="1" x="2800"/>
        <item m="1" x="2425"/>
        <item m="1" x="2011"/>
        <item m="1" x="1371"/>
        <item m="1" x="172"/>
        <item m="1" x="1933"/>
        <item m="1" x="908"/>
        <item m="1" x="1680"/>
        <item m="1" x="3365"/>
        <item m="1" x="1109"/>
        <item m="1" x="3349"/>
        <item m="1" x="3564"/>
        <item m="1" x="3516"/>
        <item m="1" x="2003"/>
        <item m="1" x="3370"/>
        <item m="1" x="2655"/>
        <item m="1" x="639"/>
        <item m="1" x="3713"/>
        <item m="1" x="1681"/>
        <item m="1" x="980"/>
        <item m="1" x="3114"/>
        <item m="1" x="3984"/>
        <item m="1" x="1016"/>
        <item m="1" x="2376"/>
        <item m="1" x="3793"/>
        <item m="1" x="2272"/>
        <item m="1" x="2854"/>
        <item m="1" x="1669"/>
        <item m="1" x="1181"/>
        <item m="1" x="502"/>
        <item m="1" x="442"/>
        <item m="1" x="1455"/>
        <item m="1" x="1554"/>
        <item m="1" x="3546"/>
        <item m="1" x="2828"/>
        <item m="1" x="919"/>
        <item m="1" x="3595"/>
        <item m="1" x="3028"/>
        <item m="1" x="3176"/>
        <item m="1" x="177"/>
        <item m="1" x="351"/>
        <item m="1" x="988"/>
        <item m="1" x="3976"/>
        <item m="1" x="488"/>
        <item m="1" x="1341"/>
        <item m="1" x="4022"/>
        <item m="1" x="1472"/>
        <item m="1" x="3000"/>
        <item m="1" x="2543"/>
        <item m="1" x="2310"/>
        <item m="1" x="1851"/>
        <item m="1" x="1818"/>
        <item m="1" x="902"/>
        <item m="1" x="1311"/>
        <item m="1" x="3874"/>
        <item m="1" x="930"/>
        <item m="1" x="2477"/>
        <item m="1" x="2825"/>
        <item m="1" x="3467"/>
        <item m="1" x="3256"/>
        <item m="1" x="75"/>
        <item m="1" x="3638"/>
        <item m="1" x="3247"/>
        <item m="1" x="2537"/>
        <item m="1" x="2589"/>
        <item m="1" x="2368"/>
        <item m="1" x="4124"/>
        <item m="1" x="2133"/>
        <item m="1" x="944"/>
        <item m="1" x="2899"/>
        <item m="1" x="418"/>
        <item m="1" x="2075"/>
        <item m="1" x="2308"/>
        <item m="1" x="2301"/>
        <item m="1" x="4047"/>
        <item m="1" x="3861"/>
        <item m="1" x="3006"/>
        <item m="1" x="657"/>
        <item m="1" x="535"/>
        <item m="1" x="4077"/>
        <item m="1" x="2188"/>
        <item m="1" x="1731"/>
        <item m="1" x="1052"/>
        <item m="1" x="906"/>
        <item m="1" x="3639"/>
        <item m="1" x="408"/>
        <item m="1" x="4068"/>
        <item m="1" x="3878"/>
        <item m="1" x="2264"/>
        <item m="1" x="2239"/>
        <item m="1" x="132"/>
        <item m="1" x="800"/>
        <item m="1" x="129"/>
        <item m="1" x="1093"/>
        <item m="1" x="493"/>
        <item m="1" x="3082"/>
        <item m="1" x="3472"/>
        <item m="1" x="3374"/>
        <item m="1" x="3462"/>
        <item m="1" x="2288"/>
        <item m="1" x="4032"/>
        <item m="1" x="2106"/>
        <item m="1" x="857"/>
        <item m="1" x="3407"/>
        <item m="1" x="3925"/>
        <item m="1" x="495"/>
        <item m="1" x="3770"/>
        <item m="1" x="995"/>
        <item m="1" x="758"/>
        <item m="1" x="3561"/>
        <item m="1" x="3065"/>
        <item m="1" x="773"/>
        <item m="1" x="1767"/>
        <item m="1" x="2546"/>
        <item m="1" x="3974"/>
        <item x="10"/>
        <item x="0"/>
        <item x="1"/>
        <item x="4"/>
        <item x="3"/>
        <item x="5"/>
        <item x="6"/>
        <item x="7"/>
        <item x="8"/>
        <item x="9"/>
        <item x="2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1"/>
  </rowFields>
  <rowItems count="4065">
    <i>
      <x v="2921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9" hier="-1"/>
    <pageField fld="12" hier="-1"/>
  </pageFields>
  <dataFields count="1">
    <dataField name="Count of state" fld="5" subtotal="count" baseField="0" baseItem="0"/>
  </dataFields>
  <formats count="1"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e" sourceName="state">
  <pivotTables>
    <pivotTable tabId="2" name="PivotTable3"/>
    <pivotTable tabId="4" name="PivotTable3"/>
  </pivotTables>
  <data>
    <tabular pivotCacheId="1" showMissing="0">
      <items count="5">
        <i x="1" s="1"/>
        <i x="2" s="1"/>
        <i x="3" s="1"/>
        <i x="0" s="1"/>
        <i x="4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2" name="PivotTable3"/>
  </pivotTables>
  <data>
    <tabular pivotCacheId="1">
      <items count="10">
        <i x="0" s="1"/>
        <i x="7" s="1"/>
        <i x="6" s="1"/>
        <i x="5" s="1"/>
        <i x="4" s="1"/>
        <i x="8" s="1"/>
        <i x="3" s="1"/>
        <i x="2" s="1"/>
        <i x="1" s="1"/>
        <i x="9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4" name="PivotTable3"/>
  </pivotTables>
  <data>
    <tabular pivotCacheId="1">
      <items count="22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  <i x="21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ub_Category" sourceName="Sub-Category">
  <pivotTables>
    <pivotTable tabId="4" name="PivotTable3"/>
  </pivotTables>
  <data>
    <tabular pivotCacheId="1">
      <items count="42">
        <i x="5" s="1"/>
        <i x="25" s="1"/>
        <i x="16" s="1"/>
        <i x="39" s="1"/>
        <i x="35" s="1"/>
        <i x="4" s="1"/>
        <i x="3" s="1"/>
        <i x="15" s="1"/>
        <i x="28" s="1"/>
        <i x="10" s="1"/>
        <i x="19" s="1"/>
        <i x="29" s="1"/>
        <i x="30" s="1"/>
        <i x="14" s="1"/>
        <i x="13" s="1"/>
        <i x="37" s="1"/>
        <i x="12" s="1"/>
        <i x="18" s="1"/>
        <i x="40" s="1"/>
        <i x="24" s="1"/>
        <i x="9" s="1"/>
        <i x="31" s="1"/>
        <i x="20" s="1"/>
        <i x="26" s="1"/>
        <i x="6" s="1"/>
        <i x="27" s="1"/>
        <i x="23" s="1"/>
        <i x="34" s="1"/>
        <i x="11" s="1"/>
        <i x="2" s="1"/>
        <i x="1" s="1"/>
        <i x="33" s="1"/>
        <i x="36" s="1"/>
        <i x="38" s="1"/>
        <i x="32" s="1"/>
        <i x="0" s="1"/>
        <i x="22" s="1"/>
        <i x="17" s="1"/>
        <i x="8" s="1"/>
        <i x="7" s="1"/>
        <i x="21" s="1"/>
        <i x="41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e" cache="Slicer_state" caption="state" rowHeight="230716"/>
  <slicer name="Category" cache="Slicer_Category" caption="Catego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  <slicer name="Sub-Category" cache="Slicer_Sub_Category" caption="Sub-Category" startItem="28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topLeftCell="H1" zoomScale="90" zoomScaleNormal="90" zoomScalePageLayoutView="90" workbookViewId="0">
      <selection activeCell="T14" sqref="T14"/>
    </sheetView>
  </sheetViews>
  <sheetFormatPr baseColWidth="10" defaultColWidth="8.83203125" defaultRowHeight="15" x14ac:dyDescent="0.2"/>
  <cols>
    <col min="1" max="1" width="8.5" bestFit="1" customWidth="1"/>
    <col min="2" max="2" width="37.83203125" style="3" bestFit="1" customWidth="1"/>
    <col min="3" max="3" width="70" style="3" bestFit="1" customWidth="1"/>
    <col min="4" max="4" width="10.33203125" bestFit="1" customWidth="1"/>
    <col min="5" max="5" width="13.33203125" bestFit="1" customWidth="1"/>
    <col min="6" max="6" width="10.83203125" bestFit="1" customWidth="1"/>
    <col min="7" max="7" width="13.1640625" bestFit="1" customWidth="1"/>
    <col min="8" max="8" width="13.6640625" bestFit="1" customWidth="1"/>
    <col min="9" max="9" width="13.83203125" hidden="1" customWidth="1"/>
    <col min="10" max="10" width="25" style="9" bestFit="1" customWidth="1"/>
    <col min="11" max="11" width="16.6640625" hidden="1" customWidth="1"/>
    <col min="12" max="12" width="26.33203125" bestFit="1" customWidth="1"/>
    <col min="13" max="13" width="10.5" bestFit="1" customWidth="1"/>
    <col min="14" max="14" width="14.6640625" bestFit="1" customWidth="1"/>
    <col min="15" max="15" width="18.33203125" bestFit="1" customWidth="1"/>
    <col min="16" max="16" width="13.83203125" bestFit="1" customWidth="1"/>
    <col min="17" max="17" width="28" bestFit="1" customWidth="1"/>
    <col min="18" max="18" width="19.1640625" bestFit="1" customWidth="1"/>
    <col min="19" max="19" width="21.1640625" bestFit="1" customWidth="1"/>
    <col min="20" max="20" width="14" bestFit="1" customWidth="1"/>
    <col min="21" max="21" width="17.332031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8366</v>
      </c>
      <c r="K1" s="1" t="s">
        <v>8260</v>
      </c>
      <c r="L1" s="1" t="s">
        <v>8365</v>
      </c>
      <c r="M1" s="1" t="s">
        <v>8367</v>
      </c>
      <c r="N1" s="1" t="s">
        <v>8261</v>
      </c>
      <c r="O1" s="1" t="s">
        <v>8262</v>
      </c>
      <c r="P1" s="1" t="s">
        <v>8263</v>
      </c>
      <c r="Q1" s="1" t="s">
        <v>8264</v>
      </c>
      <c r="R1" s="1" t="s">
        <v>8306</v>
      </c>
      <c r="S1" s="1" t="s">
        <v>8307</v>
      </c>
      <c r="T1" s="1" t="s">
        <v>8308</v>
      </c>
      <c r="U1" s="1" t="s">
        <v>8309</v>
      </c>
    </row>
    <row r="2" spans="1:21" ht="30" x14ac:dyDescent="0.2">
      <c r="A2">
        <v>0</v>
      </c>
      <c r="B2" s="3" t="s">
        <v>2</v>
      </c>
      <c r="C2" s="3" t="s">
        <v>4111</v>
      </c>
      <c r="D2" s="18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(((I2/60)/60)/24)+DATE(1970,1,1)+(-5/24)</f>
        <v>42207.916666666664</v>
      </c>
      <c r="K2">
        <v>1434931811</v>
      </c>
      <c r="L2" s="9">
        <f>(((K2/60)/60)/24)+DATE(1970,1,1)</f>
        <v>42177.007071759261</v>
      </c>
      <c r="M2" s="11" t="s">
        <v>8368</v>
      </c>
      <c r="N2" t="b">
        <v>0</v>
      </c>
      <c r="O2">
        <v>182</v>
      </c>
      <c r="P2" t="b">
        <v>1</v>
      </c>
      <c r="Q2" t="s">
        <v>8265</v>
      </c>
      <c r="R2" s="5">
        <f t="shared" ref="R2:R65" si="0">E2/D2</f>
        <v>1.3685882352941177</v>
      </c>
      <c r="S2">
        <f t="shared" ref="S2:S65" si="1">E2/O2</f>
        <v>63.917582417582416</v>
      </c>
      <c r="T2" t="s">
        <v>8310</v>
      </c>
      <c r="U2" t="s">
        <v>8311</v>
      </c>
    </row>
    <row r="3" spans="1:21" x14ac:dyDescent="0.2">
      <c r="A3">
        <v>1</v>
      </c>
      <c r="B3" s="3" t="s">
        <v>3</v>
      </c>
      <c r="C3" s="3" t="s">
        <v>4112</v>
      </c>
      <c r="D3" s="18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2">(((I3/60)/60)/24)+DATE(1970,1,1)+(-5/24)</f>
        <v>42796.392164351848</v>
      </c>
      <c r="K3">
        <v>1485872683</v>
      </c>
      <c r="L3" s="9">
        <f t="shared" ref="L3:L66" si="3">(((K3/60)/60)/24)+DATE(1970,1,1)</f>
        <v>42766.600497685184</v>
      </c>
      <c r="M3" s="11" t="s">
        <v>8369</v>
      </c>
      <c r="N3" t="b">
        <v>0</v>
      </c>
      <c r="O3">
        <v>79</v>
      </c>
      <c r="P3" t="b">
        <v>1</v>
      </c>
      <c r="Q3" t="s">
        <v>8265</v>
      </c>
      <c r="R3" s="5">
        <f t="shared" si="0"/>
        <v>1.4260827250608272</v>
      </c>
      <c r="S3">
        <f t="shared" si="1"/>
        <v>185.48101265822785</v>
      </c>
      <c r="T3" t="s">
        <v>8310</v>
      </c>
      <c r="U3" t="s">
        <v>8311</v>
      </c>
    </row>
    <row r="4" spans="1:21" ht="30" x14ac:dyDescent="0.2">
      <c r="A4">
        <v>2</v>
      </c>
      <c r="B4" s="3" t="s">
        <v>4</v>
      </c>
      <c r="C4" s="3" t="s">
        <v>4113</v>
      </c>
      <c r="D4" s="18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42415.494016203702</v>
      </c>
      <c r="K4">
        <v>1454691083</v>
      </c>
      <c r="L4" s="9">
        <f t="shared" si="3"/>
        <v>42405.702349537038</v>
      </c>
      <c r="M4" s="14">
        <v>42405.702349537038</v>
      </c>
      <c r="N4" t="b">
        <v>0</v>
      </c>
      <c r="O4">
        <v>35</v>
      </c>
      <c r="P4" t="b">
        <v>1</v>
      </c>
      <c r="Q4" t="s">
        <v>8265</v>
      </c>
      <c r="R4" s="5">
        <f t="shared" si="0"/>
        <v>1.05</v>
      </c>
      <c r="S4">
        <f t="shared" si="1"/>
        <v>15</v>
      </c>
      <c r="T4" t="s">
        <v>8310</v>
      </c>
      <c r="U4" t="s">
        <v>8311</v>
      </c>
    </row>
    <row r="5" spans="1:21" ht="30" x14ac:dyDescent="0.2">
      <c r="A5">
        <v>3</v>
      </c>
      <c r="B5" s="3" t="s">
        <v>5</v>
      </c>
      <c r="C5" s="3" t="s">
        <v>4114</v>
      </c>
      <c r="D5" s="18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41858.306793981479</v>
      </c>
      <c r="K5">
        <v>1404822107</v>
      </c>
      <c r="L5" s="9">
        <f t="shared" si="3"/>
        <v>41828.515127314815</v>
      </c>
      <c r="M5" s="11" t="s">
        <v>8371</v>
      </c>
      <c r="N5" t="b">
        <v>0</v>
      </c>
      <c r="O5">
        <v>150</v>
      </c>
      <c r="P5" t="b">
        <v>1</v>
      </c>
      <c r="Q5" t="s">
        <v>8265</v>
      </c>
      <c r="R5" s="5">
        <f t="shared" si="0"/>
        <v>1.0389999999999999</v>
      </c>
      <c r="S5">
        <f t="shared" si="1"/>
        <v>69.266666666666666</v>
      </c>
      <c r="T5" t="s">
        <v>8310</v>
      </c>
      <c r="U5" t="s">
        <v>8311</v>
      </c>
    </row>
    <row r="6" spans="1:21" ht="30" x14ac:dyDescent="0.2">
      <c r="A6">
        <v>4</v>
      </c>
      <c r="B6" s="3" t="s">
        <v>6</v>
      </c>
      <c r="C6" s="3" t="s">
        <v>4115</v>
      </c>
      <c r="D6" s="18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42357.625914351847</v>
      </c>
      <c r="K6">
        <v>1447963279</v>
      </c>
      <c r="L6" s="9">
        <f t="shared" si="3"/>
        <v>42327.834247685183</v>
      </c>
      <c r="M6" s="11" t="s">
        <v>8368</v>
      </c>
      <c r="N6" t="b">
        <v>0</v>
      </c>
      <c r="O6">
        <v>284</v>
      </c>
      <c r="P6" t="b">
        <v>1</v>
      </c>
      <c r="Q6" t="s">
        <v>8265</v>
      </c>
      <c r="R6" s="5">
        <f t="shared" si="0"/>
        <v>1.2299154545454545</v>
      </c>
      <c r="S6">
        <f t="shared" si="1"/>
        <v>190.55028169014085</v>
      </c>
      <c r="T6" t="s">
        <v>8310</v>
      </c>
      <c r="U6" t="s">
        <v>8311</v>
      </c>
    </row>
    <row r="7" spans="1:21" ht="30" x14ac:dyDescent="0.2">
      <c r="A7">
        <v>5</v>
      </c>
      <c r="B7" s="3" t="s">
        <v>7</v>
      </c>
      <c r="C7" s="3" t="s">
        <v>4116</v>
      </c>
      <c r="D7" s="18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42580.024305555555</v>
      </c>
      <c r="K7">
        <v>1468362207</v>
      </c>
      <c r="L7" s="9">
        <f t="shared" si="3"/>
        <v>42563.932951388888</v>
      </c>
      <c r="M7" s="11" t="s">
        <v>8370</v>
      </c>
      <c r="N7" t="b">
        <v>0</v>
      </c>
      <c r="O7">
        <v>47</v>
      </c>
      <c r="P7" t="b">
        <v>1</v>
      </c>
      <c r="Q7" t="s">
        <v>8265</v>
      </c>
      <c r="R7" s="5">
        <f t="shared" si="0"/>
        <v>1.0977744436109027</v>
      </c>
      <c r="S7">
        <f t="shared" si="1"/>
        <v>93.40425531914893</v>
      </c>
      <c r="T7" t="s">
        <v>8310</v>
      </c>
      <c r="U7" t="s">
        <v>8311</v>
      </c>
    </row>
    <row r="8" spans="1:21" ht="30" x14ac:dyDescent="0.2">
      <c r="A8">
        <v>6</v>
      </c>
      <c r="B8" s="3" t="s">
        <v>8</v>
      </c>
      <c r="C8" s="3" t="s">
        <v>4117</v>
      </c>
      <c r="D8" s="1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41803.864004629628</v>
      </c>
      <c r="K8">
        <v>1401846250</v>
      </c>
      <c r="L8" s="9">
        <f t="shared" si="3"/>
        <v>41794.072337962964</v>
      </c>
      <c r="M8" s="11" t="s">
        <v>8371</v>
      </c>
      <c r="N8" t="b">
        <v>0</v>
      </c>
      <c r="O8">
        <v>58</v>
      </c>
      <c r="P8" t="b">
        <v>1</v>
      </c>
      <c r="Q8" t="s">
        <v>8265</v>
      </c>
      <c r="R8" s="5">
        <f t="shared" si="0"/>
        <v>1.064875</v>
      </c>
      <c r="S8">
        <f t="shared" si="1"/>
        <v>146.87931034482759</v>
      </c>
      <c r="T8" t="s">
        <v>8310</v>
      </c>
      <c r="U8" t="s">
        <v>8311</v>
      </c>
    </row>
    <row r="9" spans="1:21" ht="30" x14ac:dyDescent="0.2">
      <c r="A9">
        <v>7</v>
      </c>
      <c r="B9" s="3" t="s">
        <v>9</v>
      </c>
      <c r="C9" s="3" t="s">
        <v>4118</v>
      </c>
      <c r="D9" s="18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42555.838738425926</v>
      </c>
      <c r="K9">
        <v>1464224867</v>
      </c>
      <c r="L9" s="9">
        <f t="shared" si="3"/>
        <v>42516.047071759262</v>
      </c>
      <c r="M9" s="11" t="s">
        <v>8370</v>
      </c>
      <c r="N9" t="b">
        <v>0</v>
      </c>
      <c r="O9">
        <v>57</v>
      </c>
      <c r="P9" t="b">
        <v>1</v>
      </c>
      <c r="Q9" t="s">
        <v>8265</v>
      </c>
      <c r="R9" s="5">
        <f t="shared" si="0"/>
        <v>1.0122222222222221</v>
      </c>
      <c r="S9">
        <f t="shared" si="1"/>
        <v>159.82456140350877</v>
      </c>
      <c r="T9" t="s">
        <v>8310</v>
      </c>
      <c r="U9" t="s">
        <v>8311</v>
      </c>
    </row>
    <row r="10" spans="1:21" x14ac:dyDescent="0.2">
      <c r="A10">
        <v>8</v>
      </c>
      <c r="B10" s="3" t="s">
        <v>10</v>
      </c>
      <c r="C10" s="3" t="s">
        <v>4119</v>
      </c>
      <c r="D10" s="18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42475.666666666664</v>
      </c>
      <c r="K10">
        <v>1460155212</v>
      </c>
      <c r="L10" s="9">
        <f t="shared" si="3"/>
        <v>42468.94458333333</v>
      </c>
      <c r="M10" s="11" t="s">
        <v>8370</v>
      </c>
      <c r="N10" t="b">
        <v>0</v>
      </c>
      <c r="O10">
        <v>12</v>
      </c>
      <c r="P10" t="b">
        <v>1</v>
      </c>
      <c r="Q10" t="s">
        <v>8265</v>
      </c>
      <c r="R10" s="5">
        <f t="shared" si="0"/>
        <v>1.0004342857142856</v>
      </c>
      <c r="S10">
        <f t="shared" si="1"/>
        <v>291.79333333333335</v>
      </c>
      <c r="T10" t="s">
        <v>8310</v>
      </c>
      <c r="U10" t="s">
        <v>8311</v>
      </c>
    </row>
    <row r="11" spans="1:21" ht="30" x14ac:dyDescent="0.2">
      <c r="A11">
        <v>9</v>
      </c>
      <c r="B11" s="3" t="s">
        <v>11</v>
      </c>
      <c r="C11" s="3" t="s">
        <v>4120</v>
      </c>
      <c r="D11" s="18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42476.895185185182</v>
      </c>
      <c r="K11">
        <v>1458268144</v>
      </c>
      <c r="L11" s="9">
        <f t="shared" si="3"/>
        <v>42447.103518518517</v>
      </c>
      <c r="M11" s="11" t="s">
        <v>8370</v>
      </c>
      <c r="N11" t="b">
        <v>0</v>
      </c>
      <c r="O11">
        <v>20</v>
      </c>
      <c r="P11" t="b">
        <v>1</v>
      </c>
      <c r="Q11" t="s">
        <v>8265</v>
      </c>
      <c r="R11" s="5">
        <f t="shared" si="0"/>
        <v>1.2599800000000001</v>
      </c>
      <c r="S11">
        <f t="shared" si="1"/>
        <v>31.499500000000001</v>
      </c>
      <c r="T11" t="s">
        <v>8310</v>
      </c>
      <c r="U11" t="s">
        <v>8311</v>
      </c>
    </row>
    <row r="12" spans="1:21" ht="30" x14ac:dyDescent="0.2">
      <c r="A12">
        <v>10</v>
      </c>
      <c r="B12" s="3" t="s">
        <v>12</v>
      </c>
      <c r="C12" s="3" t="s">
        <v>4121</v>
      </c>
      <c r="D12" s="18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41814.859710648147</v>
      </c>
      <c r="K12">
        <v>1400636279</v>
      </c>
      <c r="L12" s="9">
        <f t="shared" si="3"/>
        <v>41780.068043981482</v>
      </c>
      <c r="M12" s="11" t="s">
        <v>8371</v>
      </c>
      <c r="N12" t="b">
        <v>0</v>
      </c>
      <c r="O12">
        <v>19</v>
      </c>
      <c r="P12" t="b">
        <v>1</v>
      </c>
      <c r="Q12" t="s">
        <v>8265</v>
      </c>
      <c r="R12" s="5">
        <f t="shared" si="0"/>
        <v>1.0049999999999999</v>
      </c>
      <c r="S12">
        <f t="shared" si="1"/>
        <v>158.68421052631578</v>
      </c>
      <c r="T12" t="s">
        <v>8310</v>
      </c>
      <c r="U12" t="s">
        <v>8311</v>
      </c>
    </row>
    <row r="13" spans="1:21" ht="30" x14ac:dyDescent="0.2">
      <c r="A13">
        <v>11</v>
      </c>
      <c r="B13" s="3" t="s">
        <v>13</v>
      </c>
      <c r="C13" s="3" t="s">
        <v>4122</v>
      </c>
      <c r="D13" s="18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42603.916666666664</v>
      </c>
      <c r="K13">
        <v>1469126462</v>
      </c>
      <c r="L13" s="9">
        <f t="shared" si="3"/>
        <v>42572.778495370367</v>
      </c>
      <c r="M13" s="11" t="s">
        <v>8370</v>
      </c>
      <c r="N13" t="b">
        <v>0</v>
      </c>
      <c r="O13">
        <v>75</v>
      </c>
      <c r="P13" t="b">
        <v>1</v>
      </c>
      <c r="Q13" t="s">
        <v>8265</v>
      </c>
      <c r="R13" s="5">
        <f t="shared" si="0"/>
        <v>1.2050000000000001</v>
      </c>
      <c r="S13">
        <f t="shared" si="1"/>
        <v>80.333333333333329</v>
      </c>
      <c r="T13" t="s">
        <v>8310</v>
      </c>
      <c r="U13" t="s">
        <v>8311</v>
      </c>
    </row>
    <row r="14" spans="1:21" ht="30" x14ac:dyDescent="0.2">
      <c r="A14">
        <v>12</v>
      </c>
      <c r="B14" s="3" t="s">
        <v>14</v>
      </c>
      <c r="C14" s="3" t="s">
        <v>4123</v>
      </c>
      <c r="D14" s="18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41835.916666666664</v>
      </c>
      <c r="K14">
        <v>1401642425</v>
      </c>
      <c r="L14" s="9">
        <f t="shared" si="3"/>
        <v>41791.713252314818</v>
      </c>
      <c r="M14" s="11" t="s">
        <v>8371</v>
      </c>
      <c r="N14" t="b">
        <v>0</v>
      </c>
      <c r="O14">
        <v>827</v>
      </c>
      <c r="P14" t="b">
        <v>1</v>
      </c>
      <c r="Q14" t="s">
        <v>8265</v>
      </c>
      <c r="R14" s="5">
        <f t="shared" si="0"/>
        <v>1.6529333333333334</v>
      </c>
      <c r="S14">
        <f t="shared" si="1"/>
        <v>59.961305925030231</v>
      </c>
      <c r="T14" t="s">
        <v>8310</v>
      </c>
      <c r="U14" t="s">
        <v>8311</v>
      </c>
    </row>
    <row r="15" spans="1:21" ht="30" x14ac:dyDescent="0.2">
      <c r="A15">
        <v>13</v>
      </c>
      <c r="B15" s="3" t="s">
        <v>15</v>
      </c>
      <c r="C15" s="3" t="s">
        <v>4124</v>
      </c>
      <c r="D15" s="18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42544.643749999996</v>
      </c>
      <c r="K15">
        <v>1463588109</v>
      </c>
      <c r="L15" s="9">
        <f t="shared" si="3"/>
        <v>42508.677187499998</v>
      </c>
      <c r="M15" s="11" t="s">
        <v>8370</v>
      </c>
      <c r="N15" t="b">
        <v>0</v>
      </c>
      <c r="O15">
        <v>51</v>
      </c>
      <c r="P15" t="b">
        <v>1</v>
      </c>
      <c r="Q15" t="s">
        <v>8265</v>
      </c>
      <c r="R15" s="5">
        <f t="shared" si="0"/>
        <v>1.5997142857142856</v>
      </c>
      <c r="S15">
        <f t="shared" si="1"/>
        <v>109.78431372549019</v>
      </c>
      <c r="T15" t="s">
        <v>8310</v>
      </c>
      <c r="U15" t="s">
        <v>8311</v>
      </c>
    </row>
    <row r="16" spans="1:21" x14ac:dyDescent="0.2">
      <c r="A16">
        <v>14</v>
      </c>
      <c r="B16" s="3" t="s">
        <v>16</v>
      </c>
      <c r="C16" s="3" t="s">
        <v>4125</v>
      </c>
      <c r="D16" s="18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41833.374305555553</v>
      </c>
      <c r="K16">
        <v>1403051888</v>
      </c>
      <c r="L16" s="9">
        <f t="shared" si="3"/>
        <v>41808.02648148148</v>
      </c>
      <c r="M16" s="11" t="s">
        <v>8371</v>
      </c>
      <c r="N16" t="b">
        <v>0</v>
      </c>
      <c r="O16">
        <v>41</v>
      </c>
      <c r="P16" t="b">
        <v>1</v>
      </c>
      <c r="Q16" t="s">
        <v>8265</v>
      </c>
      <c r="R16" s="5">
        <f t="shared" si="0"/>
        <v>1.0093333333333334</v>
      </c>
      <c r="S16">
        <f t="shared" si="1"/>
        <v>147.70731707317074</v>
      </c>
      <c r="T16" t="s">
        <v>8310</v>
      </c>
      <c r="U16" t="s">
        <v>8311</v>
      </c>
    </row>
    <row r="17" spans="1:21" ht="30" x14ac:dyDescent="0.2">
      <c r="A17">
        <v>15</v>
      </c>
      <c r="B17" s="3" t="s">
        <v>17</v>
      </c>
      <c r="C17" s="3" t="s">
        <v>4126</v>
      </c>
      <c r="D17" s="18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42274.634722222218</v>
      </c>
      <c r="K17">
        <v>1441790658</v>
      </c>
      <c r="L17" s="9">
        <f t="shared" si="3"/>
        <v>42256.391875000001</v>
      </c>
      <c r="M17" s="11" t="s">
        <v>8368</v>
      </c>
      <c r="N17" t="b">
        <v>0</v>
      </c>
      <c r="O17">
        <v>98</v>
      </c>
      <c r="P17" t="b">
        <v>1</v>
      </c>
      <c r="Q17" t="s">
        <v>8265</v>
      </c>
      <c r="R17" s="5">
        <f t="shared" si="0"/>
        <v>1.0660000000000001</v>
      </c>
      <c r="S17">
        <f t="shared" si="1"/>
        <v>21.755102040816325</v>
      </c>
      <c r="T17" t="s">
        <v>8310</v>
      </c>
      <c r="U17" t="s">
        <v>8311</v>
      </c>
    </row>
    <row r="18" spans="1:21" ht="30" x14ac:dyDescent="0.2">
      <c r="A18">
        <v>16</v>
      </c>
      <c r="B18" s="3" t="s">
        <v>18</v>
      </c>
      <c r="C18" s="3" t="s">
        <v>4127</v>
      </c>
      <c r="D18" s="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41806.020833333328</v>
      </c>
      <c r="K18">
        <v>1398971211</v>
      </c>
      <c r="L18" s="9">
        <f t="shared" si="3"/>
        <v>41760.796423611115</v>
      </c>
      <c r="M18" s="11" t="s">
        <v>8371</v>
      </c>
      <c r="N18" t="b">
        <v>0</v>
      </c>
      <c r="O18">
        <v>70</v>
      </c>
      <c r="P18" t="b">
        <v>1</v>
      </c>
      <c r="Q18" t="s">
        <v>8265</v>
      </c>
      <c r="R18" s="5">
        <f t="shared" si="0"/>
        <v>1.0024166666666667</v>
      </c>
      <c r="S18">
        <f t="shared" si="1"/>
        <v>171.84285714285716</v>
      </c>
      <c r="T18" t="s">
        <v>8310</v>
      </c>
      <c r="U18" t="s">
        <v>8311</v>
      </c>
    </row>
    <row r="19" spans="1:21" ht="30" x14ac:dyDescent="0.2">
      <c r="A19">
        <v>17</v>
      </c>
      <c r="B19" s="3" t="s">
        <v>19</v>
      </c>
      <c r="C19" s="3" t="s">
        <v>4128</v>
      </c>
      <c r="D19" s="18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41947.565069444441</v>
      </c>
      <c r="K19">
        <v>1412530422</v>
      </c>
      <c r="L19" s="9">
        <f t="shared" si="3"/>
        <v>41917.731736111113</v>
      </c>
      <c r="M19" s="11" t="s">
        <v>8371</v>
      </c>
      <c r="N19" t="b">
        <v>0</v>
      </c>
      <c r="O19">
        <v>36</v>
      </c>
      <c r="P19" t="b">
        <v>1</v>
      </c>
      <c r="Q19" t="s">
        <v>8265</v>
      </c>
      <c r="R19" s="5">
        <f t="shared" si="0"/>
        <v>1.0066666666666666</v>
      </c>
      <c r="S19">
        <f t="shared" si="1"/>
        <v>41.944444444444443</v>
      </c>
      <c r="T19" t="s">
        <v>8310</v>
      </c>
      <c r="U19" t="s">
        <v>8311</v>
      </c>
    </row>
    <row r="20" spans="1:21" ht="30" x14ac:dyDescent="0.2">
      <c r="A20">
        <v>18</v>
      </c>
      <c r="B20" s="3" t="s">
        <v>20</v>
      </c>
      <c r="C20" s="3" t="s">
        <v>4129</v>
      </c>
      <c r="D20" s="18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41899.333981481483</v>
      </c>
      <c r="K20">
        <v>1408366856</v>
      </c>
      <c r="L20" s="9">
        <f t="shared" si="3"/>
        <v>41869.542314814818</v>
      </c>
      <c r="M20" s="11" t="s">
        <v>8371</v>
      </c>
      <c r="N20" t="b">
        <v>0</v>
      </c>
      <c r="O20">
        <v>342</v>
      </c>
      <c r="P20" t="b">
        <v>1</v>
      </c>
      <c r="Q20" t="s">
        <v>8265</v>
      </c>
      <c r="R20" s="5">
        <f t="shared" si="0"/>
        <v>1.0632110000000001</v>
      </c>
      <c r="S20">
        <f t="shared" si="1"/>
        <v>93.264122807017543</v>
      </c>
      <c r="T20" t="s">
        <v>8310</v>
      </c>
      <c r="U20" t="s">
        <v>8311</v>
      </c>
    </row>
    <row r="21" spans="1:21" ht="30" x14ac:dyDescent="0.2">
      <c r="A21">
        <v>19</v>
      </c>
      <c r="B21" s="3" t="s">
        <v>21</v>
      </c>
      <c r="C21" s="3" t="s">
        <v>4130</v>
      </c>
      <c r="D21" s="18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42205.608032407406</v>
      </c>
      <c r="K21">
        <v>1434828934</v>
      </c>
      <c r="L21" s="9">
        <f t="shared" si="3"/>
        <v>42175.816365740742</v>
      </c>
      <c r="M21" s="11" t="s">
        <v>8368</v>
      </c>
      <c r="N21" t="b">
        <v>0</v>
      </c>
      <c r="O21">
        <v>22</v>
      </c>
      <c r="P21" t="b">
        <v>1</v>
      </c>
      <c r="Q21" t="s">
        <v>8265</v>
      </c>
      <c r="R21" s="5">
        <f t="shared" si="0"/>
        <v>1.4529411764705882</v>
      </c>
      <c r="S21">
        <f t="shared" si="1"/>
        <v>56.136363636363633</v>
      </c>
      <c r="T21" t="s">
        <v>8310</v>
      </c>
      <c r="U21" t="s">
        <v>8311</v>
      </c>
    </row>
    <row r="22" spans="1:21" ht="30" x14ac:dyDescent="0.2">
      <c r="A22">
        <v>20</v>
      </c>
      <c r="B22" s="3" t="s">
        <v>22</v>
      </c>
      <c r="C22" s="3" t="s">
        <v>4131</v>
      </c>
      <c r="D22" s="18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42260.549907407411</v>
      </c>
      <c r="K22">
        <v>1436983912</v>
      </c>
      <c r="L22" s="9">
        <f t="shared" si="3"/>
        <v>42200.758240740746</v>
      </c>
      <c r="M22" s="11" t="s">
        <v>8368</v>
      </c>
      <c r="N22" t="b">
        <v>0</v>
      </c>
      <c r="O22">
        <v>25</v>
      </c>
      <c r="P22" t="b">
        <v>1</v>
      </c>
      <c r="Q22" t="s">
        <v>8265</v>
      </c>
      <c r="R22" s="5">
        <f t="shared" si="0"/>
        <v>1.002</v>
      </c>
      <c r="S22">
        <f t="shared" si="1"/>
        <v>80.16</v>
      </c>
      <c r="T22" t="s">
        <v>8310</v>
      </c>
      <c r="U22" t="s">
        <v>8311</v>
      </c>
    </row>
    <row r="23" spans="1:21" ht="30" x14ac:dyDescent="0.2">
      <c r="A23">
        <v>21</v>
      </c>
      <c r="B23" s="3" t="s">
        <v>23</v>
      </c>
      <c r="C23" s="3" t="s">
        <v>4132</v>
      </c>
      <c r="D23" s="18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41908.418854166666</v>
      </c>
      <c r="K23">
        <v>1409151789</v>
      </c>
      <c r="L23" s="9">
        <f t="shared" si="3"/>
        <v>41878.627187500002</v>
      </c>
      <c r="M23" s="11" t="s">
        <v>8371</v>
      </c>
      <c r="N23" t="b">
        <v>0</v>
      </c>
      <c r="O23">
        <v>101</v>
      </c>
      <c r="P23" t="b">
        <v>1</v>
      </c>
      <c r="Q23" t="s">
        <v>8265</v>
      </c>
      <c r="R23" s="5">
        <f t="shared" si="0"/>
        <v>1.0913513513513513</v>
      </c>
      <c r="S23">
        <f t="shared" si="1"/>
        <v>199.9009900990099</v>
      </c>
      <c r="T23" t="s">
        <v>8310</v>
      </c>
      <c r="U23" t="s">
        <v>8311</v>
      </c>
    </row>
    <row r="24" spans="1:21" x14ac:dyDescent="0.2">
      <c r="A24">
        <v>22</v>
      </c>
      <c r="B24" s="3" t="s">
        <v>24</v>
      </c>
      <c r="C24" s="3" t="s">
        <v>4133</v>
      </c>
      <c r="D24" s="18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42005.124305555553</v>
      </c>
      <c r="K24">
        <v>1418766740</v>
      </c>
      <c r="L24" s="9">
        <f t="shared" si="3"/>
        <v>41989.91134259259</v>
      </c>
      <c r="M24" s="11" t="s">
        <v>8371</v>
      </c>
      <c r="N24" t="b">
        <v>0</v>
      </c>
      <c r="O24">
        <v>8</v>
      </c>
      <c r="P24" t="b">
        <v>1</v>
      </c>
      <c r="Q24" t="s">
        <v>8265</v>
      </c>
      <c r="R24" s="5">
        <f t="shared" si="0"/>
        <v>1.1714285714285715</v>
      </c>
      <c r="S24">
        <f t="shared" si="1"/>
        <v>51.25</v>
      </c>
      <c r="T24" t="s">
        <v>8310</v>
      </c>
      <c r="U24" t="s">
        <v>8311</v>
      </c>
    </row>
    <row r="25" spans="1:21" ht="30" x14ac:dyDescent="0.2">
      <c r="A25">
        <v>23</v>
      </c>
      <c r="B25" s="3" t="s">
        <v>25</v>
      </c>
      <c r="C25" s="3" t="s">
        <v>4134</v>
      </c>
      <c r="D25" s="18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42124.430555555555</v>
      </c>
      <c r="K25">
        <v>1428086501</v>
      </c>
      <c r="L25" s="9">
        <f t="shared" si="3"/>
        <v>42097.778946759259</v>
      </c>
      <c r="M25" s="11" t="s">
        <v>8368</v>
      </c>
      <c r="N25" t="b">
        <v>0</v>
      </c>
      <c r="O25">
        <v>23</v>
      </c>
      <c r="P25" t="b">
        <v>1</v>
      </c>
      <c r="Q25" t="s">
        <v>8265</v>
      </c>
      <c r="R25" s="5">
        <f t="shared" si="0"/>
        <v>1.1850000000000001</v>
      </c>
      <c r="S25">
        <f t="shared" si="1"/>
        <v>103.04347826086956</v>
      </c>
      <c r="T25" t="s">
        <v>8310</v>
      </c>
      <c r="U25" t="s">
        <v>8311</v>
      </c>
    </row>
    <row r="26" spans="1:21" x14ac:dyDescent="0.2">
      <c r="A26">
        <v>24</v>
      </c>
      <c r="B26" s="3" t="s">
        <v>26</v>
      </c>
      <c r="C26" s="3" t="s">
        <v>4135</v>
      </c>
      <c r="D26" s="18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42262.61041666667</v>
      </c>
      <c r="K26">
        <v>1439494863</v>
      </c>
      <c r="L26" s="9">
        <f t="shared" si="3"/>
        <v>42229.820173611108</v>
      </c>
      <c r="M26" s="11" t="s">
        <v>8368</v>
      </c>
      <c r="N26" t="b">
        <v>0</v>
      </c>
      <c r="O26">
        <v>574</v>
      </c>
      <c r="P26" t="b">
        <v>1</v>
      </c>
      <c r="Q26" t="s">
        <v>8265</v>
      </c>
      <c r="R26" s="5">
        <f t="shared" si="0"/>
        <v>1.0880768571428572</v>
      </c>
      <c r="S26">
        <f t="shared" si="1"/>
        <v>66.346149825783982</v>
      </c>
      <c r="T26" t="s">
        <v>8310</v>
      </c>
      <c r="U26" t="s">
        <v>8311</v>
      </c>
    </row>
    <row r="27" spans="1:21" ht="30" x14ac:dyDescent="0.2">
      <c r="A27">
        <v>25</v>
      </c>
      <c r="B27" s="3" t="s">
        <v>27</v>
      </c>
      <c r="C27" s="3" t="s">
        <v>4136</v>
      </c>
      <c r="D27" s="18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42377.816678240742</v>
      </c>
      <c r="K27">
        <v>1447115761</v>
      </c>
      <c r="L27" s="9">
        <f t="shared" si="3"/>
        <v>42318.025011574078</v>
      </c>
      <c r="M27" s="11" t="s">
        <v>8368</v>
      </c>
      <c r="N27" t="b">
        <v>0</v>
      </c>
      <c r="O27">
        <v>14</v>
      </c>
      <c r="P27" t="b">
        <v>1</v>
      </c>
      <c r="Q27" t="s">
        <v>8265</v>
      </c>
      <c r="R27" s="5">
        <f t="shared" si="0"/>
        <v>1.3333333333333333</v>
      </c>
      <c r="S27">
        <f t="shared" si="1"/>
        <v>57.142857142857146</v>
      </c>
      <c r="T27" t="s">
        <v>8310</v>
      </c>
      <c r="U27" t="s">
        <v>8311</v>
      </c>
    </row>
    <row r="28" spans="1:21" ht="30" x14ac:dyDescent="0.2">
      <c r="A28">
        <v>26</v>
      </c>
      <c r="B28" s="3" t="s">
        <v>28</v>
      </c>
      <c r="C28" s="3" t="s">
        <v>4137</v>
      </c>
      <c r="D28" s="1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41868.307222222218</v>
      </c>
      <c r="K28">
        <v>1404822144</v>
      </c>
      <c r="L28" s="9">
        <f t="shared" si="3"/>
        <v>41828.515555555554</v>
      </c>
      <c r="M28" s="11" t="s">
        <v>8371</v>
      </c>
      <c r="N28" t="b">
        <v>0</v>
      </c>
      <c r="O28">
        <v>19</v>
      </c>
      <c r="P28" t="b">
        <v>1</v>
      </c>
      <c r="Q28" t="s">
        <v>8265</v>
      </c>
      <c r="R28" s="5">
        <f t="shared" si="0"/>
        <v>1.552</v>
      </c>
      <c r="S28">
        <f t="shared" si="1"/>
        <v>102.10526315789474</v>
      </c>
      <c r="T28" t="s">
        <v>8310</v>
      </c>
      <c r="U28" t="s">
        <v>8311</v>
      </c>
    </row>
    <row r="29" spans="1:21" ht="30" x14ac:dyDescent="0.2">
      <c r="A29">
        <v>27</v>
      </c>
      <c r="B29" s="3" t="s">
        <v>29</v>
      </c>
      <c r="C29" s="3" t="s">
        <v>4138</v>
      </c>
      <c r="D29" s="18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41958.998067129629</v>
      </c>
      <c r="K29">
        <v>1413518233</v>
      </c>
      <c r="L29" s="9">
        <f t="shared" si="3"/>
        <v>41929.164733796293</v>
      </c>
      <c r="M29" s="11" t="s">
        <v>8371</v>
      </c>
      <c r="N29" t="b">
        <v>0</v>
      </c>
      <c r="O29">
        <v>150</v>
      </c>
      <c r="P29" t="b">
        <v>1</v>
      </c>
      <c r="Q29" t="s">
        <v>8265</v>
      </c>
      <c r="R29" s="5">
        <f t="shared" si="0"/>
        <v>1.1172500000000001</v>
      </c>
      <c r="S29">
        <f t="shared" si="1"/>
        <v>148.96666666666667</v>
      </c>
      <c r="T29" t="s">
        <v>8310</v>
      </c>
      <c r="U29" t="s">
        <v>8311</v>
      </c>
    </row>
    <row r="30" spans="1:21" ht="30" x14ac:dyDescent="0.2">
      <c r="A30">
        <v>28</v>
      </c>
      <c r="B30" s="3" t="s">
        <v>30</v>
      </c>
      <c r="C30" s="3" t="s">
        <v>4139</v>
      </c>
      <c r="D30" s="18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42354.755601851844</v>
      </c>
      <c r="K30">
        <v>1447715284</v>
      </c>
      <c r="L30" s="9">
        <f t="shared" si="3"/>
        <v>42324.96393518518</v>
      </c>
      <c r="M30" s="11" t="s">
        <v>8368</v>
      </c>
      <c r="N30" t="b">
        <v>0</v>
      </c>
      <c r="O30">
        <v>71</v>
      </c>
      <c r="P30" t="b">
        <v>1</v>
      </c>
      <c r="Q30" t="s">
        <v>8265</v>
      </c>
      <c r="R30" s="5">
        <f t="shared" si="0"/>
        <v>1.0035000000000001</v>
      </c>
      <c r="S30">
        <f t="shared" si="1"/>
        <v>169.6056338028169</v>
      </c>
      <c r="T30" t="s">
        <v>8310</v>
      </c>
      <c r="U30" t="s">
        <v>8311</v>
      </c>
    </row>
    <row r="31" spans="1:21" ht="30" x14ac:dyDescent="0.2">
      <c r="A31">
        <v>29</v>
      </c>
      <c r="B31" s="3" t="s">
        <v>31</v>
      </c>
      <c r="C31" s="3" t="s">
        <v>4140</v>
      </c>
      <c r="D31" s="18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41842.464907407404</v>
      </c>
      <c r="K31">
        <v>1403453368</v>
      </c>
      <c r="L31" s="9">
        <f t="shared" si="3"/>
        <v>41812.67324074074</v>
      </c>
      <c r="M31" s="11" t="s">
        <v>8371</v>
      </c>
      <c r="N31" t="b">
        <v>0</v>
      </c>
      <c r="O31">
        <v>117</v>
      </c>
      <c r="P31" t="b">
        <v>1</v>
      </c>
      <c r="Q31" t="s">
        <v>8265</v>
      </c>
      <c r="R31" s="5">
        <f t="shared" si="0"/>
        <v>1.2333333333333334</v>
      </c>
      <c r="S31">
        <f t="shared" si="1"/>
        <v>31.623931623931625</v>
      </c>
      <c r="T31" t="s">
        <v>8310</v>
      </c>
      <c r="U31" t="s">
        <v>8311</v>
      </c>
    </row>
    <row r="32" spans="1:21" ht="30" x14ac:dyDescent="0.2">
      <c r="A32">
        <v>30</v>
      </c>
      <c r="B32" s="3" t="s">
        <v>32</v>
      </c>
      <c r="C32" s="3" t="s">
        <v>4141</v>
      </c>
      <c r="D32" s="18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41872.084664351853</v>
      </c>
      <c r="K32">
        <v>1406012515</v>
      </c>
      <c r="L32" s="9">
        <f t="shared" si="3"/>
        <v>41842.292997685188</v>
      </c>
      <c r="M32" s="11" t="s">
        <v>8371</v>
      </c>
      <c r="N32" t="b">
        <v>0</v>
      </c>
      <c r="O32">
        <v>53</v>
      </c>
      <c r="P32" t="b">
        <v>1</v>
      </c>
      <c r="Q32" t="s">
        <v>8265</v>
      </c>
      <c r="R32" s="5">
        <f t="shared" si="0"/>
        <v>1.0129975</v>
      </c>
      <c r="S32">
        <f t="shared" si="1"/>
        <v>76.45264150943396</v>
      </c>
      <c r="T32" t="s">
        <v>8310</v>
      </c>
      <c r="U32" t="s">
        <v>8311</v>
      </c>
    </row>
    <row r="33" spans="1:21" ht="30" x14ac:dyDescent="0.2">
      <c r="A33">
        <v>31</v>
      </c>
      <c r="B33" s="3" t="s">
        <v>33</v>
      </c>
      <c r="C33" s="3" t="s">
        <v>4142</v>
      </c>
      <c r="D33" s="18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42394.583726851844</v>
      </c>
      <c r="K33">
        <v>1452193234</v>
      </c>
      <c r="L33" s="9">
        <f t="shared" si="3"/>
        <v>42376.79206018518</v>
      </c>
      <c r="M33" s="11" t="s">
        <v>8370</v>
      </c>
      <c r="N33" t="b">
        <v>0</v>
      </c>
      <c r="O33">
        <v>1</v>
      </c>
      <c r="P33" t="b">
        <v>1</v>
      </c>
      <c r="Q33" t="s">
        <v>8265</v>
      </c>
      <c r="R33" s="5">
        <f t="shared" si="0"/>
        <v>1</v>
      </c>
      <c r="S33">
        <f t="shared" si="1"/>
        <v>13</v>
      </c>
      <c r="T33" t="s">
        <v>8310</v>
      </c>
      <c r="U33" t="s">
        <v>8311</v>
      </c>
    </row>
    <row r="34" spans="1:21" ht="30" x14ac:dyDescent="0.2">
      <c r="A34">
        <v>32</v>
      </c>
      <c r="B34" s="3" t="s">
        <v>34</v>
      </c>
      <c r="C34" s="3" t="s">
        <v>4143</v>
      </c>
      <c r="D34" s="18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42502.957638888889</v>
      </c>
      <c r="K34">
        <v>1459523017</v>
      </c>
      <c r="L34" s="9">
        <f t="shared" si="3"/>
        <v>42461.627511574072</v>
      </c>
      <c r="M34" s="11" t="s">
        <v>8370</v>
      </c>
      <c r="N34" t="b">
        <v>0</v>
      </c>
      <c r="O34">
        <v>89</v>
      </c>
      <c r="P34" t="b">
        <v>1</v>
      </c>
      <c r="Q34" t="s">
        <v>8265</v>
      </c>
      <c r="R34" s="5">
        <f t="shared" si="0"/>
        <v>1.0024604569420035</v>
      </c>
      <c r="S34">
        <f t="shared" si="1"/>
        <v>320.44943820224717</v>
      </c>
      <c r="T34" t="s">
        <v>8310</v>
      </c>
      <c r="U34" t="s">
        <v>8311</v>
      </c>
    </row>
    <row r="35" spans="1:21" ht="30" x14ac:dyDescent="0.2">
      <c r="A35">
        <v>33</v>
      </c>
      <c r="B35" s="3" t="s">
        <v>35</v>
      </c>
      <c r="C35" s="3" t="s">
        <v>4144</v>
      </c>
      <c r="D35" s="18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42316.49422453704</v>
      </c>
      <c r="K35">
        <v>1444405901</v>
      </c>
      <c r="L35" s="9">
        <f t="shared" si="3"/>
        <v>42286.660891203705</v>
      </c>
      <c r="M35" s="11" t="s">
        <v>8368</v>
      </c>
      <c r="N35" t="b">
        <v>0</v>
      </c>
      <c r="O35">
        <v>64</v>
      </c>
      <c r="P35" t="b">
        <v>1</v>
      </c>
      <c r="Q35" t="s">
        <v>8265</v>
      </c>
      <c r="R35" s="5">
        <f t="shared" si="0"/>
        <v>1.0209523809523811</v>
      </c>
      <c r="S35">
        <f t="shared" si="1"/>
        <v>83.75</v>
      </c>
      <c r="T35" t="s">
        <v>8310</v>
      </c>
      <c r="U35" t="s">
        <v>8311</v>
      </c>
    </row>
    <row r="36" spans="1:21" ht="30" x14ac:dyDescent="0.2">
      <c r="A36">
        <v>34</v>
      </c>
      <c r="B36" s="3" t="s">
        <v>36</v>
      </c>
      <c r="C36" s="3" t="s">
        <v>4145</v>
      </c>
      <c r="D36" s="18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41856.113437499997</v>
      </c>
      <c r="K36">
        <v>1405928601</v>
      </c>
      <c r="L36" s="9">
        <f t="shared" si="3"/>
        <v>41841.321770833332</v>
      </c>
      <c r="M36" s="11" t="s">
        <v>8371</v>
      </c>
      <c r="N36" t="b">
        <v>0</v>
      </c>
      <c r="O36">
        <v>68</v>
      </c>
      <c r="P36" t="b">
        <v>1</v>
      </c>
      <c r="Q36" t="s">
        <v>8265</v>
      </c>
      <c r="R36" s="5">
        <f t="shared" si="0"/>
        <v>1.3046153846153845</v>
      </c>
      <c r="S36">
        <f t="shared" si="1"/>
        <v>49.882352941176471</v>
      </c>
      <c r="T36" t="s">
        <v>8310</v>
      </c>
      <c r="U36" t="s">
        <v>8311</v>
      </c>
    </row>
    <row r="37" spans="1:21" ht="30" x14ac:dyDescent="0.2">
      <c r="A37">
        <v>35</v>
      </c>
      <c r="B37" s="3" t="s">
        <v>37</v>
      </c>
      <c r="C37" s="3" t="s">
        <v>4146</v>
      </c>
      <c r="D37" s="18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42121.791666666664</v>
      </c>
      <c r="K37">
        <v>1428130814</v>
      </c>
      <c r="L37" s="9">
        <f t="shared" si="3"/>
        <v>42098.291828703703</v>
      </c>
      <c r="M37" s="11" t="s">
        <v>8368</v>
      </c>
      <c r="N37" t="b">
        <v>0</v>
      </c>
      <c r="O37">
        <v>28</v>
      </c>
      <c r="P37" t="b">
        <v>1</v>
      </c>
      <c r="Q37" t="s">
        <v>8265</v>
      </c>
      <c r="R37" s="5">
        <f t="shared" si="0"/>
        <v>1.665</v>
      </c>
      <c r="S37">
        <f t="shared" si="1"/>
        <v>59.464285714285715</v>
      </c>
      <c r="T37" t="s">
        <v>8310</v>
      </c>
      <c r="U37" t="s">
        <v>8311</v>
      </c>
    </row>
    <row r="38" spans="1:21" x14ac:dyDescent="0.2">
      <c r="A38">
        <v>36</v>
      </c>
      <c r="B38" s="3" t="s">
        <v>38</v>
      </c>
      <c r="C38" s="3" t="s">
        <v>4147</v>
      </c>
      <c r="D38" s="1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42098.05700231481</v>
      </c>
      <c r="K38">
        <v>1425540125</v>
      </c>
      <c r="L38" s="9">
        <f t="shared" si="3"/>
        <v>42068.307002314818</v>
      </c>
      <c r="M38" s="11" t="s">
        <v>8368</v>
      </c>
      <c r="N38" t="b">
        <v>0</v>
      </c>
      <c r="O38">
        <v>44</v>
      </c>
      <c r="P38" t="b">
        <v>1</v>
      </c>
      <c r="Q38" t="s">
        <v>8265</v>
      </c>
      <c r="R38" s="5">
        <f t="shared" si="0"/>
        <v>1.4215</v>
      </c>
      <c r="S38">
        <f t="shared" si="1"/>
        <v>193.84090909090909</v>
      </c>
      <c r="T38" t="s">
        <v>8310</v>
      </c>
      <c r="U38" t="s">
        <v>8311</v>
      </c>
    </row>
    <row r="39" spans="1:21" ht="30" x14ac:dyDescent="0.2">
      <c r="A39">
        <v>37</v>
      </c>
      <c r="B39" s="3" t="s">
        <v>39</v>
      </c>
      <c r="C39" s="3" t="s">
        <v>4148</v>
      </c>
      <c r="D39" s="18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42062.484710648147</v>
      </c>
      <c r="K39">
        <v>1422463079</v>
      </c>
      <c r="L39" s="9">
        <f t="shared" si="3"/>
        <v>42032.693043981482</v>
      </c>
      <c r="M39" s="11" t="s">
        <v>8368</v>
      </c>
      <c r="N39" t="b">
        <v>0</v>
      </c>
      <c r="O39">
        <v>253</v>
      </c>
      <c r="P39" t="b">
        <v>1</v>
      </c>
      <c r="Q39" t="s">
        <v>8265</v>
      </c>
      <c r="R39" s="5">
        <f t="shared" si="0"/>
        <v>1.8344090909090909</v>
      </c>
      <c r="S39">
        <f t="shared" si="1"/>
        <v>159.51383399209487</v>
      </c>
      <c r="T39" t="s">
        <v>8310</v>
      </c>
      <c r="U39" t="s">
        <v>8311</v>
      </c>
    </row>
    <row r="40" spans="1:21" ht="30" x14ac:dyDescent="0.2">
      <c r="A40">
        <v>38</v>
      </c>
      <c r="B40" s="3" t="s">
        <v>40</v>
      </c>
      <c r="C40" s="3" t="s">
        <v>4149</v>
      </c>
      <c r="D40" s="18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41404.848888888882</v>
      </c>
      <c r="K40">
        <v>1365643344</v>
      </c>
      <c r="L40" s="9">
        <f t="shared" si="3"/>
        <v>41375.057222222218</v>
      </c>
      <c r="M40" s="11" t="s">
        <v>8372</v>
      </c>
      <c r="N40" t="b">
        <v>0</v>
      </c>
      <c r="O40">
        <v>66</v>
      </c>
      <c r="P40" t="b">
        <v>1</v>
      </c>
      <c r="Q40" t="s">
        <v>8265</v>
      </c>
      <c r="R40" s="5">
        <f t="shared" si="0"/>
        <v>1.1004</v>
      </c>
      <c r="S40">
        <f t="shared" si="1"/>
        <v>41.68181818181818</v>
      </c>
      <c r="T40" t="s">
        <v>8310</v>
      </c>
      <c r="U40" t="s">
        <v>8311</v>
      </c>
    </row>
    <row r="41" spans="1:21" ht="30" x14ac:dyDescent="0.2">
      <c r="A41">
        <v>39</v>
      </c>
      <c r="B41" s="3" t="s">
        <v>41</v>
      </c>
      <c r="C41" s="3" t="s">
        <v>4150</v>
      </c>
      <c r="D41" s="18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41784.749305555553</v>
      </c>
      <c r="K41">
        <v>1398388068</v>
      </c>
      <c r="L41" s="9">
        <f t="shared" si="3"/>
        <v>41754.047083333331</v>
      </c>
      <c r="M41" s="11" t="s">
        <v>8371</v>
      </c>
      <c r="N41" t="b">
        <v>0</v>
      </c>
      <c r="O41">
        <v>217</v>
      </c>
      <c r="P41" t="b">
        <v>1</v>
      </c>
      <c r="Q41" t="s">
        <v>8265</v>
      </c>
      <c r="R41" s="5">
        <f t="shared" si="0"/>
        <v>1.3098000000000001</v>
      </c>
      <c r="S41">
        <f t="shared" si="1"/>
        <v>150.89861751152074</v>
      </c>
      <c r="T41" t="s">
        <v>8310</v>
      </c>
      <c r="U41" t="s">
        <v>8311</v>
      </c>
    </row>
    <row r="42" spans="1:21" ht="30" x14ac:dyDescent="0.2">
      <c r="A42">
        <v>40</v>
      </c>
      <c r="B42" s="3" t="s">
        <v>42</v>
      </c>
      <c r="C42" s="3" t="s">
        <v>4151</v>
      </c>
      <c r="D42" s="18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41808.958333333328</v>
      </c>
      <c r="K42">
        <v>1401426488</v>
      </c>
      <c r="L42" s="9">
        <f t="shared" si="3"/>
        <v>41789.21398148148</v>
      </c>
      <c r="M42" s="11" t="s">
        <v>8371</v>
      </c>
      <c r="N42" t="b">
        <v>0</v>
      </c>
      <c r="O42">
        <v>16</v>
      </c>
      <c r="P42" t="b">
        <v>1</v>
      </c>
      <c r="Q42" t="s">
        <v>8265</v>
      </c>
      <c r="R42" s="5">
        <f t="shared" si="0"/>
        <v>1.0135000000000001</v>
      </c>
      <c r="S42">
        <f t="shared" si="1"/>
        <v>126.6875</v>
      </c>
      <c r="T42" t="s">
        <v>8310</v>
      </c>
      <c r="U42" t="s">
        <v>8311</v>
      </c>
    </row>
    <row r="43" spans="1:21" ht="30" x14ac:dyDescent="0.2">
      <c r="A43">
        <v>41</v>
      </c>
      <c r="B43" s="3" t="s">
        <v>43</v>
      </c>
      <c r="C43" s="3" t="s">
        <v>4152</v>
      </c>
      <c r="D43" s="18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41917.360578703701</v>
      </c>
      <c r="K43">
        <v>1409924354</v>
      </c>
      <c r="L43" s="9">
        <f t="shared" si="3"/>
        <v>41887.568912037037</v>
      </c>
      <c r="M43" s="11" t="s">
        <v>8371</v>
      </c>
      <c r="N43" t="b">
        <v>0</v>
      </c>
      <c r="O43">
        <v>19</v>
      </c>
      <c r="P43" t="b">
        <v>1</v>
      </c>
      <c r="Q43" t="s">
        <v>8265</v>
      </c>
      <c r="R43" s="5">
        <f t="shared" si="0"/>
        <v>1</v>
      </c>
      <c r="S43">
        <f t="shared" si="1"/>
        <v>105.26315789473684</v>
      </c>
      <c r="T43" t="s">
        <v>8310</v>
      </c>
      <c r="U43" t="s">
        <v>8311</v>
      </c>
    </row>
    <row r="44" spans="1:21" ht="30" x14ac:dyDescent="0.2">
      <c r="A44">
        <v>42</v>
      </c>
      <c r="B44" s="3" t="s">
        <v>44</v>
      </c>
      <c r="C44" s="3" t="s">
        <v>4153</v>
      </c>
      <c r="D44" s="18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42001.430856481478</v>
      </c>
      <c r="K44">
        <v>1417188026</v>
      </c>
      <c r="L44" s="9">
        <f t="shared" si="3"/>
        <v>41971.639189814814</v>
      </c>
      <c r="M44" s="11" t="s">
        <v>8371</v>
      </c>
      <c r="N44" t="b">
        <v>0</v>
      </c>
      <c r="O44">
        <v>169</v>
      </c>
      <c r="P44" t="b">
        <v>1</v>
      </c>
      <c r="Q44" t="s">
        <v>8265</v>
      </c>
      <c r="R44" s="5">
        <f t="shared" si="0"/>
        <v>1.4185714285714286</v>
      </c>
      <c r="S44">
        <f t="shared" si="1"/>
        <v>117.51479289940828</v>
      </c>
      <c r="T44" t="s">
        <v>8310</v>
      </c>
      <c r="U44" t="s">
        <v>8311</v>
      </c>
    </row>
    <row r="45" spans="1:21" ht="30" x14ac:dyDescent="0.2">
      <c r="A45">
        <v>43</v>
      </c>
      <c r="B45" s="3" t="s">
        <v>45</v>
      </c>
      <c r="C45" s="3" t="s">
        <v>4154</v>
      </c>
      <c r="D45" s="18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41832.791666666664</v>
      </c>
      <c r="K45">
        <v>1402599486</v>
      </c>
      <c r="L45" s="9">
        <f t="shared" si="3"/>
        <v>41802.790347222224</v>
      </c>
      <c r="M45" s="11" t="s">
        <v>8371</v>
      </c>
      <c r="N45" t="b">
        <v>0</v>
      </c>
      <c r="O45">
        <v>263</v>
      </c>
      <c r="P45" t="b">
        <v>1</v>
      </c>
      <c r="Q45" t="s">
        <v>8265</v>
      </c>
      <c r="R45" s="5">
        <f t="shared" si="0"/>
        <v>3.0865999999999998</v>
      </c>
      <c r="S45">
        <f t="shared" si="1"/>
        <v>117.36121673003802</v>
      </c>
      <c r="T45" t="s">
        <v>8310</v>
      </c>
      <c r="U45" t="s">
        <v>8311</v>
      </c>
    </row>
    <row r="46" spans="1:21" ht="30" x14ac:dyDescent="0.2">
      <c r="A46">
        <v>44</v>
      </c>
      <c r="B46" s="3" t="s">
        <v>46</v>
      </c>
      <c r="C46" s="3" t="s">
        <v>4155</v>
      </c>
      <c r="D46" s="18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41918.890474537038</v>
      </c>
      <c r="K46">
        <v>1408760537</v>
      </c>
      <c r="L46" s="9">
        <f t="shared" si="3"/>
        <v>41874.098807870374</v>
      </c>
      <c r="M46" s="11" t="s">
        <v>8371</v>
      </c>
      <c r="N46" t="b">
        <v>0</v>
      </c>
      <c r="O46">
        <v>15</v>
      </c>
      <c r="P46" t="b">
        <v>1</v>
      </c>
      <c r="Q46" t="s">
        <v>8265</v>
      </c>
      <c r="R46" s="5">
        <f t="shared" si="0"/>
        <v>1</v>
      </c>
      <c r="S46">
        <f t="shared" si="1"/>
        <v>133.33333333333334</v>
      </c>
      <c r="T46" t="s">
        <v>8310</v>
      </c>
      <c r="U46" t="s">
        <v>8311</v>
      </c>
    </row>
    <row r="47" spans="1:21" ht="30" x14ac:dyDescent="0.2">
      <c r="A47">
        <v>45</v>
      </c>
      <c r="B47" s="3" t="s">
        <v>47</v>
      </c>
      <c r="C47" s="3" t="s">
        <v>4156</v>
      </c>
      <c r="D47" s="18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42487.415590277778</v>
      </c>
      <c r="K47">
        <v>1459177107</v>
      </c>
      <c r="L47" s="9">
        <f t="shared" si="3"/>
        <v>42457.623923611114</v>
      </c>
      <c r="M47" s="11" t="s">
        <v>8370</v>
      </c>
      <c r="N47" t="b">
        <v>0</v>
      </c>
      <c r="O47">
        <v>61</v>
      </c>
      <c r="P47" t="b">
        <v>1</v>
      </c>
      <c r="Q47" t="s">
        <v>8265</v>
      </c>
      <c r="R47" s="5">
        <f t="shared" si="0"/>
        <v>1.2</v>
      </c>
      <c r="S47">
        <f t="shared" si="1"/>
        <v>98.360655737704917</v>
      </c>
      <c r="T47" t="s">
        <v>8310</v>
      </c>
      <c r="U47" t="s">
        <v>8311</v>
      </c>
    </row>
    <row r="48" spans="1:21" ht="30" x14ac:dyDescent="0.2">
      <c r="A48">
        <v>46</v>
      </c>
      <c r="B48" s="3" t="s">
        <v>48</v>
      </c>
      <c r="C48" s="3" t="s">
        <v>4157</v>
      </c>
      <c r="D48" s="1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42353.756643518522</v>
      </c>
      <c r="K48">
        <v>1447628974</v>
      </c>
      <c r="L48" s="9">
        <f t="shared" si="3"/>
        <v>42323.964976851858</v>
      </c>
      <c r="M48" s="11" t="s">
        <v>8368</v>
      </c>
      <c r="N48" t="b">
        <v>0</v>
      </c>
      <c r="O48">
        <v>45</v>
      </c>
      <c r="P48" t="b">
        <v>1</v>
      </c>
      <c r="Q48" t="s">
        <v>8265</v>
      </c>
      <c r="R48" s="5">
        <f t="shared" si="0"/>
        <v>1.0416666666666667</v>
      </c>
      <c r="S48">
        <f t="shared" si="1"/>
        <v>194.44444444444446</v>
      </c>
      <c r="T48" t="s">
        <v>8310</v>
      </c>
      <c r="U48" t="s">
        <v>8311</v>
      </c>
    </row>
    <row r="49" spans="1:21" ht="30" x14ac:dyDescent="0.2">
      <c r="A49">
        <v>47</v>
      </c>
      <c r="B49" s="3" t="s">
        <v>49</v>
      </c>
      <c r="C49" s="3" t="s">
        <v>4158</v>
      </c>
      <c r="D49" s="18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41992.652858796289</v>
      </c>
      <c r="K49">
        <v>1413834007</v>
      </c>
      <c r="L49" s="9">
        <f t="shared" si="3"/>
        <v>41932.819525462961</v>
      </c>
      <c r="M49" s="11" t="s">
        <v>8371</v>
      </c>
      <c r="N49" t="b">
        <v>0</v>
      </c>
      <c r="O49">
        <v>70</v>
      </c>
      <c r="P49" t="b">
        <v>1</v>
      </c>
      <c r="Q49" t="s">
        <v>8265</v>
      </c>
      <c r="R49" s="5">
        <f t="shared" si="0"/>
        <v>1.0761100000000001</v>
      </c>
      <c r="S49">
        <f t="shared" si="1"/>
        <v>76.865000000000009</v>
      </c>
      <c r="T49" t="s">
        <v>8310</v>
      </c>
      <c r="U49" t="s">
        <v>8311</v>
      </c>
    </row>
    <row r="50" spans="1:21" ht="30" x14ac:dyDescent="0.2">
      <c r="A50">
        <v>48</v>
      </c>
      <c r="B50" s="3" t="s">
        <v>50</v>
      </c>
      <c r="C50" s="3" t="s">
        <v>4159</v>
      </c>
      <c r="D50" s="18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42064.291666666664</v>
      </c>
      <c r="K50">
        <v>1422534260</v>
      </c>
      <c r="L50" s="9">
        <f t="shared" si="3"/>
        <v>42033.516898148147</v>
      </c>
      <c r="M50" s="11" t="s">
        <v>8368</v>
      </c>
      <c r="N50" t="b">
        <v>0</v>
      </c>
      <c r="O50">
        <v>38</v>
      </c>
      <c r="P50" t="b">
        <v>1</v>
      </c>
      <c r="Q50" t="s">
        <v>8265</v>
      </c>
      <c r="R50" s="5">
        <f t="shared" si="0"/>
        <v>1.0794999999999999</v>
      </c>
      <c r="S50">
        <f t="shared" si="1"/>
        <v>56.815789473684212</v>
      </c>
      <c r="T50" t="s">
        <v>8310</v>
      </c>
      <c r="U50" t="s">
        <v>8311</v>
      </c>
    </row>
    <row r="51" spans="1:21" x14ac:dyDescent="0.2">
      <c r="A51">
        <v>49</v>
      </c>
      <c r="B51" s="3" t="s">
        <v>51</v>
      </c>
      <c r="C51" s="3" t="s">
        <v>4160</v>
      </c>
      <c r="D51" s="18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42300.968113425923</v>
      </c>
      <c r="K51">
        <v>1443068045</v>
      </c>
      <c r="L51" s="9">
        <f t="shared" si="3"/>
        <v>42271.176446759258</v>
      </c>
      <c r="M51" s="11" t="s">
        <v>8368</v>
      </c>
      <c r="N51" t="b">
        <v>0</v>
      </c>
      <c r="O51">
        <v>87</v>
      </c>
      <c r="P51" t="b">
        <v>1</v>
      </c>
      <c r="Q51" t="s">
        <v>8265</v>
      </c>
      <c r="R51" s="5">
        <f t="shared" si="0"/>
        <v>1</v>
      </c>
      <c r="S51">
        <f t="shared" si="1"/>
        <v>137.93103448275863</v>
      </c>
      <c r="T51" t="s">
        <v>8310</v>
      </c>
      <c r="U51" t="s">
        <v>8311</v>
      </c>
    </row>
    <row r="52" spans="1:21" ht="30" x14ac:dyDescent="0.2">
      <c r="A52">
        <v>50</v>
      </c>
      <c r="B52" s="3" t="s">
        <v>52</v>
      </c>
      <c r="C52" s="3" t="s">
        <v>4161</v>
      </c>
      <c r="D52" s="18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42034.499999999993</v>
      </c>
      <c r="K52">
        <v>1419271458</v>
      </c>
      <c r="L52" s="9">
        <f t="shared" si="3"/>
        <v>41995.752986111111</v>
      </c>
      <c r="M52" s="11" t="s">
        <v>8371</v>
      </c>
      <c r="N52" t="b">
        <v>0</v>
      </c>
      <c r="O52">
        <v>22</v>
      </c>
      <c r="P52" t="b">
        <v>1</v>
      </c>
      <c r="Q52" t="s">
        <v>8265</v>
      </c>
      <c r="R52" s="5">
        <f t="shared" si="0"/>
        <v>1</v>
      </c>
      <c r="S52">
        <f t="shared" si="1"/>
        <v>27.272727272727273</v>
      </c>
      <c r="T52" t="s">
        <v>8310</v>
      </c>
      <c r="U52" t="s">
        <v>8311</v>
      </c>
    </row>
    <row r="53" spans="1:21" ht="30" x14ac:dyDescent="0.2">
      <c r="A53">
        <v>51</v>
      </c>
      <c r="B53" s="3" t="s">
        <v>53</v>
      </c>
      <c r="C53" s="3" t="s">
        <v>4162</v>
      </c>
      <c r="D53" s="18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42226.720335648148</v>
      </c>
      <c r="K53">
        <v>1436653037</v>
      </c>
      <c r="L53" s="9">
        <f t="shared" si="3"/>
        <v>42196.928668981483</v>
      </c>
      <c r="M53" s="11" t="s">
        <v>8368</v>
      </c>
      <c r="N53" t="b">
        <v>0</v>
      </c>
      <c r="O53">
        <v>119</v>
      </c>
      <c r="P53" t="b">
        <v>1</v>
      </c>
      <c r="Q53" t="s">
        <v>8265</v>
      </c>
      <c r="R53" s="5">
        <f t="shared" si="0"/>
        <v>1.2801818181818181</v>
      </c>
      <c r="S53">
        <f t="shared" si="1"/>
        <v>118.33613445378151</v>
      </c>
      <c r="T53" t="s">
        <v>8310</v>
      </c>
      <c r="U53" t="s">
        <v>8311</v>
      </c>
    </row>
    <row r="54" spans="1:21" ht="30" x14ac:dyDescent="0.2">
      <c r="A54">
        <v>52</v>
      </c>
      <c r="B54" s="3" t="s">
        <v>54</v>
      </c>
      <c r="C54" s="3" t="s">
        <v>4163</v>
      </c>
      <c r="D54" s="18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41837.493587962963</v>
      </c>
      <c r="K54">
        <v>1403023846</v>
      </c>
      <c r="L54" s="9">
        <f t="shared" si="3"/>
        <v>41807.701921296299</v>
      </c>
      <c r="M54" s="11" t="s">
        <v>8371</v>
      </c>
      <c r="N54" t="b">
        <v>0</v>
      </c>
      <c r="O54">
        <v>52</v>
      </c>
      <c r="P54" t="b">
        <v>1</v>
      </c>
      <c r="Q54" t="s">
        <v>8265</v>
      </c>
      <c r="R54" s="5">
        <f t="shared" si="0"/>
        <v>1.1620999999999999</v>
      </c>
      <c r="S54">
        <f t="shared" si="1"/>
        <v>223.48076923076923</v>
      </c>
      <c r="T54" t="s">
        <v>8310</v>
      </c>
      <c r="U54" t="s">
        <v>8311</v>
      </c>
    </row>
    <row r="55" spans="1:21" x14ac:dyDescent="0.2">
      <c r="A55">
        <v>53</v>
      </c>
      <c r="B55" s="3" t="s">
        <v>55</v>
      </c>
      <c r="C55" s="3" t="s">
        <v>4164</v>
      </c>
      <c r="D55" s="18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41733.708333333328</v>
      </c>
      <c r="K55">
        <v>1395407445</v>
      </c>
      <c r="L55" s="9">
        <f t="shared" si="3"/>
        <v>41719.549131944441</v>
      </c>
      <c r="M55" s="11" t="s">
        <v>8371</v>
      </c>
      <c r="N55" t="b">
        <v>0</v>
      </c>
      <c r="O55">
        <v>117</v>
      </c>
      <c r="P55" t="b">
        <v>1</v>
      </c>
      <c r="Q55" t="s">
        <v>8265</v>
      </c>
      <c r="R55" s="5">
        <f t="shared" si="0"/>
        <v>1.0963333333333334</v>
      </c>
      <c r="S55">
        <f t="shared" si="1"/>
        <v>28.111111111111111</v>
      </c>
      <c r="T55" t="s">
        <v>8310</v>
      </c>
      <c r="U55" t="s">
        <v>8311</v>
      </c>
    </row>
    <row r="56" spans="1:21" ht="30" x14ac:dyDescent="0.2">
      <c r="A56">
        <v>54</v>
      </c>
      <c r="B56" s="3" t="s">
        <v>56</v>
      </c>
      <c r="C56" s="3" t="s">
        <v>4165</v>
      </c>
      <c r="D56" s="18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42363.504872685182</v>
      </c>
      <c r="K56">
        <v>1448471221</v>
      </c>
      <c r="L56" s="9">
        <f t="shared" si="3"/>
        <v>42333.713206018518</v>
      </c>
      <c r="M56" s="11" t="s">
        <v>8368</v>
      </c>
      <c r="N56" t="b">
        <v>0</v>
      </c>
      <c r="O56">
        <v>52</v>
      </c>
      <c r="P56" t="b">
        <v>1</v>
      </c>
      <c r="Q56" t="s">
        <v>8265</v>
      </c>
      <c r="R56" s="5">
        <f t="shared" si="0"/>
        <v>1.01</v>
      </c>
      <c r="S56">
        <f t="shared" si="1"/>
        <v>194.23076923076923</v>
      </c>
      <c r="T56" t="s">
        <v>8310</v>
      </c>
      <c r="U56" t="s">
        <v>8311</v>
      </c>
    </row>
    <row r="57" spans="1:21" ht="30" x14ac:dyDescent="0.2">
      <c r="A57">
        <v>55</v>
      </c>
      <c r="B57" s="3" t="s">
        <v>57</v>
      </c>
      <c r="C57" s="3" t="s">
        <v>4166</v>
      </c>
      <c r="D57" s="18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42517.760601851849</v>
      </c>
      <c r="K57">
        <v>1462576516</v>
      </c>
      <c r="L57" s="9">
        <f t="shared" si="3"/>
        <v>42496.968935185185</v>
      </c>
      <c r="M57" s="11" t="s">
        <v>8370</v>
      </c>
      <c r="N57" t="b">
        <v>0</v>
      </c>
      <c r="O57">
        <v>86</v>
      </c>
      <c r="P57" t="b">
        <v>1</v>
      </c>
      <c r="Q57" t="s">
        <v>8265</v>
      </c>
      <c r="R57" s="5">
        <f t="shared" si="0"/>
        <v>1.2895348837209302</v>
      </c>
      <c r="S57">
        <f t="shared" si="1"/>
        <v>128.95348837209303</v>
      </c>
      <c r="T57" t="s">
        <v>8310</v>
      </c>
      <c r="U57" t="s">
        <v>8311</v>
      </c>
    </row>
    <row r="58" spans="1:21" x14ac:dyDescent="0.2">
      <c r="A58">
        <v>56</v>
      </c>
      <c r="B58" s="3" t="s">
        <v>58</v>
      </c>
      <c r="C58" s="3" t="s">
        <v>4167</v>
      </c>
      <c r="D58" s="1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42163.458333333336</v>
      </c>
      <c r="K58">
        <v>1432559424</v>
      </c>
      <c r="L58" s="9">
        <f t="shared" si="3"/>
        <v>42149.548888888887</v>
      </c>
      <c r="M58" s="11" t="s">
        <v>8368</v>
      </c>
      <c r="N58" t="b">
        <v>0</v>
      </c>
      <c r="O58">
        <v>174</v>
      </c>
      <c r="P58" t="b">
        <v>1</v>
      </c>
      <c r="Q58" t="s">
        <v>8265</v>
      </c>
      <c r="R58" s="5">
        <f t="shared" si="0"/>
        <v>1.0726249999999999</v>
      </c>
      <c r="S58">
        <f t="shared" si="1"/>
        <v>49.316091954022987</v>
      </c>
      <c r="T58" t="s">
        <v>8310</v>
      </c>
      <c r="U58" t="s">
        <v>8311</v>
      </c>
    </row>
    <row r="59" spans="1:21" ht="30" x14ac:dyDescent="0.2">
      <c r="A59">
        <v>57</v>
      </c>
      <c r="B59" s="3" t="s">
        <v>59</v>
      </c>
      <c r="C59" s="3" t="s">
        <v>4168</v>
      </c>
      <c r="D59" s="18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42119.624560185184</v>
      </c>
      <c r="K59">
        <v>1427399962</v>
      </c>
      <c r="L59" s="9">
        <f t="shared" si="3"/>
        <v>42089.83289351852</v>
      </c>
      <c r="M59" s="11" t="s">
        <v>8368</v>
      </c>
      <c r="N59" t="b">
        <v>0</v>
      </c>
      <c r="O59">
        <v>69</v>
      </c>
      <c r="P59" t="b">
        <v>1</v>
      </c>
      <c r="Q59" t="s">
        <v>8265</v>
      </c>
      <c r="R59" s="5">
        <f t="shared" si="0"/>
        <v>1.0189999999999999</v>
      </c>
      <c r="S59">
        <f t="shared" si="1"/>
        <v>221.52173913043478</v>
      </c>
      <c r="T59" t="s">
        <v>8310</v>
      </c>
      <c r="U59" t="s">
        <v>8311</v>
      </c>
    </row>
    <row r="60" spans="1:21" ht="30" x14ac:dyDescent="0.2">
      <c r="A60">
        <v>58</v>
      </c>
      <c r="B60" s="3" t="s">
        <v>60</v>
      </c>
      <c r="C60" s="3" t="s">
        <v>4169</v>
      </c>
      <c r="D60" s="18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41962.578379629624</v>
      </c>
      <c r="K60">
        <v>1413827572</v>
      </c>
      <c r="L60" s="9">
        <f t="shared" si="3"/>
        <v>41932.745046296295</v>
      </c>
      <c r="M60" s="11" t="s">
        <v>8371</v>
      </c>
      <c r="N60" t="b">
        <v>0</v>
      </c>
      <c r="O60">
        <v>75</v>
      </c>
      <c r="P60" t="b">
        <v>1</v>
      </c>
      <c r="Q60" t="s">
        <v>8265</v>
      </c>
      <c r="R60" s="5">
        <f t="shared" si="0"/>
        <v>1.0290999999999999</v>
      </c>
      <c r="S60">
        <f t="shared" si="1"/>
        <v>137.21333333333334</v>
      </c>
      <c r="T60" t="s">
        <v>8310</v>
      </c>
      <c r="U60" t="s">
        <v>8311</v>
      </c>
    </row>
    <row r="61" spans="1:21" ht="30" x14ac:dyDescent="0.2">
      <c r="A61">
        <v>59</v>
      </c>
      <c r="B61" s="3" t="s">
        <v>61</v>
      </c>
      <c r="C61" s="3" t="s">
        <v>4170</v>
      </c>
      <c r="D61" s="18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42261.666666666664</v>
      </c>
      <c r="K61">
        <v>1439530776</v>
      </c>
      <c r="L61" s="9">
        <f t="shared" si="3"/>
        <v>42230.23583333334</v>
      </c>
      <c r="M61" s="11" t="s">
        <v>8368</v>
      </c>
      <c r="N61" t="b">
        <v>0</v>
      </c>
      <c r="O61">
        <v>33</v>
      </c>
      <c r="P61" t="b">
        <v>1</v>
      </c>
      <c r="Q61" t="s">
        <v>8265</v>
      </c>
      <c r="R61" s="5">
        <f t="shared" si="0"/>
        <v>1.0012570000000001</v>
      </c>
      <c r="S61">
        <f t="shared" si="1"/>
        <v>606.82242424242418</v>
      </c>
      <c r="T61" t="s">
        <v>8310</v>
      </c>
      <c r="U61" t="s">
        <v>8311</v>
      </c>
    </row>
    <row r="62" spans="1:21" ht="30" x14ac:dyDescent="0.2">
      <c r="A62">
        <v>60</v>
      </c>
      <c r="B62" s="3" t="s">
        <v>62</v>
      </c>
      <c r="C62" s="3" t="s">
        <v>4171</v>
      </c>
      <c r="D62" s="18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41720.791666666664</v>
      </c>
      <c r="K62">
        <v>1393882717</v>
      </c>
      <c r="L62" s="9">
        <f t="shared" si="3"/>
        <v>41701.901817129627</v>
      </c>
      <c r="M62" s="11" t="s">
        <v>8371</v>
      </c>
      <c r="N62" t="b">
        <v>0</v>
      </c>
      <c r="O62">
        <v>108</v>
      </c>
      <c r="P62" t="b">
        <v>1</v>
      </c>
      <c r="Q62" t="s">
        <v>8266</v>
      </c>
      <c r="R62" s="5">
        <f t="shared" si="0"/>
        <v>1.0329622222222221</v>
      </c>
      <c r="S62">
        <f t="shared" si="1"/>
        <v>43.040092592592593</v>
      </c>
      <c r="T62" t="s">
        <v>8310</v>
      </c>
      <c r="U62" t="s">
        <v>8312</v>
      </c>
    </row>
    <row r="63" spans="1:21" ht="30" x14ac:dyDescent="0.2">
      <c r="A63">
        <v>61</v>
      </c>
      <c r="B63" s="3" t="s">
        <v>63</v>
      </c>
      <c r="C63" s="3" t="s">
        <v>4172</v>
      </c>
      <c r="D63" s="18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41431.605983796297</v>
      </c>
      <c r="K63">
        <v>1368646357</v>
      </c>
      <c r="L63" s="9">
        <f t="shared" si="3"/>
        <v>41409.814317129632</v>
      </c>
      <c r="M63" s="11" t="s">
        <v>8372</v>
      </c>
      <c r="N63" t="b">
        <v>0</v>
      </c>
      <c r="O63">
        <v>23</v>
      </c>
      <c r="P63" t="b">
        <v>1</v>
      </c>
      <c r="Q63" t="s">
        <v>8266</v>
      </c>
      <c r="R63" s="5">
        <f t="shared" si="0"/>
        <v>1.4830000000000001</v>
      </c>
      <c r="S63">
        <f t="shared" si="1"/>
        <v>322.39130434782606</v>
      </c>
      <c r="T63" t="s">
        <v>8310</v>
      </c>
      <c r="U63" t="s">
        <v>8312</v>
      </c>
    </row>
    <row r="64" spans="1:21" ht="30" x14ac:dyDescent="0.2">
      <c r="A64">
        <v>62</v>
      </c>
      <c r="B64" s="3" t="s">
        <v>64</v>
      </c>
      <c r="C64" s="3" t="s">
        <v>4173</v>
      </c>
      <c r="D64" s="18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41336.591180555552</v>
      </c>
      <c r="K64">
        <v>1360177878</v>
      </c>
      <c r="L64" s="9">
        <f t="shared" si="3"/>
        <v>41311.799513888887</v>
      </c>
      <c r="M64" s="11" t="s">
        <v>8372</v>
      </c>
      <c r="N64" t="b">
        <v>0</v>
      </c>
      <c r="O64">
        <v>48</v>
      </c>
      <c r="P64" t="b">
        <v>1</v>
      </c>
      <c r="Q64" t="s">
        <v>8266</v>
      </c>
      <c r="R64" s="5">
        <f t="shared" si="0"/>
        <v>1.5473333333333332</v>
      </c>
      <c r="S64">
        <f t="shared" si="1"/>
        <v>96.708333333333329</v>
      </c>
      <c r="T64" t="s">
        <v>8310</v>
      </c>
      <c r="U64" t="s">
        <v>8312</v>
      </c>
    </row>
    <row r="65" spans="1:21" ht="30" x14ac:dyDescent="0.2">
      <c r="A65">
        <v>63</v>
      </c>
      <c r="B65" s="3" t="s">
        <v>65</v>
      </c>
      <c r="C65" s="3" t="s">
        <v>4174</v>
      </c>
      <c r="D65" s="18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41635.999305555553</v>
      </c>
      <c r="K65">
        <v>1386194013</v>
      </c>
      <c r="L65" s="9">
        <f t="shared" si="3"/>
        <v>41612.912187499998</v>
      </c>
      <c r="M65" s="11" t="s">
        <v>8372</v>
      </c>
      <c r="N65" t="b">
        <v>0</v>
      </c>
      <c r="O65">
        <v>64</v>
      </c>
      <c r="P65" t="b">
        <v>1</v>
      </c>
      <c r="Q65" t="s">
        <v>8266</v>
      </c>
      <c r="R65" s="5">
        <f t="shared" si="0"/>
        <v>1.1351849999999999</v>
      </c>
      <c r="S65">
        <f t="shared" si="1"/>
        <v>35.474531249999998</v>
      </c>
      <c r="T65" t="s">
        <v>8310</v>
      </c>
      <c r="U65" t="s">
        <v>8312</v>
      </c>
    </row>
    <row r="66" spans="1:21" ht="30" x14ac:dyDescent="0.2">
      <c r="A66">
        <v>64</v>
      </c>
      <c r="B66" s="3" t="s">
        <v>66</v>
      </c>
      <c r="C66" s="3" t="s">
        <v>4175</v>
      </c>
      <c r="D66" s="18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41462.809965277775</v>
      </c>
      <c r="K66">
        <v>1370651181</v>
      </c>
      <c r="L66" s="9">
        <f t="shared" si="3"/>
        <v>41433.01829861111</v>
      </c>
      <c r="M66" s="11" t="s">
        <v>8372</v>
      </c>
      <c r="N66" t="b">
        <v>0</v>
      </c>
      <c r="O66">
        <v>24</v>
      </c>
      <c r="P66" t="b">
        <v>1</v>
      </c>
      <c r="Q66" t="s">
        <v>8266</v>
      </c>
      <c r="R66" s="5">
        <f t="shared" ref="R66:R129" si="4">E66/D66</f>
        <v>1.7333333333333334</v>
      </c>
      <c r="S66">
        <f t="shared" ref="S66:S129" si="5">E66/O66</f>
        <v>86.666666666666671</v>
      </c>
      <c r="T66" t="s">
        <v>8310</v>
      </c>
      <c r="U66" t="s">
        <v>8312</v>
      </c>
    </row>
    <row r="67" spans="1:21" ht="30" x14ac:dyDescent="0.2">
      <c r="A67">
        <v>65</v>
      </c>
      <c r="B67" s="3" t="s">
        <v>67</v>
      </c>
      <c r="C67" s="3" t="s">
        <v>4176</v>
      </c>
      <c r="D67" s="18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(((I67/60)/60)/24)+DATE(1970,1,1)+(-5/24)</f>
        <v>41862.040972222218</v>
      </c>
      <c r="K67">
        <v>1405453354</v>
      </c>
      <c r="L67" s="9">
        <f t="shared" ref="L67:L130" si="7">(((K67/60)/60)/24)+DATE(1970,1,1)</f>
        <v>41835.821226851855</v>
      </c>
      <c r="M67" s="11" t="s">
        <v>8371</v>
      </c>
      <c r="N67" t="b">
        <v>0</v>
      </c>
      <c r="O67">
        <v>57</v>
      </c>
      <c r="P67" t="b">
        <v>1</v>
      </c>
      <c r="Q67" t="s">
        <v>8266</v>
      </c>
      <c r="R67" s="5">
        <f t="shared" si="4"/>
        <v>1.0752857142857142</v>
      </c>
      <c r="S67">
        <f t="shared" si="5"/>
        <v>132.05263157894737</v>
      </c>
      <c r="T67" t="s">
        <v>8310</v>
      </c>
      <c r="U67" t="s">
        <v>8312</v>
      </c>
    </row>
    <row r="68" spans="1:21" x14ac:dyDescent="0.2">
      <c r="A68">
        <v>66</v>
      </c>
      <c r="B68" s="3" t="s">
        <v>68</v>
      </c>
      <c r="C68" s="3" t="s">
        <v>4177</v>
      </c>
      <c r="D68" s="1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42569.641435185178</v>
      </c>
      <c r="K68">
        <v>1466281420</v>
      </c>
      <c r="L68" s="9">
        <f t="shared" si="7"/>
        <v>42539.849768518514</v>
      </c>
      <c r="M68" s="11" t="s">
        <v>8370</v>
      </c>
      <c r="N68" t="b">
        <v>0</v>
      </c>
      <c r="O68">
        <v>26</v>
      </c>
      <c r="P68" t="b">
        <v>1</v>
      </c>
      <c r="Q68" t="s">
        <v>8266</v>
      </c>
      <c r="R68" s="5">
        <f t="shared" si="4"/>
        <v>1.1859999999999999</v>
      </c>
      <c r="S68">
        <f t="shared" si="5"/>
        <v>91.230769230769226</v>
      </c>
      <c r="T68" t="s">
        <v>8310</v>
      </c>
      <c r="U68" t="s">
        <v>8312</v>
      </c>
    </row>
    <row r="69" spans="1:21" ht="30" x14ac:dyDescent="0.2">
      <c r="A69">
        <v>67</v>
      </c>
      <c r="B69" s="3" t="s">
        <v>69</v>
      </c>
      <c r="C69" s="3" t="s">
        <v>4178</v>
      </c>
      <c r="D69" s="18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41105.375046296293</v>
      </c>
      <c r="K69">
        <v>1339768804</v>
      </c>
      <c r="L69" s="9">
        <f t="shared" si="7"/>
        <v>41075.583379629628</v>
      </c>
      <c r="M69" s="11" t="s">
        <v>8373</v>
      </c>
      <c r="N69" t="b">
        <v>0</v>
      </c>
      <c r="O69">
        <v>20</v>
      </c>
      <c r="P69" t="b">
        <v>1</v>
      </c>
      <c r="Q69" t="s">
        <v>8266</v>
      </c>
      <c r="R69" s="5">
        <f t="shared" si="4"/>
        <v>1.1625000000000001</v>
      </c>
      <c r="S69">
        <f t="shared" si="5"/>
        <v>116.25</v>
      </c>
      <c r="T69" t="s">
        <v>8310</v>
      </c>
      <c r="U69" t="s">
        <v>8312</v>
      </c>
    </row>
    <row r="70" spans="1:21" ht="30" x14ac:dyDescent="0.2">
      <c r="A70">
        <v>68</v>
      </c>
      <c r="B70" s="3" t="s">
        <v>70</v>
      </c>
      <c r="C70" s="3" t="s">
        <v>4179</v>
      </c>
      <c r="D70" s="18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41693.36100694444</v>
      </c>
      <c r="K70">
        <v>1390570791</v>
      </c>
      <c r="L70" s="9">
        <f t="shared" si="7"/>
        <v>41663.569340277776</v>
      </c>
      <c r="M70" s="11" t="s">
        <v>8371</v>
      </c>
      <c r="N70" t="b">
        <v>0</v>
      </c>
      <c r="O70">
        <v>36</v>
      </c>
      <c r="P70" t="b">
        <v>1</v>
      </c>
      <c r="Q70" t="s">
        <v>8266</v>
      </c>
      <c r="R70" s="5">
        <f t="shared" si="4"/>
        <v>1.2716666666666667</v>
      </c>
      <c r="S70">
        <f t="shared" si="5"/>
        <v>21.194444444444443</v>
      </c>
      <c r="T70" t="s">
        <v>8310</v>
      </c>
      <c r="U70" t="s">
        <v>8312</v>
      </c>
    </row>
    <row r="71" spans="1:21" ht="30" x14ac:dyDescent="0.2">
      <c r="A71">
        <v>69</v>
      </c>
      <c r="B71" s="3" t="s">
        <v>71</v>
      </c>
      <c r="C71" s="3" t="s">
        <v>4180</v>
      </c>
      <c r="D71" s="18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40818.082638888889</v>
      </c>
      <c r="K71">
        <v>1314765025</v>
      </c>
      <c r="L71" s="9">
        <f t="shared" si="7"/>
        <v>40786.187789351854</v>
      </c>
      <c r="M71" s="11" t="s">
        <v>8374</v>
      </c>
      <c r="N71" t="b">
        <v>0</v>
      </c>
      <c r="O71">
        <v>178</v>
      </c>
      <c r="P71" t="b">
        <v>1</v>
      </c>
      <c r="Q71" t="s">
        <v>8266</v>
      </c>
      <c r="R71" s="5">
        <f t="shared" si="4"/>
        <v>1.109423</v>
      </c>
      <c r="S71">
        <f t="shared" si="5"/>
        <v>62.327134831460668</v>
      </c>
      <c r="T71" t="s">
        <v>8310</v>
      </c>
      <c r="U71" t="s">
        <v>8312</v>
      </c>
    </row>
    <row r="72" spans="1:21" ht="30" x14ac:dyDescent="0.2">
      <c r="A72">
        <v>70</v>
      </c>
      <c r="B72" s="3" t="s">
        <v>72</v>
      </c>
      <c r="C72" s="3" t="s">
        <v>4181</v>
      </c>
      <c r="D72" s="18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40790.688020833331</v>
      </c>
      <c r="K72">
        <v>1309987845</v>
      </c>
      <c r="L72" s="9">
        <f t="shared" si="7"/>
        <v>40730.896354166667</v>
      </c>
      <c r="M72" s="11" t="s">
        <v>8374</v>
      </c>
      <c r="N72" t="b">
        <v>0</v>
      </c>
      <c r="O72">
        <v>17</v>
      </c>
      <c r="P72" t="b">
        <v>1</v>
      </c>
      <c r="Q72" t="s">
        <v>8266</v>
      </c>
      <c r="R72" s="5">
        <f t="shared" si="4"/>
        <v>1.272</v>
      </c>
      <c r="S72">
        <f t="shared" si="5"/>
        <v>37.411764705882355</v>
      </c>
      <c r="T72" t="s">
        <v>8310</v>
      </c>
      <c r="U72" t="s">
        <v>8312</v>
      </c>
    </row>
    <row r="73" spans="1:21" ht="30" x14ac:dyDescent="0.2">
      <c r="A73">
        <v>71</v>
      </c>
      <c r="B73" s="3" t="s">
        <v>73</v>
      </c>
      <c r="C73" s="3" t="s">
        <v>4182</v>
      </c>
      <c r="D73" s="18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41057.063159722216</v>
      </c>
      <c r="K73">
        <v>1333002657</v>
      </c>
      <c r="L73" s="9">
        <f t="shared" si="7"/>
        <v>40997.271493055552</v>
      </c>
      <c r="M73" s="11" t="s">
        <v>8373</v>
      </c>
      <c r="N73" t="b">
        <v>0</v>
      </c>
      <c r="O73">
        <v>32</v>
      </c>
      <c r="P73" t="b">
        <v>1</v>
      </c>
      <c r="Q73" t="s">
        <v>8266</v>
      </c>
      <c r="R73" s="5">
        <f t="shared" si="4"/>
        <v>1.2394444444444443</v>
      </c>
      <c r="S73">
        <f t="shared" si="5"/>
        <v>69.71875</v>
      </c>
      <c r="T73" t="s">
        <v>8310</v>
      </c>
      <c r="U73" t="s">
        <v>8312</v>
      </c>
    </row>
    <row r="74" spans="1:21" ht="30" x14ac:dyDescent="0.2">
      <c r="A74">
        <v>72</v>
      </c>
      <c r="B74" s="3" t="s">
        <v>74</v>
      </c>
      <c r="C74" s="3" t="s">
        <v>4183</v>
      </c>
      <c r="D74" s="18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41227.791666666664</v>
      </c>
      <c r="K74">
        <v>1351210481</v>
      </c>
      <c r="L74" s="9">
        <f t="shared" si="7"/>
        <v>41208.010196759256</v>
      </c>
      <c r="M74" s="11" t="s">
        <v>8373</v>
      </c>
      <c r="N74" t="b">
        <v>0</v>
      </c>
      <c r="O74">
        <v>41</v>
      </c>
      <c r="P74" t="b">
        <v>1</v>
      </c>
      <c r="Q74" t="s">
        <v>8266</v>
      </c>
      <c r="R74" s="5">
        <f t="shared" si="4"/>
        <v>1.084090909090909</v>
      </c>
      <c r="S74">
        <f t="shared" si="5"/>
        <v>58.170731707317074</v>
      </c>
      <c r="T74" t="s">
        <v>8310</v>
      </c>
      <c r="U74" t="s">
        <v>8312</v>
      </c>
    </row>
    <row r="75" spans="1:21" ht="30" x14ac:dyDescent="0.2">
      <c r="A75">
        <v>73</v>
      </c>
      <c r="B75" s="3" t="s">
        <v>75</v>
      </c>
      <c r="C75" s="3" t="s">
        <v>4184</v>
      </c>
      <c r="D75" s="18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40665.957638888889</v>
      </c>
      <c r="K75">
        <v>1297620584</v>
      </c>
      <c r="L75" s="9">
        <f t="shared" si="7"/>
        <v>40587.75675925926</v>
      </c>
      <c r="M75" s="11" t="s">
        <v>8374</v>
      </c>
      <c r="N75" t="b">
        <v>0</v>
      </c>
      <c r="O75">
        <v>18</v>
      </c>
      <c r="P75" t="b">
        <v>1</v>
      </c>
      <c r="Q75" t="s">
        <v>8266</v>
      </c>
      <c r="R75" s="5">
        <f t="shared" si="4"/>
        <v>1</v>
      </c>
      <c r="S75">
        <f t="shared" si="5"/>
        <v>50</v>
      </c>
      <c r="T75" t="s">
        <v>8310</v>
      </c>
      <c r="U75" t="s">
        <v>8312</v>
      </c>
    </row>
    <row r="76" spans="1:21" ht="30" x14ac:dyDescent="0.2">
      <c r="A76">
        <v>74</v>
      </c>
      <c r="B76" s="3" t="s">
        <v>76</v>
      </c>
      <c r="C76" s="3" t="s">
        <v>4185</v>
      </c>
      <c r="D76" s="18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42390.278877314813</v>
      </c>
      <c r="K76">
        <v>1450784495</v>
      </c>
      <c r="L76" s="9">
        <f t="shared" si="7"/>
        <v>42360.487210648149</v>
      </c>
      <c r="M76" s="11" t="s">
        <v>8368</v>
      </c>
      <c r="N76" t="b">
        <v>0</v>
      </c>
      <c r="O76">
        <v>29</v>
      </c>
      <c r="P76" t="b">
        <v>1</v>
      </c>
      <c r="Q76" t="s">
        <v>8266</v>
      </c>
      <c r="R76" s="5">
        <f t="shared" si="4"/>
        <v>1.1293199999999999</v>
      </c>
      <c r="S76">
        <f t="shared" si="5"/>
        <v>19.471034482758618</v>
      </c>
      <c r="T76" t="s">
        <v>8310</v>
      </c>
      <c r="U76" t="s">
        <v>8312</v>
      </c>
    </row>
    <row r="77" spans="1:21" ht="30" x14ac:dyDescent="0.2">
      <c r="A77">
        <v>75</v>
      </c>
      <c r="B77" s="3" t="s">
        <v>77</v>
      </c>
      <c r="C77" s="3" t="s">
        <v>4186</v>
      </c>
      <c r="D77" s="18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41387.000833333332</v>
      </c>
      <c r="K77">
        <v>1364101272</v>
      </c>
      <c r="L77" s="9">
        <f t="shared" si="7"/>
        <v>41357.209166666667</v>
      </c>
      <c r="M77" s="11" t="s">
        <v>8372</v>
      </c>
      <c r="N77" t="b">
        <v>0</v>
      </c>
      <c r="O77">
        <v>47</v>
      </c>
      <c r="P77" t="b">
        <v>1</v>
      </c>
      <c r="Q77" t="s">
        <v>8266</v>
      </c>
      <c r="R77" s="5">
        <f t="shared" si="4"/>
        <v>1.1542857142857144</v>
      </c>
      <c r="S77">
        <f t="shared" si="5"/>
        <v>85.957446808510639</v>
      </c>
      <c r="T77" t="s">
        <v>8310</v>
      </c>
      <c r="U77" t="s">
        <v>8312</v>
      </c>
    </row>
    <row r="78" spans="1:21" ht="30" x14ac:dyDescent="0.2">
      <c r="A78">
        <v>76</v>
      </c>
      <c r="B78" s="3" t="s">
        <v>78</v>
      </c>
      <c r="C78" s="3" t="s">
        <v>4187</v>
      </c>
      <c r="D78" s="1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40904.524976851848</v>
      </c>
      <c r="K78">
        <v>1319819758</v>
      </c>
      <c r="L78" s="9">
        <f t="shared" si="7"/>
        <v>40844.691643518519</v>
      </c>
      <c r="M78" s="11" t="s">
        <v>8374</v>
      </c>
      <c r="N78" t="b">
        <v>0</v>
      </c>
      <c r="O78">
        <v>15</v>
      </c>
      <c r="P78" t="b">
        <v>1</v>
      </c>
      <c r="Q78" t="s">
        <v>8266</v>
      </c>
      <c r="R78" s="5">
        <f t="shared" si="4"/>
        <v>1.5333333333333334</v>
      </c>
      <c r="S78">
        <f t="shared" si="5"/>
        <v>30.666666666666668</v>
      </c>
      <c r="T78" t="s">
        <v>8310</v>
      </c>
      <c r="U78" t="s">
        <v>8312</v>
      </c>
    </row>
    <row r="79" spans="1:21" ht="30" x14ac:dyDescent="0.2">
      <c r="A79">
        <v>77</v>
      </c>
      <c r="B79" s="3" t="s">
        <v>79</v>
      </c>
      <c r="C79" s="3" t="s">
        <v>4188</v>
      </c>
      <c r="D79" s="18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41049.915972222218</v>
      </c>
      <c r="K79">
        <v>1332991717</v>
      </c>
      <c r="L79" s="9">
        <f t="shared" si="7"/>
        <v>40997.144872685189</v>
      </c>
      <c r="M79" s="11" t="s">
        <v>8373</v>
      </c>
      <c r="N79" t="b">
        <v>0</v>
      </c>
      <c r="O79">
        <v>26</v>
      </c>
      <c r="P79" t="b">
        <v>1</v>
      </c>
      <c r="Q79" t="s">
        <v>8266</v>
      </c>
      <c r="R79" s="5">
        <f t="shared" si="4"/>
        <v>3.9249999999999998</v>
      </c>
      <c r="S79">
        <f t="shared" si="5"/>
        <v>60.384615384615387</v>
      </c>
      <c r="T79" t="s">
        <v>8310</v>
      </c>
      <c r="U79" t="s">
        <v>8312</v>
      </c>
    </row>
    <row r="80" spans="1:21" ht="90" x14ac:dyDescent="0.2">
      <c r="A80">
        <v>78</v>
      </c>
      <c r="B80" s="3" t="s">
        <v>80</v>
      </c>
      <c r="C80" s="3" t="s">
        <v>4189</v>
      </c>
      <c r="D80" s="18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42614.522233796299</v>
      </c>
      <c r="K80">
        <v>1471887121</v>
      </c>
      <c r="L80" s="9">
        <f t="shared" si="7"/>
        <v>42604.730567129634</v>
      </c>
      <c r="M80" s="11" t="s">
        <v>8370</v>
      </c>
      <c r="N80" t="b">
        <v>0</v>
      </c>
      <c r="O80">
        <v>35</v>
      </c>
      <c r="P80" t="b">
        <v>1</v>
      </c>
      <c r="Q80" t="s">
        <v>8266</v>
      </c>
      <c r="R80" s="5">
        <f t="shared" si="4"/>
        <v>27.02</v>
      </c>
      <c r="S80">
        <f t="shared" si="5"/>
        <v>38.6</v>
      </c>
      <c r="T80" t="s">
        <v>8310</v>
      </c>
      <c r="U80" t="s">
        <v>8312</v>
      </c>
    </row>
    <row r="81" spans="1:21" ht="30" x14ac:dyDescent="0.2">
      <c r="A81">
        <v>79</v>
      </c>
      <c r="B81" s="3" t="s">
        <v>81</v>
      </c>
      <c r="C81" s="3" t="s">
        <v>4190</v>
      </c>
      <c r="D81" s="18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41754.568206018514</v>
      </c>
      <c r="K81">
        <v>1395859093</v>
      </c>
      <c r="L81" s="9">
        <f t="shared" si="7"/>
        <v>41724.776539351849</v>
      </c>
      <c r="M81" s="11" t="s">
        <v>8371</v>
      </c>
      <c r="N81" t="b">
        <v>0</v>
      </c>
      <c r="O81">
        <v>41</v>
      </c>
      <c r="P81" t="b">
        <v>1</v>
      </c>
      <c r="Q81" t="s">
        <v>8266</v>
      </c>
      <c r="R81" s="5">
        <f t="shared" si="4"/>
        <v>1.27</v>
      </c>
      <c r="S81">
        <f t="shared" si="5"/>
        <v>40.268292682926827</v>
      </c>
      <c r="T81" t="s">
        <v>8310</v>
      </c>
      <c r="U81" t="s">
        <v>8312</v>
      </c>
    </row>
    <row r="82" spans="1:21" ht="30" x14ac:dyDescent="0.2">
      <c r="A82">
        <v>80</v>
      </c>
      <c r="B82" s="3" t="s">
        <v>82</v>
      </c>
      <c r="C82" s="3" t="s">
        <v>4191</v>
      </c>
      <c r="D82" s="18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41617.875648148147</v>
      </c>
      <c r="K82">
        <v>1383616856</v>
      </c>
      <c r="L82" s="9">
        <f t="shared" si="7"/>
        <v>41583.083981481483</v>
      </c>
      <c r="M82" s="11" t="s">
        <v>8372</v>
      </c>
      <c r="N82" t="b">
        <v>0</v>
      </c>
      <c r="O82">
        <v>47</v>
      </c>
      <c r="P82" t="b">
        <v>1</v>
      </c>
      <c r="Q82" t="s">
        <v>8266</v>
      </c>
      <c r="R82" s="5">
        <f t="shared" si="4"/>
        <v>1.0725</v>
      </c>
      <c r="S82">
        <f t="shared" si="5"/>
        <v>273.82978723404256</v>
      </c>
      <c r="T82" t="s">
        <v>8310</v>
      </c>
      <c r="U82" t="s">
        <v>8312</v>
      </c>
    </row>
    <row r="83" spans="1:21" ht="30" x14ac:dyDescent="0.2">
      <c r="A83">
        <v>81</v>
      </c>
      <c r="B83" s="3" t="s">
        <v>83</v>
      </c>
      <c r="C83" s="3" t="s">
        <v>4192</v>
      </c>
      <c r="D83" s="18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41103.91805555555</v>
      </c>
      <c r="K83">
        <v>1341892127</v>
      </c>
      <c r="L83" s="9">
        <f t="shared" si="7"/>
        <v>41100.158877314818</v>
      </c>
      <c r="M83" s="11" t="s">
        <v>8373</v>
      </c>
      <c r="N83" t="b">
        <v>0</v>
      </c>
      <c r="O83">
        <v>28</v>
      </c>
      <c r="P83" t="b">
        <v>1</v>
      </c>
      <c r="Q83" t="s">
        <v>8266</v>
      </c>
      <c r="R83" s="5">
        <f t="shared" si="4"/>
        <v>1.98</v>
      </c>
      <c r="S83">
        <f t="shared" si="5"/>
        <v>53.035714285714285</v>
      </c>
      <c r="T83" t="s">
        <v>8310</v>
      </c>
      <c r="U83" t="s">
        <v>8312</v>
      </c>
    </row>
    <row r="84" spans="1:21" ht="30" x14ac:dyDescent="0.2">
      <c r="A84">
        <v>82</v>
      </c>
      <c r="B84" s="3" t="s">
        <v>84</v>
      </c>
      <c r="C84" s="3" t="s">
        <v>4193</v>
      </c>
      <c r="D84" s="18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40825.611817129626</v>
      </c>
      <c r="K84">
        <v>1315597261</v>
      </c>
      <c r="L84" s="9">
        <f t="shared" si="7"/>
        <v>40795.820150462961</v>
      </c>
      <c r="M84" s="11" t="s">
        <v>8374</v>
      </c>
      <c r="N84" t="b">
        <v>0</v>
      </c>
      <c r="O84">
        <v>100</v>
      </c>
      <c r="P84" t="b">
        <v>1</v>
      </c>
      <c r="Q84" t="s">
        <v>8266</v>
      </c>
      <c r="R84" s="5">
        <f t="shared" si="4"/>
        <v>1.0001249999999999</v>
      </c>
      <c r="S84">
        <f t="shared" si="5"/>
        <v>40.005000000000003</v>
      </c>
      <c r="T84" t="s">
        <v>8310</v>
      </c>
      <c r="U84" t="s">
        <v>8312</v>
      </c>
    </row>
    <row r="85" spans="1:21" ht="30" x14ac:dyDescent="0.2">
      <c r="A85">
        <v>83</v>
      </c>
      <c r="B85" s="3" t="s">
        <v>85</v>
      </c>
      <c r="C85" s="3" t="s">
        <v>4194</v>
      </c>
      <c r="D85" s="18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42057.270833333336</v>
      </c>
      <c r="K85">
        <v>1423320389</v>
      </c>
      <c r="L85" s="9">
        <f t="shared" si="7"/>
        <v>42042.615613425922</v>
      </c>
      <c r="M85" s="11" t="s">
        <v>8368</v>
      </c>
      <c r="N85" t="b">
        <v>0</v>
      </c>
      <c r="O85">
        <v>13</v>
      </c>
      <c r="P85" t="b">
        <v>1</v>
      </c>
      <c r="Q85" t="s">
        <v>8266</v>
      </c>
      <c r="R85" s="5">
        <f t="shared" si="4"/>
        <v>1.0249999999999999</v>
      </c>
      <c r="S85">
        <f t="shared" si="5"/>
        <v>15.76923076923077</v>
      </c>
      <c r="T85" t="s">
        <v>8310</v>
      </c>
      <c r="U85" t="s">
        <v>8312</v>
      </c>
    </row>
    <row r="86" spans="1:21" ht="30" x14ac:dyDescent="0.2">
      <c r="A86">
        <v>84</v>
      </c>
      <c r="B86" s="3" t="s">
        <v>86</v>
      </c>
      <c r="C86" s="3" t="s">
        <v>4195</v>
      </c>
      <c r="D86" s="18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40678.54960648148</v>
      </c>
      <c r="K86">
        <v>1302891086</v>
      </c>
      <c r="L86" s="9">
        <f t="shared" si="7"/>
        <v>40648.757939814815</v>
      </c>
      <c r="M86" s="11" t="s">
        <v>8374</v>
      </c>
      <c r="N86" t="b">
        <v>0</v>
      </c>
      <c r="O86">
        <v>7</v>
      </c>
      <c r="P86" t="b">
        <v>1</v>
      </c>
      <c r="Q86" t="s">
        <v>8266</v>
      </c>
      <c r="R86" s="5">
        <f t="shared" si="4"/>
        <v>1</v>
      </c>
      <c r="S86">
        <f t="shared" si="5"/>
        <v>71.428571428571431</v>
      </c>
      <c r="T86" t="s">
        <v>8310</v>
      </c>
      <c r="U86" t="s">
        <v>8312</v>
      </c>
    </row>
    <row r="87" spans="1:21" ht="30" x14ac:dyDescent="0.2">
      <c r="A87">
        <v>85</v>
      </c>
      <c r="B87" s="3" t="s">
        <v>87</v>
      </c>
      <c r="C87" s="3" t="s">
        <v>4196</v>
      </c>
      <c r="D87" s="18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40808.917094907403</v>
      </c>
      <c r="K87">
        <v>1314154837</v>
      </c>
      <c r="L87" s="9">
        <f t="shared" si="7"/>
        <v>40779.125428240739</v>
      </c>
      <c r="M87" s="11" t="s">
        <v>8374</v>
      </c>
      <c r="N87" t="b">
        <v>0</v>
      </c>
      <c r="O87">
        <v>21</v>
      </c>
      <c r="P87" t="b">
        <v>1</v>
      </c>
      <c r="Q87" t="s">
        <v>8266</v>
      </c>
      <c r="R87" s="5">
        <f t="shared" si="4"/>
        <v>1.2549999999999999</v>
      </c>
      <c r="S87">
        <f t="shared" si="5"/>
        <v>71.714285714285708</v>
      </c>
      <c r="T87" t="s">
        <v>8310</v>
      </c>
      <c r="U87" t="s">
        <v>8312</v>
      </c>
    </row>
    <row r="88" spans="1:21" ht="30" x14ac:dyDescent="0.2">
      <c r="A88">
        <v>86</v>
      </c>
      <c r="B88" s="3" t="s">
        <v>88</v>
      </c>
      <c r="C88" s="3" t="s">
        <v>4197</v>
      </c>
      <c r="D88" s="1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42365.389409722215</v>
      </c>
      <c r="K88">
        <v>1444828845</v>
      </c>
      <c r="L88" s="9">
        <f t="shared" si="7"/>
        <v>42291.556076388893</v>
      </c>
      <c r="M88" s="11" t="s">
        <v>8368</v>
      </c>
      <c r="N88" t="b">
        <v>0</v>
      </c>
      <c r="O88">
        <v>17</v>
      </c>
      <c r="P88" t="b">
        <v>1</v>
      </c>
      <c r="Q88" t="s">
        <v>8266</v>
      </c>
      <c r="R88" s="5">
        <f t="shared" si="4"/>
        <v>1.0646666666666667</v>
      </c>
      <c r="S88">
        <f t="shared" si="5"/>
        <v>375.76470588235293</v>
      </c>
      <c r="T88" t="s">
        <v>8310</v>
      </c>
      <c r="U88" t="s">
        <v>8312</v>
      </c>
    </row>
    <row r="89" spans="1:21" ht="30" x14ac:dyDescent="0.2">
      <c r="A89">
        <v>87</v>
      </c>
      <c r="B89" s="3" t="s">
        <v>89</v>
      </c>
      <c r="C89" s="3" t="s">
        <v>4198</v>
      </c>
      <c r="D89" s="18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40331.861805555556</v>
      </c>
      <c r="K89">
        <v>1274705803</v>
      </c>
      <c r="L89" s="9">
        <f t="shared" si="7"/>
        <v>40322.53938657407</v>
      </c>
      <c r="M89" s="11" t="s">
        <v>8375</v>
      </c>
      <c r="N89" t="b">
        <v>0</v>
      </c>
      <c r="O89">
        <v>25</v>
      </c>
      <c r="P89" t="b">
        <v>1</v>
      </c>
      <c r="Q89" t="s">
        <v>8266</v>
      </c>
      <c r="R89" s="5">
        <f t="shared" si="4"/>
        <v>1.046</v>
      </c>
      <c r="S89">
        <f t="shared" si="5"/>
        <v>104.6</v>
      </c>
      <c r="T89" t="s">
        <v>8310</v>
      </c>
      <c r="U89" t="s">
        <v>8312</v>
      </c>
    </row>
    <row r="90" spans="1:21" ht="30" x14ac:dyDescent="0.2">
      <c r="A90">
        <v>88</v>
      </c>
      <c r="B90" s="3" t="s">
        <v>90</v>
      </c>
      <c r="C90" s="3" t="s">
        <v>4199</v>
      </c>
      <c r="D90" s="18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41812.450590277775</v>
      </c>
      <c r="K90">
        <v>1401205731</v>
      </c>
      <c r="L90" s="9">
        <f t="shared" si="7"/>
        <v>41786.65892361111</v>
      </c>
      <c r="M90" s="11" t="s">
        <v>8371</v>
      </c>
      <c r="N90" t="b">
        <v>0</v>
      </c>
      <c r="O90">
        <v>60</v>
      </c>
      <c r="P90" t="b">
        <v>1</v>
      </c>
      <c r="Q90" t="s">
        <v>8266</v>
      </c>
      <c r="R90" s="5">
        <f t="shared" si="4"/>
        <v>1.0285714285714285</v>
      </c>
      <c r="S90">
        <f t="shared" si="5"/>
        <v>60</v>
      </c>
      <c r="T90" t="s">
        <v>8310</v>
      </c>
      <c r="U90" t="s">
        <v>8312</v>
      </c>
    </row>
    <row r="91" spans="1:21" ht="30" x14ac:dyDescent="0.2">
      <c r="A91">
        <v>89</v>
      </c>
      <c r="B91" s="3" t="s">
        <v>91</v>
      </c>
      <c r="C91" s="3" t="s">
        <v>4200</v>
      </c>
      <c r="D91" s="18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41427.543888888889</v>
      </c>
      <c r="K91">
        <v>1368036192</v>
      </c>
      <c r="L91" s="9">
        <f t="shared" si="7"/>
        <v>41402.752222222225</v>
      </c>
      <c r="M91" s="11" t="s">
        <v>8372</v>
      </c>
      <c r="N91" t="b">
        <v>0</v>
      </c>
      <c r="O91">
        <v>56</v>
      </c>
      <c r="P91" t="b">
        <v>1</v>
      </c>
      <c r="Q91" t="s">
        <v>8266</v>
      </c>
      <c r="R91" s="5">
        <f t="shared" si="4"/>
        <v>1.1506666666666667</v>
      </c>
      <c r="S91">
        <f t="shared" si="5"/>
        <v>123.28571428571429</v>
      </c>
      <c r="T91" t="s">
        <v>8310</v>
      </c>
      <c r="U91" t="s">
        <v>8312</v>
      </c>
    </row>
    <row r="92" spans="1:21" ht="30" x14ac:dyDescent="0.2">
      <c r="A92">
        <v>90</v>
      </c>
      <c r="B92" s="3" t="s">
        <v>92</v>
      </c>
      <c r="C92" s="3" t="s">
        <v>4201</v>
      </c>
      <c r="D92" s="18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40736.089108796295</v>
      </c>
      <c r="K92">
        <v>1307862499</v>
      </c>
      <c r="L92" s="9">
        <f t="shared" si="7"/>
        <v>40706.297442129631</v>
      </c>
      <c r="M92" s="11" t="s">
        <v>8374</v>
      </c>
      <c r="N92" t="b">
        <v>0</v>
      </c>
      <c r="O92">
        <v>16</v>
      </c>
      <c r="P92" t="b">
        <v>1</v>
      </c>
      <c r="Q92" t="s">
        <v>8266</v>
      </c>
      <c r="R92" s="5">
        <f t="shared" si="4"/>
        <v>1.004</v>
      </c>
      <c r="S92">
        <f t="shared" si="5"/>
        <v>31.375</v>
      </c>
      <c r="T92" t="s">
        <v>8310</v>
      </c>
      <c r="U92" t="s">
        <v>8312</v>
      </c>
    </row>
    <row r="93" spans="1:21" ht="30" x14ac:dyDescent="0.2">
      <c r="A93">
        <v>91</v>
      </c>
      <c r="B93" s="3" t="s">
        <v>93</v>
      </c>
      <c r="C93" s="3" t="s">
        <v>4202</v>
      </c>
      <c r="D93" s="18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40680.194027777776</v>
      </c>
      <c r="K93">
        <v>1300354764</v>
      </c>
      <c r="L93" s="9">
        <f t="shared" si="7"/>
        <v>40619.402361111112</v>
      </c>
      <c r="M93" s="11" t="s">
        <v>8374</v>
      </c>
      <c r="N93" t="b">
        <v>0</v>
      </c>
      <c r="O93">
        <v>46</v>
      </c>
      <c r="P93" t="b">
        <v>1</v>
      </c>
      <c r="Q93" t="s">
        <v>8266</v>
      </c>
      <c r="R93" s="5">
        <f t="shared" si="4"/>
        <v>1.2</v>
      </c>
      <c r="S93">
        <f t="shared" si="5"/>
        <v>78.260869565217391</v>
      </c>
      <c r="T93" t="s">
        <v>8310</v>
      </c>
      <c r="U93" t="s">
        <v>8312</v>
      </c>
    </row>
    <row r="94" spans="1:21" ht="30" x14ac:dyDescent="0.2">
      <c r="A94">
        <v>92</v>
      </c>
      <c r="B94" s="3" t="s">
        <v>94</v>
      </c>
      <c r="C94" s="3" t="s">
        <v>4203</v>
      </c>
      <c r="D94" s="18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42767.124999999993</v>
      </c>
      <c r="K94">
        <v>1481949983</v>
      </c>
      <c r="L94" s="9">
        <f t="shared" si="7"/>
        <v>42721.198877314819</v>
      </c>
      <c r="M94" s="11" t="s">
        <v>8370</v>
      </c>
      <c r="N94" t="b">
        <v>0</v>
      </c>
      <c r="O94">
        <v>43</v>
      </c>
      <c r="P94" t="b">
        <v>1</v>
      </c>
      <c r="Q94" t="s">
        <v>8266</v>
      </c>
      <c r="R94" s="5">
        <f t="shared" si="4"/>
        <v>1.052</v>
      </c>
      <c r="S94">
        <f t="shared" si="5"/>
        <v>122.32558139534883</v>
      </c>
      <c r="T94" t="s">
        <v>8310</v>
      </c>
      <c r="U94" t="s">
        <v>8312</v>
      </c>
    </row>
    <row r="95" spans="1:21" ht="30" x14ac:dyDescent="0.2">
      <c r="A95">
        <v>93</v>
      </c>
      <c r="B95" s="3" t="s">
        <v>95</v>
      </c>
      <c r="C95" s="3" t="s">
        <v>4204</v>
      </c>
      <c r="D95" s="18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41093.666666666664</v>
      </c>
      <c r="K95">
        <v>1338928537</v>
      </c>
      <c r="L95" s="9">
        <f t="shared" si="7"/>
        <v>41065.858067129629</v>
      </c>
      <c r="M95" s="11" t="s">
        <v>8373</v>
      </c>
      <c r="N95" t="b">
        <v>0</v>
      </c>
      <c r="O95">
        <v>15</v>
      </c>
      <c r="P95" t="b">
        <v>1</v>
      </c>
      <c r="Q95" t="s">
        <v>8266</v>
      </c>
      <c r="R95" s="5">
        <f t="shared" si="4"/>
        <v>1.1060000000000001</v>
      </c>
      <c r="S95">
        <f t="shared" si="5"/>
        <v>73.733333333333334</v>
      </c>
      <c r="T95" t="s">
        <v>8310</v>
      </c>
      <c r="U95" t="s">
        <v>8312</v>
      </c>
    </row>
    <row r="96" spans="1:21" ht="30" x14ac:dyDescent="0.2">
      <c r="A96">
        <v>94</v>
      </c>
      <c r="B96" s="3" t="s">
        <v>96</v>
      </c>
      <c r="C96" s="3" t="s">
        <v>4205</v>
      </c>
      <c r="D96" s="18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41736.509513888886</v>
      </c>
      <c r="K96">
        <v>1395162822</v>
      </c>
      <c r="L96" s="9">
        <f t="shared" si="7"/>
        <v>41716.717847222222</v>
      </c>
      <c r="M96" s="11" t="s">
        <v>8371</v>
      </c>
      <c r="N96" t="b">
        <v>0</v>
      </c>
      <c r="O96">
        <v>12</v>
      </c>
      <c r="P96" t="b">
        <v>1</v>
      </c>
      <c r="Q96" t="s">
        <v>8266</v>
      </c>
      <c r="R96" s="5">
        <f t="shared" si="4"/>
        <v>1.04</v>
      </c>
      <c r="S96">
        <f t="shared" si="5"/>
        <v>21.666666666666668</v>
      </c>
      <c r="T96" t="s">
        <v>8310</v>
      </c>
      <c r="U96" t="s">
        <v>8312</v>
      </c>
    </row>
    <row r="97" spans="1:21" ht="30" x14ac:dyDescent="0.2">
      <c r="A97">
        <v>95</v>
      </c>
      <c r="B97" s="3" t="s">
        <v>97</v>
      </c>
      <c r="C97" s="3" t="s">
        <v>4206</v>
      </c>
      <c r="D97" s="18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40964.796770833331</v>
      </c>
      <c r="K97">
        <v>1327622841</v>
      </c>
      <c r="L97" s="9">
        <f t="shared" si="7"/>
        <v>40935.005104166667</v>
      </c>
      <c r="M97" s="11" t="s">
        <v>8373</v>
      </c>
      <c r="N97" t="b">
        <v>0</v>
      </c>
      <c r="O97">
        <v>21</v>
      </c>
      <c r="P97" t="b">
        <v>1</v>
      </c>
      <c r="Q97" t="s">
        <v>8266</v>
      </c>
      <c r="R97" s="5">
        <f t="shared" si="4"/>
        <v>1.3142857142857143</v>
      </c>
      <c r="S97">
        <f t="shared" si="5"/>
        <v>21.904761904761905</v>
      </c>
      <c r="T97" t="s">
        <v>8310</v>
      </c>
      <c r="U97" t="s">
        <v>8312</v>
      </c>
    </row>
    <row r="98" spans="1:21" ht="30" x14ac:dyDescent="0.2">
      <c r="A98">
        <v>96</v>
      </c>
      <c r="B98" s="3" t="s">
        <v>98</v>
      </c>
      <c r="C98" s="3" t="s">
        <v>4207</v>
      </c>
      <c r="D98" s="1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40390.916666666664</v>
      </c>
      <c r="K98">
        <v>1274889241</v>
      </c>
      <c r="L98" s="9">
        <f t="shared" si="7"/>
        <v>40324.662511574075</v>
      </c>
      <c r="M98" s="11" t="s">
        <v>8375</v>
      </c>
      <c r="N98" t="b">
        <v>0</v>
      </c>
      <c r="O98">
        <v>34</v>
      </c>
      <c r="P98" t="b">
        <v>1</v>
      </c>
      <c r="Q98" t="s">
        <v>8266</v>
      </c>
      <c r="R98" s="5">
        <f t="shared" si="4"/>
        <v>1.1466666666666667</v>
      </c>
      <c r="S98">
        <f t="shared" si="5"/>
        <v>50.588235294117645</v>
      </c>
      <c r="T98" t="s">
        <v>8310</v>
      </c>
      <c r="U98" t="s">
        <v>8312</v>
      </c>
    </row>
    <row r="99" spans="1:21" ht="30" x14ac:dyDescent="0.2">
      <c r="A99">
        <v>97</v>
      </c>
      <c r="B99" s="3" t="s">
        <v>99</v>
      </c>
      <c r="C99" s="3" t="s">
        <v>4208</v>
      </c>
      <c r="D99" s="18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40735.926874999997</v>
      </c>
      <c r="K99">
        <v>1307848482</v>
      </c>
      <c r="L99" s="9">
        <f t="shared" si="7"/>
        <v>40706.135208333333</v>
      </c>
      <c r="M99" s="11" t="s">
        <v>8374</v>
      </c>
      <c r="N99" t="b">
        <v>0</v>
      </c>
      <c r="O99">
        <v>8</v>
      </c>
      <c r="P99" t="b">
        <v>1</v>
      </c>
      <c r="Q99" t="s">
        <v>8266</v>
      </c>
      <c r="R99" s="5">
        <f t="shared" si="4"/>
        <v>1.0625</v>
      </c>
      <c r="S99">
        <f t="shared" si="5"/>
        <v>53.125</v>
      </c>
      <c r="T99" t="s">
        <v>8310</v>
      </c>
      <c r="U99" t="s">
        <v>8312</v>
      </c>
    </row>
    <row r="100" spans="1:21" ht="30" x14ac:dyDescent="0.2">
      <c r="A100">
        <v>98</v>
      </c>
      <c r="B100" s="3" t="s">
        <v>100</v>
      </c>
      <c r="C100" s="3" t="s">
        <v>4209</v>
      </c>
      <c r="D100" s="18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41250.770833333328</v>
      </c>
      <c r="K100">
        <v>1351796674</v>
      </c>
      <c r="L100" s="9">
        <f t="shared" si="7"/>
        <v>41214.79483796296</v>
      </c>
      <c r="M100" s="11" t="s">
        <v>8373</v>
      </c>
      <c r="N100" t="b">
        <v>0</v>
      </c>
      <c r="O100">
        <v>60</v>
      </c>
      <c r="P100" t="b">
        <v>1</v>
      </c>
      <c r="Q100" t="s">
        <v>8266</v>
      </c>
      <c r="R100" s="5">
        <f t="shared" si="4"/>
        <v>1.0625</v>
      </c>
      <c r="S100">
        <f t="shared" si="5"/>
        <v>56.666666666666664</v>
      </c>
      <c r="T100" t="s">
        <v>8310</v>
      </c>
      <c r="U100" t="s">
        <v>8312</v>
      </c>
    </row>
    <row r="101" spans="1:21" x14ac:dyDescent="0.2">
      <c r="A101">
        <v>99</v>
      </c>
      <c r="B101" s="3" t="s">
        <v>101</v>
      </c>
      <c r="C101" s="3" t="s">
        <v>4210</v>
      </c>
      <c r="D101" s="18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41661.694432870368</v>
      </c>
      <c r="K101">
        <v>1387834799</v>
      </c>
      <c r="L101" s="9">
        <f t="shared" si="7"/>
        <v>41631.902766203704</v>
      </c>
      <c r="M101" s="11" t="s">
        <v>8372</v>
      </c>
      <c r="N101" t="b">
        <v>0</v>
      </c>
      <c r="O101">
        <v>39</v>
      </c>
      <c r="P101" t="b">
        <v>1</v>
      </c>
      <c r="Q101" t="s">
        <v>8266</v>
      </c>
      <c r="R101" s="5">
        <f t="shared" si="4"/>
        <v>1.0601933333333333</v>
      </c>
      <c r="S101">
        <f t="shared" si="5"/>
        <v>40.776666666666664</v>
      </c>
      <c r="T101" t="s">
        <v>8310</v>
      </c>
      <c r="U101" t="s">
        <v>8312</v>
      </c>
    </row>
    <row r="102" spans="1:21" ht="30" x14ac:dyDescent="0.2">
      <c r="A102">
        <v>100</v>
      </c>
      <c r="B102" s="3" t="s">
        <v>102</v>
      </c>
      <c r="C102" s="3" t="s">
        <v>4211</v>
      </c>
      <c r="D102" s="18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41217.586643518516</v>
      </c>
      <c r="K102">
        <v>1350324286</v>
      </c>
      <c r="L102" s="9">
        <f t="shared" si="7"/>
        <v>41197.753310185188</v>
      </c>
      <c r="M102" s="11" t="s">
        <v>8373</v>
      </c>
      <c r="N102" t="b">
        <v>0</v>
      </c>
      <c r="O102">
        <v>26</v>
      </c>
      <c r="P102" t="b">
        <v>1</v>
      </c>
      <c r="Q102" t="s">
        <v>8266</v>
      </c>
      <c r="R102" s="5">
        <f t="shared" si="4"/>
        <v>1</v>
      </c>
      <c r="S102">
        <f t="shared" si="5"/>
        <v>192.30769230769232</v>
      </c>
      <c r="T102" t="s">
        <v>8310</v>
      </c>
      <c r="U102" t="s">
        <v>8312</v>
      </c>
    </row>
    <row r="103" spans="1:21" ht="30" x14ac:dyDescent="0.2">
      <c r="A103">
        <v>101</v>
      </c>
      <c r="B103" s="3" t="s">
        <v>103</v>
      </c>
      <c r="C103" s="3" t="s">
        <v>4212</v>
      </c>
      <c r="D103" s="18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41298.568402777775</v>
      </c>
      <c r="K103">
        <v>1356979110</v>
      </c>
      <c r="L103" s="9">
        <f t="shared" si="7"/>
        <v>41274.776736111111</v>
      </c>
      <c r="M103" s="11" t="s">
        <v>8373</v>
      </c>
      <c r="N103" t="b">
        <v>0</v>
      </c>
      <c r="O103">
        <v>35</v>
      </c>
      <c r="P103" t="b">
        <v>1</v>
      </c>
      <c r="Q103" t="s">
        <v>8266</v>
      </c>
      <c r="R103" s="5">
        <f t="shared" si="4"/>
        <v>1</v>
      </c>
      <c r="S103">
        <f t="shared" si="5"/>
        <v>100</v>
      </c>
      <c r="T103" t="s">
        <v>8310</v>
      </c>
      <c r="U103" t="s">
        <v>8312</v>
      </c>
    </row>
    <row r="104" spans="1:21" ht="30" x14ac:dyDescent="0.2">
      <c r="A104">
        <v>102</v>
      </c>
      <c r="B104" s="3" t="s">
        <v>104</v>
      </c>
      <c r="C104" s="3" t="s">
        <v>4213</v>
      </c>
      <c r="D104" s="18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40534.922835648147</v>
      </c>
      <c r="K104">
        <v>1290481733</v>
      </c>
      <c r="L104" s="9">
        <f t="shared" si="7"/>
        <v>40505.131168981483</v>
      </c>
      <c r="M104" s="11" t="s">
        <v>8375</v>
      </c>
      <c r="N104" t="b">
        <v>0</v>
      </c>
      <c r="O104">
        <v>65</v>
      </c>
      <c r="P104" t="b">
        <v>1</v>
      </c>
      <c r="Q104" t="s">
        <v>8266</v>
      </c>
      <c r="R104" s="5">
        <f t="shared" si="4"/>
        <v>1.2775000000000001</v>
      </c>
      <c r="S104">
        <f t="shared" si="5"/>
        <v>117.92307692307692</v>
      </c>
      <c r="T104" t="s">
        <v>8310</v>
      </c>
      <c r="U104" t="s">
        <v>8312</v>
      </c>
    </row>
    <row r="105" spans="1:21" ht="30" x14ac:dyDescent="0.2">
      <c r="A105">
        <v>103</v>
      </c>
      <c r="B105" s="3" t="s">
        <v>105</v>
      </c>
      <c r="C105" s="3" t="s">
        <v>4214</v>
      </c>
      <c r="D105" s="18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41705.597569444442</v>
      </c>
      <c r="K105">
        <v>1392232830</v>
      </c>
      <c r="L105" s="9">
        <f t="shared" si="7"/>
        <v>41682.805902777778</v>
      </c>
      <c r="M105" s="11" t="s">
        <v>8371</v>
      </c>
      <c r="N105" t="b">
        <v>0</v>
      </c>
      <c r="O105">
        <v>49</v>
      </c>
      <c r="P105" t="b">
        <v>1</v>
      </c>
      <c r="Q105" t="s">
        <v>8266</v>
      </c>
      <c r="R105" s="5">
        <f t="shared" si="4"/>
        <v>1.0515384615384615</v>
      </c>
      <c r="S105">
        <f t="shared" si="5"/>
        <v>27.897959183673468</v>
      </c>
      <c r="T105" t="s">
        <v>8310</v>
      </c>
      <c r="U105" t="s">
        <v>8312</v>
      </c>
    </row>
    <row r="106" spans="1:21" x14ac:dyDescent="0.2">
      <c r="A106">
        <v>104</v>
      </c>
      <c r="B106" s="3" t="s">
        <v>106</v>
      </c>
      <c r="C106" s="3" t="s">
        <v>4215</v>
      </c>
      <c r="D106" s="18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40635.833333333328</v>
      </c>
      <c r="K106">
        <v>1299775266</v>
      </c>
      <c r="L106" s="9">
        <f t="shared" si="7"/>
        <v>40612.695208333331</v>
      </c>
      <c r="M106" s="11" t="s">
        <v>8374</v>
      </c>
      <c r="N106" t="b">
        <v>0</v>
      </c>
      <c r="O106">
        <v>10</v>
      </c>
      <c r="P106" t="b">
        <v>1</v>
      </c>
      <c r="Q106" t="s">
        <v>8266</v>
      </c>
      <c r="R106" s="5">
        <f t="shared" si="4"/>
        <v>1.2</v>
      </c>
      <c r="S106">
        <f t="shared" si="5"/>
        <v>60</v>
      </c>
      <c r="T106" t="s">
        <v>8310</v>
      </c>
      <c r="U106" t="s">
        <v>8312</v>
      </c>
    </row>
    <row r="107" spans="1:21" ht="30" x14ac:dyDescent="0.2">
      <c r="A107">
        <v>105</v>
      </c>
      <c r="B107" s="3" t="s">
        <v>107</v>
      </c>
      <c r="C107" s="3" t="s">
        <v>4216</v>
      </c>
      <c r="D107" s="18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42503.791666666664</v>
      </c>
      <c r="K107">
        <v>1461605020</v>
      </c>
      <c r="L107" s="9">
        <f t="shared" si="7"/>
        <v>42485.724768518514</v>
      </c>
      <c r="M107" s="11" t="s">
        <v>8370</v>
      </c>
      <c r="N107" t="b">
        <v>0</v>
      </c>
      <c r="O107">
        <v>60</v>
      </c>
      <c r="P107" t="b">
        <v>1</v>
      </c>
      <c r="Q107" t="s">
        <v>8266</v>
      </c>
      <c r="R107" s="5">
        <f t="shared" si="4"/>
        <v>1.074090909090909</v>
      </c>
      <c r="S107">
        <f t="shared" si="5"/>
        <v>39.383333333333333</v>
      </c>
      <c r="T107" t="s">
        <v>8310</v>
      </c>
      <c r="U107" t="s">
        <v>8312</v>
      </c>
    </row>
    <row r="108" spans="1:21" x14ac:dyDescent="0.2">
      <c r="A108">
        <v>106</v>
      </c>
      <c r="B108" s="3" t="s">
        <v>108</v>
      </c>
      <c r="C108" s="3" t="s">
        <v>4217</v>
      </c>
      <c r="D108" s="1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41001.568298611113</v>
      </c>
      <c r="K108">
        <v>1332182301</v>
      </c>
      <c r="L108" s="9">
        <f t="shared" si="7"/>
        <v>40987.776631944449</v>
      </c>
      <c r="M108" s="11" t="s">
        <v>8373</v>
      </c>
      <c r="N108" t="b">
        <v>0</v>
      </c>
      <c r="O108">
        <v>27</v>
      </c>
      <c r="P108" t="b">
        <v>1</v>
      </c>
      <c r="Q108" t="s">
        <v>8266</v>
      </c>
      <c r="R108" s="5">
        <f t="shared" si="4"/>
        <v>1.0049999999999999</v>
      </c>
      <c r="S108">
        <f t="shared" si="5"/>
        <v>186.11111111111111</v>
      </c>
      <c r="T108" t="s">
        <v>8310</v>
      </c>
      <c r="U108" t="s">
        <v>8312</v>
      </c>
    </row>
    <row r="109" spans="1:21" ht="30" x14ac:dyDescent="0.2">
      <c r="A109">
        <v>107</v>
      </c>
      <c r="B109" s="3" t="s">
        <v>109</v>
      </c>
      <c r="C109" s="3" t="s">
        <v>4218</v>
      </c>
      <c r="D109" s="18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40657.774155092593</v>
      </c>
      <c r="K109">
        <v>1301787287</v>
      </c>
      <c r="L109" s="9">
        <f t="shared" si="7"/>
        <v>40635.982488425929</v>
      </c>
      <c r="M109" s="11" t="s">
        <v>8374</v>
      </c>
      <c r="N109" t="b">
        <v>0</v>
      </c>
      <c r="O109">
        <v>69</v>
      </c>
      <c r="P109" t="b">
        <v>1</v>
      </c>
      <c r="Q109" t="s">
        <v>8266</v>
      </c>
      <c r="R109" s="5">
        <f t="shared" si="4"/>
        <v>1.0246666666666666</v>
      </c>
      <c r="S109">
        <f t="shared" si="5"/>
        <v>111.37681159420291</v>
      </c>
      <c r="T109" t="s">
        <v>8310</v>
      </c>
      <c r="U109" t="s">
        <v>8312</v>
      </c>
    </row>
    <row r="110" spans="1:21" ht="30" x14ac:dyDescent="0.2">
      <c r="A110">
        <v>108</v>
      </c>
      <c r="B110" s="3" t="s">
        <v>110</v>
      </c>
      <c r="C110" s="3" t="s">
        <v>4219</v>
      </c>
      <c r="D110" s="18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41425.404745370368</v>
      </c>
      <c r="K110">
        <v>1364827370</v>
      </c>
      <c r="L110" s="9">
        <f t="shared" si="7"/>
        <v>41365.613078703704</v>
      </c>
      <c r="M110" s="11" t="s">
        <v>8372</v>
      </c>
      <c r="N110" t="b">
        <v>0</v>
      </c>
      <c r="O110">
        <v>47</v>
      </c>
      <c r="P110" t="b">
        <v>1</v>
      </c>
      <c r="Q110" t="s">
        <v>8266</v>
      </c>
      <c r="R110" s="5">
        <f t="shared" si="4"/>
        <v>2.4666666666666668</v>
      </c>
      <c r="S110">
        <f t="shared" si="5"/>
        <v>78.723404255319153</v>
      </c>
      <c r="T110" t="s">
        <v>8310</v>
      </c>
      <c r="U110" t="s">
        <v>8312</v>
      </c>
    </row>
    <row r="111" spans="1:21" ht="30" x14ac:dyDescent="0.2">
      <c r="A111">
        <v>109</v>
      </c>
      <c r="B111" s="3" t="s">
        <v>111</v>
      </c>
      <c r="C111" s="3" t="s">
        <v>4220</v>
      </c>
      <c r="D111" s="18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40599.817476851851</v>
      </c>
      <c r="K111">
        <v>1296088630</v>
      </c>
      <c r="L111" s="9">
        <f t="shared" si="7"/>
        <v>40570.025810185187</v>
      </c>
      <c r="M111" s="11" t="s">
        <v>8374</v>
      </c>
      <c r="N111" t="b">
        <v>0</v>
      </c>
      <c r="O111">
        <v>47</v>
      </c>
      <c r="P111" t="b">
        <v>1</v>
      </c>
      <c r="Q111" t="s">
        <v>8266</v>
      </c>
      <c r="R111" s="5">
        <f t="shared" si="4"/>
        <v>2.1949999999999998</v>
      </c>
      <c r="S111">
        <f t="shared" si="5"/>
        <v>46.702127659574465</v>
      </c>
      <c r="T111" t="s">
        <v>8310</v>
      </c>
      <c r="U111" t="s">
        <v>8312</v>
      </c>
    </row>
    <row r="112" spans="1:21" ht="30" x14ac:dyDescent="0.2">
      <c r="A112">
        <v>110</v>
      </c>
      <c r="B112" s="3" t="s">
        <v>112</v>
      </c>
      <c r="C112" s="3" t="s">
        <v>4221</v>
      </c>
      <c r="D112" s="18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41592.040972222218</v>
      </c>
      <c r="K112">
        <v>1381445253</v>
      </c>
      <c r="L112" s="9">
        <f t="shared" si="7"/>
        <v>41557.949687500004</v>
      </c>
      <c r="M112" s="11" t="s">
        <v>8372</v>
      </c>
      <c r="N112" t="b">
        <v>0</v>
      </c>
      <c r="O112">
        <v>26</v>
      </c>
      <c r="P112" t="b">
        <v>1</v>
      </c>
      <c r="Q112" t="s">
        <v>8266</v>
      </c>
      <c r="R112" s="5">
        <f t="shared" si="4"/>
        <v>1.3076923076923077</v>
      </c>
      <c r="S112">
        <f t="shared" si="5"/>
        <v>65.384615384615387</v>
      </c>
      <c r="T112" t="s">
        <v>8310</v>
      </c>
      <c r="U112" t="s">
        <v>8312</v>
      </c>
    </row>
    <row r="113" spans="1:21" ht="30" x14ac:dyDescent="0.2">
      <c r="A113">
        <v>111</v>
      </c>
      <c r="B113" s="3" t="s">
        <v>113</v>
      </c>
      <c r="C113" s="3" t="s">
        <v>4222</v>
      </c>
      <c r="D113" s="18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42155.124849537031</v>
      </c>
      <c r="K113">
        <v>1430467187</v>
      </c>
      <c r="L113" s="9">
        <f t="shared" si="7"/>
        <v>42125.333182870367</v>
      </c>
      <c r="M113" s="11" t="s">
        <v>8368</v>
      </c>
      <c r="N113" t="b">
        <v>0</v>
      </c>
      <c r="O113">
        <v>53</v>
      </c>
      <c r="P113" t="b">
        <v>1</v>
      </c>
      <c r="Q113" t="s">
        <v>8266</v>
      </c>
      <c r="R113" s="5">
        <f t="shared" si="4"/>
        <v>1.5457142857142858</v>
      </c>
      <c r="S113">
        <f t="shared" si="5"/>
        <v>102.0754716981132</v>
      </c>
      <c r="T113" t="s">
        <v>8310</v>
      </c>
      <c r="U113" t="s">
        <v>8312</v>
      </c>
    </row>
    <row r="114" spans="1:21" ht="30" x14ac:dyDescent="0.2">
      <c r="A114">
        <v>112</v>
      </c>
      <c r="B114" s="3" t="s">
        <v>114</v>
      </c>
      <c r="C114" s="3" t="s">
        <v>4223</v>
      </c>
      <c r="D114" s="18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41741.875</v>
      </c>
      <c r="K114">
        <v>1395277318</v>
      </c>
      <c r="L114" s="9">
        <f t="shared" si="7"/>
        <v>41718.043032407404</v>
      </c>
      <c r="M114" s="11" t="s">
        <v>8371</v>
      </c>
      <c r="N114" t="b">
        <v>0</v>
      </c>
      <c r="O114">
        <v>81</v>
      </c>
      <c r="P114" t="b">
        <v>1</v>
      </c>
      <c r="Q114" t="s">
        <v>8266</v>
      </c>
      <c r="R114" s="5">
        <f t="shared" si="4"/>
        <v>1.04</v>
      </c>
      <c r="S114">
        <f t="shared" si="5"/>
        <v>64.197530864197532</v>
      </c>
      <c r="T114" t="s">
        <v>8310</v>
      </c>
      <c r="U114" t="s">
        <v>8312</v>
      </c>
    </row>
    <row r="115" spans="1:21" x14ac:dyDescent="0.2">
      <c r="A115">
        <v>113</v>
      </c>
      <c r="B115" s="3" t="s">
        <v>115</v>
      </c>
      <c r="C115" s="3" t="s">
        <v>4224</v>
      </c>
      <c r="D115" s="18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40761.416666666664</v>
      </c>
      <c r="K115">
        <v>1311963128</v>
      </c>
      <c r="L115" s="9">
        <f t="shared" si="7"/>
        <v>40753.758425925924</v>
      </c>
      <c r="M115" s="11" t="s">
        <v>8374</v>
      </c>
      <c r="N115" t="b">
        <v>0</v>
      </c>
      <c r="O115">
        <v>78</v>
      </c>
      <c r="P115" t="b">
        <v>1</v>
      </c>
      <c r="Q115" t="s">
        <v>8266</v>
      </c>
      <c r="R115" s="5">
        <f t="shared" si="4"/>
        <v>1.41</v>
      </c>
      <c r="S115">
        <f t="shared" si="5"/>
        <v>90.384615384615387</v>
      </c>
      <c r="T115" t="s">
        <v>8310</v>
      </c>
      <c r="U115" t="s">
        <v>8312</v>
      </c>
    </row>
    <row r="116" spans="1:21" ht="30" x14ac:dyDescent="0.2">
      <c r="A116">
        <v>114</v>
      </c>
      <c r="B116" s="3" t="s">
        <v>116</v>
      </c>
      <c r="C116" s="3" t="s">
        <v>4225</v>
      </c>
      <c r="D116" s="18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40921.065833333334</v>
      </c>
      <c r="K116">
        <v>1321252488</v>
      </c>
      <c r="L116" s="9">
        <f t="shared" si="7"/>
        <v>40861.27416666667</v>
      </c>
      <c r="M116" s="11" t="s">
        <v>8374</v>
      </c>
      <c r="N116" t="b">
        <v>0</v>
      </c>
      <c r="O116">
        <v>35</v>
      </c>
      <c r="P116" t="b">
        <v>1</v>
      </c>
      <c r="Q116" t="s">
        <v>8266</v>
      </c>
      <c r="R116" s="5">
        <f t="shared" si="4"/>
        <v>1.0333333333333334</v>
      </c>
      <c r="S116">
        <f t="shared" si="5"/>
        <v>88.571428571428569</v>
      </c>
      <c r="T116" t="s">
        <v>8310</v>
      </c>
      <c r="U116" t="s">
        <v>8312</v>
      </c>
    </row>
    <row r="117" spans="1:21" x14ac:dyDescent="0.2">
      <c r="A117">
        <v>115</v>
      </c>
      <c r="B117" s="3" t="s">
        <v>117</v>
      </c>
      <c r="C117" s="3" t="s">
        <v>4226</v>
      </c>
      <c r="D117" s="18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40943.530601851846</v>
      </c>
      <c r="K117">
        <v>1326217444</v>
      </c>
      <c r="L117" s="9">
        <f t="shared" si="7"/>
        <v>40918.738935185182</v>
      </c>
      <c r="M117" s="11" t="s">
        <v>8373</v>
      </c>
      <c r="N117" t="b">
        <v>0</v>
      </c>
      <c r="O117">
        <v>22</v>
      </c>
      <c r="P117" t="b">
        <v>1</v>
      </c>
      <c r="Q117" t="s">
        <v>8266</v>
      </c>
      <c r="R117" s="5">
        <f t="shared" si="4"/>
        <v>1.4044444444444444</v>
      </c>
      <c r="S117">
        <f t="shared" si="5"/>
        <v>28.727272727272727</v>
      </c>
      <c r="T117" t="s">
        <v>8310</v>
      </c>
      <c r="U117" t="s">
        <v>8312</v>
      </c>
    </row>
    <row r="118" spans="1:21" ht="30" x14ac:dyDescent="0.2">
      <c r="A118">
        <v>116</v>
      </c>
      <c r="B118" s="3" t="s">
        <v>118</v>
      </c>
      <c r="C118" s="3" t="s">
        <v>4227</v>
      </c>
      <c r="D118" s="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40641.247164351851</v>
      </c>
      <c r="K118">
        <v>1298289355</v>
      </c>
      <c r="L118" s="9">
        <f t="shared" si="7"/>
        <v>40595.497164351851</v>
      </c>
      <c r="M118" s="11" t="s">
        <v>8374</v>
      </c>
      <c r="N118" t="b">
        <v>0</v>
      </c>
      <c r="O118">
        <v>57</v>
      </c>
      <c r="P118" t="b">
        <v>1</v>
      </c>
      <c r="Q118" t="s">
        <v>8266</v>
      </c>
      <c r="R118" s="5">
        <f t="shared" si="4"/>
        <v>1.1365714285714286</v>
      </c>
      <c r="S118">
        <f t="shared" si="5"/>
        <v>69.78947368421052</v>
      </c>
      <c r="T118" t="s">
        <v>8310</v>
      </c>
      <c r="U118" t="s">
        <v>8312</v>
      </c>
    </row>
    <row r="119" spans="1:21" ht="30" x14ac:dyDescent="0.2">
      <c r="A119">
        <v>117</v>
      </c>
      <c r="B119" s="3" t="s">
        <v>119</v>
      </c>
      <c r="C119" s="3" t="s">
        <v>4228</v>
      </c>
      <c r="D119" s="18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40338.583333333328</v>
      </c>
      <c r="K119">
        <v>1268337744</v>
      </c>
      <c r="L119" s="9">
        <f t="shared" si="7"/>
        <v>40248.834999999999</v>
      </c>
      <c r="M119" s="11" t="s">
        <v>8375</v>
      </c>
      <c r="N119" t="b">
        <v>0</v>
      </c>
      <c r="O119">
        <v>27</v>
      </c>
      <c r="P119" t="b">
        <v>1</v>
      </c>
      <c r="Q119" t="s">
        <v>8266</v>
      </c>
      <c r="R119" s="5">
        <f t="shared" si="4"/>
        <v>1.0049377777777779</v>
      </c>
      <c r="S119">
        <f t="shared" si="5"/>
        <v>167.48962962962963</v>
      </c>
      <c r="T119" t="s">
        <v>8310</v>
      </c>
      <c r="U119" t="s">
        <v>8312</v>
      </c>
    </row>
    <row r="120" spans="1:21" x14ac:dyDescent="0.2">
      <c r="A120">
        <v>118</v>
      </c>
      <c r="B120" s="3" t="s">
        <v>120</v>
      </c>
      <c r="C120" s="3" t="s">
        <v>4229</v>
      </c>
      <c r="D120" s="18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40752.845324074071</v>
      </c>
      <c r="K120">
        <v>1309310236</v>
      </c>
      <c r="L120" s="9">
        <f t="shared" si="7"/>
        <v>40723.053657407407</v>
      </c>
      <c r="M120" s="11" t="s">
        <v>8374</v>
      </c>
      <c r="N120" t="b">
        <v>0</v>
      </c>
      <c r="O120">
        <v>39</v>
      </c>
      <c r="P120" t="b">
        <v>1</v>
      </c>
      <c r="Q120" t="s">
        <v>8266</v>
      </c>
      <c r="R120" s="5">
        <f t="shared" si="4"/>
        <v>1.1303159999999999</v>
      </c>
      <c r="S120">
        <f t="shared" si="5"/>
        <v>144.91230769230768</v>
      </c>
      <c r="T120" t="s">
        <v>8310</v>
      </c>
      <c r="U120" t="s">
        <v>8312</v>
      </c>
    </row>
    <row r="121" spans="1:21" ht="30" x14ac:dyDescent="0.2">
      <c r="A121">
        <v>119</v>
      </c>
      <c r="B121" s="3" t="s">
        <v>121</v>
      </c>
      <c r="C121" s="3" t="s">
        <v>4230</v>
      </c>
      <c r="D121" s="18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40768.75</v>
      </c>
      <c r="K121">
        <v>1310693986</v>
      </c>
      <c r="L121" s="9">
        <f t="shared" si="7"/>
        <v>40739.069282407407</v>
      </c>
      <c r="M121" s="11" t="s">
        <v>8374</v>
      </c>
      <c r="N121" t="b">
        <v>0</v>
      </c>
      <c r="O121">
        <v>37</v>
      </c>
      <c r="P121" t="b">
        <v>1</v>
      </c>
      <c r="Q121" t="s">
        <v>8266</v>
      </c>
      <c r="R121" s="5">
        <f t="shared" si="4"/>
        <v>1.0455692307692308</v>
      </c>
      <c r="S121">
        <f t="shared" si="5"/>
        <v>91.840540540540545</v>
      </c>
      <c r="T121" t="s">
        <v>8310</v>
      </c>
      <c r="U121" t="s">
        <v>8312</v>
      </c>
    </row>
    <row r="122" spans="1:21" ht="30" x14ac:dyDescent="0.2">
      <c r="A122">
        <v>120</v>
      </c>
      <c r="B122" s="3" t="s">
        <v>122</v>
      </c>
      <c r="C122" s="3" t="s">
        <v>4231</v>
      </c>
      <c r="D122" s="18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42645.841516203705</v>
      </c>
      <c r="K122">
        <v>1472865107</v>
      </c>
      <c r="L122" s="9">
        <f t="shared" si="7"/>
        <v>42616.049849537041</v>
      </c>
      <c r="M122" s="11" t="s">
        <v>8370</v>
      </c>
      <c r="N122" t="b">
        <v>0</v>
      </c>
      <c r="O122">
        <v>1</v>
      </c>
      <c r="P122" t="b">
        <v>0</v>
      </c>
      <c r="Q122" t="s">
        <v>8267</v>
      </c>
      <c r="R122" s="5">
        <f t="shared" si="4"/>
        <v>1.4285714285714287E-4</v>
      </c>
      <c r="S122">
        <f t="shared" si="5"/>
        <v>10</v>
      </c>
      <c r="T122" t="s">
        <v>8310</v>
      </c>
      <c r="U122" t="s">
        <v>8313</v>
      </c>
    </row>
    <row r="123" spans="1:21" ht="30" x14ac:dyDescent="0.2">
      <c r="A123">
        <v>121</v>
      </c>
      <c r="B123" s="3" t="s">
        <v>123</v>
      </c>
      <c r="C123" s="3" t="s">
        <v>4232</v>
      </c>
      <c r="D123" s="18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42112.219444444439</v>
      </c>
      <c r="K123">
        <v>1427993710</v>
      </c>
      <c r="L123" s="9">
        <f t="shared" si="7"/>
        <v>42096.704976851848</v>
      </c>
      <c r="M123" s="11" t="s">
        <v>8368</v>
      </c>
      <c r="N123" t="b">
        <v>0</v>
      </c>
      <c r="O123">
        <v>1</v>
      </c>
      <c r="P123" t="b">
        <v>0</v>
      </c>
      <c r="Q123" t="s">
        <v>8267</v>
      </c>
      <c r="R123" s="5">
        <f t="shared" si="4"/>
        <v>3.3333333333333332E-4</v>
      </c>
      <c r="S123">
        <f t="shared" si="5"/>
        <v>1</v>
      </c>
      <c r="T123" t="s">
        <v>8310</v>
      </c>
      <c r="U123" t="s">
        <v>8313</v>
      </c>
    </row>
    <row r="124" spans="1:21" x14ac:dyDescent="0.2">
      <c r="A124">
        <v>122</v>
      </c>
      <c r="B124" s="3" t="s">
        <v>124</v>
      </c>
      <c r="C124" s="3" t="s">
        <v>4233</v>
      </c>
      <c r="D124" s="18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42653.223460648143</v>
      </c>
      <c r="K124">
        <v>1470910907</v>
      </c>
      <c r="L124" s="9">
        <f t="shared" si="7"/>
        <v>42593.431793981479</v>
      </c>
      <c r="M124" s="11" t="s">
        <v>8370</v>
      </c>
      <c r="N124" t="b">
        <v>0</v>
      </c>
      <c r="O124">
        <v>0</v>
      </c>
      <c r="P124" t="b">
        <v>0</v>
      </c>
      <c r="Q124" t="s">
        <v>8267</v>
      </c>
      <c r="R124" s="5">
        <f t="shared" si="4"/>
        <v>0</v>
      </c>
      <c r="S124" t="e">
        <f t="shared" si="5"/>
        <v>#DIV/0!</v>
      </c>
      <c r="T124" t="s">
        <v>8310</v>
      </c>
      <c r="U124" t="s">
        <v>8313</v>
      </c>
    </row>
    <row r="125" spans="1:21" ht="30" x14ac:dyDescent="0.2">
      <c r="A125">
        <v>123</v>
      </c>
      <c r="B125" s="3" t="s">
        <v>125</v>
      </c>
      <c r="C125" s="3" t="s">
        <v>4234</v>
      </c>
      <c r="D125" s="18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41940.708333333328</v>
      </c>
      <c r="K125">
        <v>1411411564</v>
      </c>
      <c r="L125" s="9">
        <f t="shared" si="7"/>
        <v>41904.781990740739</v>
      </c>
      <c r="M125" s="11" t="s">
        <v>8371</v>
      </c>
      <c r="N125" t="b">
        <v>0</v>
      </c>
      <c r="O125">
        <v>6</v>
      </c>
      <c r="P125" t="b">
        <v>0</v>
      </c>
      <c r="Q125" t="s">
        <v>8267</v>
      </c>
      <c r="R125" s="5">
        <f t="shared" si="4"/>
        <v>2.7454545454545453E-3</v>
      </c>
      <c r="S125">
        <f t="shared" si="5"/>
        <v>25.166666666666668</v>
      </c>
      <c r="T125" t="s">
        <v>8310</v>
      </c>
      <c r="U125" t="s">
        <v>8313</v>
      </c>
    </row>
    <row r="126" spans="1:21" ht="30" x14ac:dyDescent="0.2">
      <c r="A126">
        <v>124</v>
      </c>
      <c r="B126" s="3" t="s">
        <v>126</v>
      </c>
      <c r="C126" s="3" t="s">
        <v>4235</v>
      </c>
      <c r="D126" s="18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42139.720393518517</v>
      </c>
      <c r="K126">
        <v>1429568242</v>
      </c>
      <c r="L126" s="9">
        <f t="shared" si="7"/>
        <v>42114.928726851853</v>
      </c>
      <c r="M126" s="11" t="s">
        <v>8368</v>
      </c>
      <c r="N126" t="b">
        <v>0</v>
      </c>
      <c r="O126">
        <v>0</v>
      </c>
      <c r="P126" t="b">
        <v>0</v>
      </c>
      <c r="Q126" t="s">
        <v>8267</v>
      </c>
      <c r="R126" s="5">
        <f t="shared" si="4"/>
        <v>0</v>
      </c>
      <c r="S126" t="e">
        <f t="shared" si="5"/>
        <v>#DIV/0!</v>
      </c>
      <c r="T126" t="s">
        <v>8310</v>
      </c>
      <c r="U126" t="s">
        <v>8313</v>
      </c>
    </row>
    <row r="127" spans="1:21" ht="30" x14ac:dyDescent="0.2">
      <c r="A127">
        <v>125</v>
      </c>
      <c r="B127" s="3" t="s">
        <v>127</v>
      </c>
      <c r="C127" s="3" t="s">
        <v>4236</v>
      </c>
      <c r="D127" s="18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42769.78564814815</v>
      </c>
      <c r="K127">
        <v>1480981880</v>
      </c>
      <c r="L127" s="9">
        <f t="shared" si="7"/>
        <v>42709.993981481486</v>
      </c>
      <c r="M127" s="11" t="s">
        <v>8370</v>
      </c>
      <c r="N127" t="b">
        <v>0</v>
      </c>
      <c r="O127">
        <v>6</v>
      </c>
      <c r="P127" t="b">
        <v>0</v>
      </c>
      <c r="Q127" t="s">
        <v>8267</v>
      </c>
      <c r="R127" s="5">
        <f t="shared" si="4"/>
        <v>0.14000000000000001</v>
      </c>
      <c r="S127">
        <f t="shared" si="5"/>
        <v>11.666666666666666</v>
      </c>
      <c r="T127" t="s">
        <v>8310</v>
      </c>
      <c r="U127" t="s">
        <v>8313</v>
      </c>
    </row>
    <row r="128" spans="1:21" ht="30" x14ac:dyDescent="0.2">
      <c r="A128">
        <v>126</v>
      </c>
      <c r="B128" s="3" t="s">
        <v>128</v>
      </c>
      <c r="C128" s="3" t="s">
        <v>4237</v>
      </c>
      <c r="D128" s="1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42165.874999999993</v>
      </c>
      <c r="K128">
        <v>1431353337</v>
      </c>
      <c r="L128" s="9">
        <f t="shared" si="7"/>
        <v>42135.589548611111</v>
      </c>
      <c r="M128" s="11" t="s">
        <v>8368</v>
      </c>
      <c r="N128" t="b">
        <v>0</v>
      </c>
      <c r="O128">
        <v>13</v>
      </c>
      <c r="P128" t="b">
        <v>0</v>
      </c>
      <c r="Q128" t="s">
        <v>8267</v>
      </c>
      <c r="R128" s="5">
        <f t="shared" si="4"/>
        <v>5.5480000000000002E-2</v>
      </c>
      <c r="S128">
        <f t="shared" si="5"/>
        <v>106.69230769230769</v>
      </c>
      <c r="T128" t="s">
        <v>8310</v>
      </c>
      <c r="U128" t="s">
        <v>8313</v>
      </c>
    </row>
    <row r="129" spans="1:21" ht="30" x14ac:dyDescent="0.2">
      <c r="A129">
        <v>127</v>
      </c>
      <c r="B129" s="3" t="s">
        <v>129</v>
      </c>
      <c r="C129" s="3" t="s">
        <v>4238</v>
      </c>
      <c r="D129" s="18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42097.37431712963</v>
      </c>
      <c r="K129">
        <v>1425481141</v>
      </c>
      <c r="L129" s="9">
        <f t="shared" si="7"/>
        <v>42067.62431712963</v>
      </c>
      <c r="M129" s="11" t="s">
        <v>8368</v>
      </c>
      <c r="N129" t="b">
        <v>0</v>
      </c>
      <c r="O129">
        <v>4</v>
      </c>
      <c r="P129" t="b">
        <v>0</v>
      </c>
      <c r="Q129" t="s">
        <v>8267</v>
      </c>
      <c r="R129" s="5">
        <f t="shared" si="4"/>
        <v>2.375E-2</v>
      </c>
      <c r="S129">
        <f t="shared" si="5"/>
        <v>47.5</v>
      </c>
      <c r="T129" t="s">
        <v>8310</v>
      </c>
      <c r="U129" t="s">
        <v>8313</v>
      </c>
    </row>
    <row r="130" spans="1:21" x14ac:dyDescent="0.2">
      <c r="A130">
        <v>128</v>
      </c>
      <c r="B130" s="3" t="s">
        <v>130</v>
      </c>
      <c r="C130" s="3" t="s">
        <v>4239</v>
      </c>
      <c r="D130" s="18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42663.019594907404</v>
      </c>
      <c r="K130">
        <v>1473917293</v>
      </c>
      <c r="L130" s="9">
        <f t="shared" si="7"/>
        <v>42628.22792824074</v>
      </c>
      <c r="M130" s="11" t="s">
        <v>8370</v>
      </c>
      <c r="N130" t="b">
        <v>0</v>
      </c>
      <c r="O130">
        <v>6</v>
      </c>
      <c r="P130" t="b">
        <v>0</v>
      </c>
      <c r="Q130" t="s">
        <v>8267</v>
      </c>
      <c r="R130" s="5">
        <f t="shared" ref="R130:R193" si="8">E130/D130</f>
        <v>1.8669999999999999E-2</v>
      </c>
      <c r="S130">
        <f t="shared" ref="S130:S193" si="9">E130/O130</f>
        <v>311.16666666666669</v>
      </c>
      <c r="T130" t="s">
        <v>8310</v>
      </c>
      <c r="U130" t="s">
        <v>8313</v>
      </c>
    </row>
    <row r="131" spans="1:21" ht="30" x14ac:dyDescent="0.2">
      <c r="A131">
        <v>129</v>
      </c>
      <c r="B131" s="3" t="s">
        <v>131</v>
      </c>
      <c r="C131" s="3" t="s">
        <v>4240</v>
      </c>
      <c r="D131" s="18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0">(((I131/60)/60)/24)+DATE(1970,1,1)+(-5/24)</f>
        <v>41942.728969907403</v>
      </c>
      <c r="K131">
        <v>1409524183</v>
      </c>
      <c r="L131" s="9">
        <f t="shared" ref="L131:L194" si="11">(((K131/60)/60)/24)+DATE(1970,1,1)</f>
        <v>41882.937303240738</v>
      </c>
      <c r="M131" s="11" t="s">
        <v>8371</v>
      </c>
      <c r="N131" t="b">
        <v>0</v>
      </c>
      <c r="O131">
        <v>0</v>
      </c>
      <c r="P131" t="b">
        <v>0</v>
      </c>
      <c r="Q131" t="s">
        <v>8267</v>
      </c>
      <c r="R131" s="5">
        <f t="shared" si="8"/>
        <v>0</v>
      </c>
      <c r="S131" t="e">
        <f t="shared" si="9"/>
        <v>#DIV/0!</v>
      </c>
      <c r="T131" t="s">
        <v>8310</v>
      </c>
      <c r="U131" t="s">
        <v>8313</v>
      </c>
    </row>
    <row r="132" spans="1:21" ht="30" x14ac:dyDescent="0.2">
      <c r="A132">
        <v>130</v>
      </c>
      <c r="B132" s="3" t="s">
        <v>132</v>
      </c>
      <c r="C132" s="3" t="s">
        <v>4241</v>
      </c>
      <c r="D132" s="18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0"/>
        <v>41806.636111111111</v>
      </c>
      <c r="K132">
        <v>1400536692</v>
      </c>
      <c r="L132" s="9">
        <f t="shared" si="11"/>
        <v>41778.915416666663</v>
      </c>
      <c r="M132" s="11" t="s">
        <v>8371</v>
      </c>
      <c r="N132" t="b">
        <v>0</v>
      </c>
      <c r="O132">
        <v>0</v>
      </c>
      <c r="P132" t="b">
        <v>0</v>
      </c>
      <c r="Q132" t="s">
        <v>8267</v>
      </c>
      <c r="R132" s="5">
        <f t="shared" si="8"/>
        <v>0</v>
      </c>
      <c r="S132" t="e">
        <f t="shared" si="9"/>
        <v>#DIV/0!</v>
      </c>
      <c r="T132" t="s">
        <v>8310</v>
      </c>
      <c r="U132" t="s">
        <v>8313</v>
      </c>
    </row>
    <row r="133" spans="1:21" x14ac:dyDescent="0.2">
      <c r="A133">
        <v>131</v>
      </c>
      <c r="B133" s="3" t="s">
        <v>133</v>
      </c>
      <c r="C133" s="3" t="s">
        <v>4242</v>
      </c>
      <c r="D133" s="18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0"/>
        <v>42556.791666666664</v>
      </c>
      <c r="K133">
        <v>1466453161</v>
      </c>
      <c r="L133" s="9">
        <f t="shared" si="11"/>
        <v>42541.837511574078</v>
      </c>
      <c r="M133" s="11" t="s">
        <v>8370</v>
      </c>
      <c r="N133" t="b">
        <v>0</v>
      </c>
      <c r="O133">
        <v>0</v>
      </c>
      <c r="P133" t="b">
        <v>0</v>
      </c>
      <c r="Q133" t="s">
        <v>8267</v>
      </c>
      <c r="R133" s="5">
        <f t="shared" si="8"/>
        <v>0</v>
      </c>
      <c r="S133" t="e">
        <f t="shared" si="9"/>
        <v>#DIV/0!</v>
      </c>
      <c r="T133" t="s">
        <v>8310</v>
      </c>
      <c r="U133" t="s">
        <v>8313</v>
      </c>
    </row>
    <row r="134" spans="1:21" ht="30" x14ac:dyDescent="0.2">
      <c r="A134">
        <v>132</v>
      </c>
      <c r="B134" s="3" t="s">
        <v>134</v>
      </c>
      <c r="C134" s="3" t="s">
        <v>4243</v>
      </c>
      <c r="D134" s="18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0"/>
        <v>41950.645914351851</v>
      </c>
      <c r="K134">
        <v>1411500607</v>
      </c>
      <c r="L134" s="9">
        <f t="shared" si="11"/>
        <v>41905.812581018516</v>
      </c>
      <c r="M134" s="11" t="s">
        <v>8371</v>
      </c>
      <c r="N134" t="b">
        <v>0</v>
      </c>
      <c r="O134">
        <v>81</v>
      </c>
      <c r="P134" t="b">
        <v>0</v>
      </c>
      <c r="Q134" t="s">
        <v>8267</v>
      </c>
      <c r="R134" s="5">
        <f t="shared" si="8"/>
        <v>9.5687499999999995E-2</v>
      </c>
      <c r="S134">
        <f t="shared" si="9"/>
        <v>94.506172839506178</v>
      </c>
      <c r="T134" t="s">
        <v>8310</v>
      </c>
      <c r="U134" t="s">
        <v>8313</v>
      </c>
    </row>
    <row r="135" spans="1:21" x14ac:dyDescent="0.2">
      <c r="A135">
        <v>133</v>
      </c>
      <c r="B135" s="3" t="s">
        <v>135</v>
      </c>
      <c r="C135" s="3" t="s">
        <v>4244</v>
      </c>
      <c r="D135" s="18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0"/>
        <v>42521.521527777775</v>
      </c>
      <c r="K135">
        <v>1462130584</v>
      </c>
      <c r="L135" s="9">
        <f t="shared" si="11"/>
        <v>42491.80768518518</v>
      </c>
      <c r="M135" s="11" t="s">
        <v>8370</v>
      </c>
      <c r="N135" t="b">
        <v>0</v>
      </c>
      <c r="O135">
        <v>0</v>
      </c>
      <c r="P135" t="b">
        <v>0</v>
      </c>
      <c r="Q135" t="s">
        <v>8267</v>
      </c>
      <c r="R135" s="5">
        <f t="shared" si="8"/>
        <v>0</v>
      </c>
      <c r="S135" t="e">
        <f t="shared" si="9"/>
        <v>#DIV/0!</v>
      </c>
      <c r="T135" t="s">
        <v>8310</v>
      </c>
      <c r="U135" t="s">
        <v>8313</v>
      </c>
    </row>
    <row r="136" spans="1:21" ht="30" x14ac:dyDescent="0.2">
      <c r="A136">
        <v>134</v>
      </c>
      <c r="B136" s="3" t="s">
        <v>136</v>
      </c>
      <c r="C136" s="3" t="s">
        <v>4245</v>
      </c>
      <c r="D136" s="18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0"/>
        <v>42251.499999999993</v>
      </c>
      <c r="K136">
        <v>1438811418</v>
      </c>
      <c r="L136" s="9">
        <f t="shared" si="11"/>
        <v>42221.909930555557</v>
      </c>
      <c r="M136" s="11" t="s">
        <v>8368</v>
      </c>
      <c r="N136" t="b">
        <v>0</v>
      </c>
      <c r="O136">
        <v>0</v>
      </c>
      <c r="P136" t="b">
        <v>0</v>
      </c>
      <c r="Q136" t="s">
        <v>8267</v>
      </c>
      <c r="R136" s="5">
        <f t="shared" si="8"/>
        <v>0</v>
      </c>
      <c r="S136" t="e">
        <f t="shared" si="9"/>
        <v>#DIV/0!</v>
      </c>
      <c r="T136" t="s">
        <v>8310</v>
      </c>
      <c r="U136" t="s">
        <v>8313</v>
      </c>
    </row>
    <row r="137" spans="1:21" ht="30" x14ac:dyDescent="0.2">
      <c r="A137">
        <v>135</v>
      </c>
      <c r="B137" s="3" t="s">
        <v>137</v>
      </c>
      <c r="C137" s="3" t="s">
        <v>4246</v>
      </c>
      <c r="D137" s="18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0"/>
        <v>41821.583333333328</v>
      </c>
      <c r="K137">
        <v>1401354597</v>
      </c>
      <c r="L137" s="9">
        <f t="shared" si="11"/>
        <v>41788.381909722222</v>
      </c>
      <c r="M137" s="11" t="s">
        <v>8371</v>
      </c>
      <c r="N137" t="b">
        <v>0</v>
      </c>
      <c r="O137">
        <v>5</v>
      </c>
      <c r="P137" t="b">
        <v>0</v>
      </c>
      <c r="Q137" t="s">
        <v>8267</v>
      </c>
      <c r="R137" s="5">
        <f t="shared" si="8"/>
        <v>0.13433333333333333</v>
      </c>
      <c r="S137">
        <f t="shared" si="9"/>
        <v>80.599999999999994</v>
      </c>
      <c r="T137" t="s">
        <v>8310</v>
      </c>
      <c r="U137" t="s">
        <v>8313</v>
      </c>
    </row>
    <row r="138" spans="1:21" ht="30" x14ac:dyDescent="0.2">
      <c r="A138">
        <v>136</v>
      </c>
      <c r="B138" s="3" t="s">
        <v>138</v>
      </c>
      <c r="C138" s="3" t="s">
        <v>4232</v>
      </c>
      <c r="D138" s="1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0"/>
        <v>42140.219444444439</v>
      </c>
      <c r="K138">
        <v>1427968234</v>
      </c>
      <c r="L138" s="9">
        <f t="shared" si="11"/>
        <v>42096.410115740742</v>
      </c>
      <c r="M138" s="11" t="s">
        <v>8368</v>
      </c>
      <c r="N138" t="b">
        <v>0</v>
      </c>
      <c r="O138">
        <v>0</v>
      </c>
      <c r="P138" t="b">
        <v>0</v>
      </c>
      <c r="Q138" t="s">
        <v>8267</v>
      </c>
      <c r="R138" s="5">
        <f t="shared" si="8"/>
        <v>0</v>
      </c>
      <c r="S138" t="e">
        <f t="shared" si="9"/>
        <v>#DIV/0!</v>
      </c>
      <c r="T138" t="s">
        <v>8310</v>
      </c>
      <c r="U138" t="s">
        <v>8313</v>
      </c>
    </row>
    <row r="139" spans="1:21" ht="30" x14ac:dyDescent="0.2">
      <c r="A139">
        <v>137</v>
      </c>
      <c r="B139" s="3" t="s">
        <v>139</v>
      </c>
      <c r="C139" s="3" t="s">
        <v>4247</v>
      </c>
      <c r="D139" s="18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0"/>
        <v>42289.365659722222</v>
      </c>
      <c r="K139">
        <v>1440337593</v>
      </c>
      <c r="L139" s="9">
        <f t="shared" si="11"/>
        <v>42239.573993055557</v>
      </c>
      <c r="M139" s="11" t="s">
        <v>8368</v>
      </c>
      <c r="N139" t="b">
        <v>0</v>
      </c>
      <c r="O139">
        <v>0</v>
      </c>
      <c r="P139" t="b">
        <v>0</v>
      </c>
      <c r="Q139" t="s">
        <v>8267</v>
      </c>
      <c r="R139" s="5">
        <f t="shared" si="8"/>
        <v>0</v>
      </c>
      <c r="S139" t="e">
        <f t="shared" si="9"/>
        <v>#DIV/0!</v>
      </c>
      <c r="T139" t="s">
        <v>8310</v>
      </c>
      <c r="U139" t="s">
        <v>8313</v>
      </c>
    </row>
    <row r="140" spans="1:21" ht="30" x14ac:dyDescent="0.2">
      <c r="A140">
        <v>138</v>
      </c>
      <c r="B140" s="3" t="s">
        <v>140</v>
      </c>
      <c r="C140" s="3" t="s">
        <v>4248</v>
      </c>
      <c r="D140" s="18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0"/>
        <v>42216.999305555553</v>
      </c>
      <c r="K140">
        <v>1435731041</v>
      </c>
      <c r="L140" s="9">
        <f t="shared" si="11"/>
        <v>42186.257418981477</v>
      </c>
      <c r="M140" s="11" t="s">
        <v>8368</v>
      </c>
      <c r="N140" t="b">
        <v>0</v>
      </c>
      <c r="O140">
        <v>58</v>
      </c>
      <c r="P140" t="b">
        <v>0</v>
      </c>
      <c r="Q140" t="s">
        <v>8267</v>
      </c>
      <c r="R140" s="5">
        <f t="shared" si="8"/>
        <v>3.1413333333333335E-2</v>
      </c>
      <c r="S140">
        <f t="shared" si="9"/>
        <v>81.241379310344826</v>
      </c>
      <c r="T140" t="s">
        <v>8310</v>
      </c>
      <c r="U140" t="s">
        <v>8313</v>
      </c>
    </row>
    <row r="141" spans="1:21" ht="30" x14ac:dyDescent="0.2">
      <c r="A141">
        <v>139</v>
      </c>
      <c r="B141" s="3" t="s">
        <v>141</v>
      </c>
      <c r="C141" s="3" t="s">
        <v>4249</v>
      </c>
      <c r="D141" s="18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0"/>
        <v>42197.712638888886</v>
      </c>
      <c r="K141">
        <v>1435874772</v>
      </c>
      <c r="L141" s="9">
        <f t="shared" si="11"/>
        <v>42187.920972222222</v>
      </c>
      <c r="M141" s="11" t="s">
        <v>8368</v>
      </c>
      <c r="N141" t="b">
        <v>0</v>
      </c>
      <c r="O141">
        <v>1</v>
      </c>
      <c r="P141" t="b">
        <v>0</v>
      </c>
      <c r="Q141" t="s">
        <v>8267</v>
      </c>
      <c r="R141" s="5">
        <f t="shared" si="8"/>
        <v>1</v>
      </c>
      <c r="S141">
        <f t="shared" si="9"/>
        <v>500</v>
      </c>
      <c r="T141" t="s">
        <v>8310</v>
      </c>
      <c r="U141" t="s">
        <v>8313</v>
      </c>
    </row>
    <row r="142" spans="1:21" ht="30" x14ac:dyDescent="0.2">
      <c r="A142">
        <v>140</v>
      </c>
      <c r="B142" s="3" t="s">
        <v>142</v>
      </c>
      <c r="C142" s="3" t="s">
        <v>4250</v>
      </c>
      <c r="D142" s="18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0"/>
        <v>42082.948287037034</v>
      </c>
      <c r="K142">
        <v>1424234732</v>
      </c>
      <c r="L142" s="9">
        <f t="shared" si="11"/>
        <v>42053.198287037041</v>
      </c>
      <c r="M142" s="11" t="s">
        <v>8368</v>
      </c>
      <c r="N142" t="b">
        <v>0</v>
      </c>
      <c r="O142">
        <v>0</v>
      </c>
      <c r="P142" t="b">
        <v>0</v>
      </c>
      <c r="Q142" t="s">
        <v>8267</v>
      </c>
      <c r="R142" s="5">
        <f t="shared" si="8"/>
        <v>0</v>
      </c>
      <c r="S142" t="e">
        <f t="shared" si="9"/>
        <v>#DIV/0!</v>
      </c>
      <c r="T142" t="s">
        <v>8310</v>
      </c>
      <c r="U142" t="s">
        <v>8313</v>
      </c>
    </row>
    <row r="143" spans="1:21" ht="30" x14ac:dyDescent="0.2">
      <c r="A143">
        <v>141</v>
      </c>
      <c r="B143" s="3" t="s">
        <v>143</v>
      </c>
      <c r="C143" s="3" t="s">
        <v>4251</v>
      </c>
      <c r="D143" s="18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0"/>
        <v>42154.944710648146</v>
      </c>
      <c r="K143">
        <v>1429155623</v>
      </c>
      <c r="L143" s="9">
        <f t="shared" si="11"/>
        <v>42110.153043981481</v>
      </c>
      <c r="M143" s="11" t="s">
        <v>8368</v>
      </c>
      <c r="N143" t="b">
        <v>0</v>
      </c>
      <c r="O143">
        <v>28</v>
      </c>
      <c r="P143" t="b">
        <v>0</v>
      </c>
      <c r="Q143" t="s">
        <v>8267</v>
      </c>
      <c r="R143" s="5">
        <f t="shared" si="8"/>
        <v>0.10775</v>
      </c>
      <c r="S143">
        <f t="shared" si="9"/>
        <v>46.178571428571431</v>
      </c>
      <c r="T143" t="s">
        <v>8310</v>
      </c>
      <c r="U143" t="s">
        <v>8313</v>
      </c>
    </row>
    <row r="144" spans="1:21" ht="30" x14ac:dyDescent="0.2">
      <c r="A144">
        <v>142</v>
      </c>
      <c r="B144" s="3" t="s">
        <v>144</v>
      </c>
      <c r="C144" s="3" t="s">
        <v>4252</v>
      </c>
      <c r="D144" s="18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0"/>
        <v>41959.726597222216</v>
      </c>
      <c r="K144">
        <v>1414358778</v>
      </c>
      <c r="L144" s="9">
        <f t="shared" si="11"/>
        <v>41938.893263888887</v>
      </c>
      <c r="M144" s="11" t="s">
        <v>8371</v>
      </c>
      <c r="N144" t="b">
        <v>0</v>
      </c>
      <c r="O144">
        <v>1</v>
      </c>
      <c r="P144" t="b">
        <v>0</v>
      </c>
      <c r="Q144" t="s">
        <v>8267</v>
      </c>
      <c r="R144" s="5">
        <f t="shared" si="8"/>
        <v>3.3333333333333335E-3</v>
      </c>
      <c r="S144">
        <f t="shared" si="9"/>
        <v>10</v>
      </c>
      <c r="T144" t="s">
        <v>8310</v>
      </c>
      <c r="U144" t="s">
        <v>8313</v>
      </c>
    </row>
    <row r="145" spans="1:21" ht="30" x14ac:dyDescent="0.2">
      <c r="A145">
        <v>143</v>
      </c>
      <c r="B145" s="3" t="s">
        <v>145</v>
      </c>
      <c r="C145" s="3" t="s">
        <v>4253</v>
      </c>
      <c r="D145" s="18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0"/>
        <v>42616.038194444445</v>
      </c>
      <c r="K145">
        <v>1467941542</v>
      </c>
      <c r="L145" s="9">
        <f t="shared" si="11"/>
        <v>42559.064143518524</v>
      </c>
      <c r="M145" s="11" t="s">
        <v>8370</v>
      </c>
      <c r="N145" t="b">
        <v>0</v>
      </c>
      <c r="O145">
        <v>0</v>
      </c>
      <c r="P145" t="b">
        <v>0</v>
      </c>
      <c r="Q145" t="s">
        <v>8267</v>
      </c>
      <c r="R145" s="5">
        <f t="shared" si="8"/>
        <v>0</v>
      </c>
      <c r="S145" t="e">
        <f t="shared" si="9"/>
        <v>#DIV/0!</v>
      </c>
      <c r="T145" t="s">
        <v>8310</v>
      </c>
      <c r="U145" t="s">
        <v>8313</v>
      </c>
    </row>
    <row r="146" spans="1:21" ht="30" x14ac:dyDescent="0.2">
      <c r="A146">
        <v>144</v>
      </c>
      <c r="B146" s="3" t="s">
        <v>146</v>
      </c>
      <c r="C146" s="3" t="s">
        <v>4254</v>
      </c>
      <c r="D146" s="18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0"/>
        <v>42107.512407407405</v>
      </c>
      <c r="K146">
        <v>1423765072</v>
      </c>
      <c r="L146" s="9">
        <f t="shared" si="11"/>
        <v>42047.762407407412</v>
      </c>
      <c r="M146" s="11" t="s">
        <v>8368</v>
      </c>
      <c r="N146" t="b">
        <v>0</v>
      </c>
      <c r="O146">
        <v>37</v>
      </c>
      <c r="P146" t="b">
        <v>0</v>
      </c>
      <c r="Q146" t="s">
        <v>8267</v>
      </c>
      <c r="R146" s="5">
        <f t="shared" si="8"/>
        <v>0.27600000000000002</v>
      </c>
      <c r="S146">
        <f t="shared" si="9"/>
        <v>55.945945945945944</v>
      </c>
      <c r="T146" t="s">
        <v>8310</v>
      </c>
      <c r="U146" t="s">
        <v>8313</v>
      </c>
    </row>
    <row r="147" spans="1:21" ht="30" x14ac:dyDescent="0.2">
      <c r="A147">
        <v>145</v>
      </c>
      <c r="B147" s="3" t="s">
        <v>147</v>
      </c>
      <c r="C147" s="3" t="s">
        <v>4255</v>
      </c>
      <c r="D147" s="18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0"/>
        <v>42227.333935185183</v>
      </c>
      <c r="K147">
        <v>1436965252</v>
      </c>
      <c r="L147" s="9">
        <f t="shared" si="11"/>
        <v>42200.542268518519</v>
      </c>
      <c r="M147" s="11" t="s">
        <v>8368</v>
      </c>
      <c r="N147" t="b">
        <v>0</v>
      </c>
      <c r="O147">
        <v>9</v>
      </c>
      <c r="P147" t="b">
        <v>0</v>
      </c>
      <c r="Q147" t="s">
        <v>8267</v>
      </c>
      <c r="R147" s="5">
        <f t="shared" si="8"/>
        <v>7.5111111111111115E-2</v>
      </c>
      <c r="S147">
        <f t="shared" si="9"/>
        <v>37.555555555555557</v>
      </c>
      <c r="T147" t="s">
        <v>8310</v>
      </c>
      <c r="U147" t="s">
        <v>8313</v>
      </c>
    </row>
    <row r="148" spans="1:21" ht="30" x14ac:dyDescent="0.2">
      <c r="A148">
        <v>146</v>
      </c>
      <c r="B148" s="3" t="s">
        <v>148</v>
      </c>
      <c r="C148" s="3" t="s">
        <v>4256</v>
      </c>
      <c r="D148" s="1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0"/>
        <v>42752.807847222219</v>
      </c>
      <c r="K148">
        <v>1479514998</v>
      </c>
      <c r="L148" s="9">
        <f t="shared" si="11"/>
        <v>42693.016180555554</v>
      </c>
      <c r="M148" s="11" t="s">
        <v>8370</v>
      </c>
      <c r="N148" t="b">
        <v>0</v>
      </c>
      <c r="O148">
        <v>3</v>
      </c>
      <c r="P148" t="b">
        <v>0</v>
      </c>
      <c r="Q148" t="s">
        <v>8267</v>
      </c>
      <c r="R148" s="5">
        <f t="shared" si="8"/>
        <v>5.7499999999999999E-3</v>
      </c>
      <c r="S148">
        <f t="shared" si="9"/>
        <v>38.333333333333336</v>
      </c>
      <c r="T148" t="s">
        <v>8310</v>
      </c>
      <c r="U148" t="s">
        <v>8313</v>
      </c>
    </row>
    <row r="149" spans="1:21" x14ac:dyDescent="0.2">
      <c r="A149">
        <v>147</v>
      </c>
      <c r="B149" s="3" t="s">
        <v>149</v>
      </c>
      <c r="C149" s="3" t="s">
        <v>4257</v>
      </c>
      <c r="D149" s="18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0"/>
        <v>42012.554166666661</v>
      </c>
      <c r="K149">
        <v>1417026340</v>
      </c>
      <c r="L149" s="9">
        <f t="shared" si="11"/>
        <v>41969.767824074079</v>
      </c>
      <c r="M149" s="11" t="s">
        <v>8371</v>
      </c>
      <c r="N149" t="b">
        <v>0</v>
      </c>
      <c r="O149">
        <v>0</v>
      </c>
      <c r="P149" t="b">
        <v>0</v>
      </c>
      <c r="Q149" t="s">
        <v>8267</v>
      </c>
      <c r="R149" s="5">
        <f t="shared" si="8"/>
        <v>0</v>
      </c>
      <c r="S149" t="e">
        <f t="shared" si="9"/>
        <v>#DIV/0!</v>
      </c>
      <c r="T149" t="s">
        <v>8310</v>
      </c>
      <c r="U149" t="s">
        <v>8313</v>
      </c>
    </row>
    <row r="150" spans="1:21" ht="30" x14ac:dyDescent="0.2">
      <c r="A150">
        <v>148</v>
      </c>
      <c r="B150" s="3" t="s">
        <v>150</v>
      </c>
      <c r="C150" s="3" t="s">
        <v>4258</v>
      </c>
      <c r="D150" s="18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0"/>
        <v>42427.073333333326</v>
      </c>
      <c r="K150">
        <v>1453963536</v>
      </c>
      <c r="L150" s="9">
        <f t="shared" si="11"/>
        <v>42397.281666666662</v>
      </c>
      <c r="M150" s="11" t="s">
        <v>8370</v>
      </c>
      <c r="N150" t="b">
        <v>0</v>
      </c>
      <c r="O150">
        <v>2</v>
      </c>
      <c r="P150" t="b">
        <v>0</v>
      </c>
      <c r="Q150" t="s">
        <v>8267</v>
      </c>
      <c r="R150" s="5">
        <f t="shared" si="8"/>
        <v>8.0000000000000004E-4</v>
      </c>
      <c r="S150">
        <f t="shared" si="9"/>
        <v>20</v>
      </c>
      <c r="T150" t="s">
        <v>8310</v>
      </c>
      <c r="U150" t="s">
        <v>8313</v>
      </c>
    </row>
    <row r="151" spans="1:21" ht="30" x14ac:dyDescent="0.2">
      <c r="A151">
        <v>149</v>
      </c>
      <c r="B151" s="3" t="s">
        <v>151</v>
      </c>
      <c r="C151" s="3" t="s">
        <v>4259</v>
      </c>
      <c r="D151" s="18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0"/>
        <v>41998.124999999993</v>
      </c>
      <c r="K151">
        <v>1416888470</v>
      </c>
      <c r="L151" s="9">
        <f t="shared" si="11"/>
        <v>41968.172106481477</v>
      </c>
      <c r="M151" s="11" t="s">
        <v>8371</v>
      </c>
      <c r="N151" t="b">
        <v>0</v>
      </c>
      <c r="O151">
        <v>6</v>
      </c>
      <c r="P151" t="b">
        <v>0</v>
      </c>
      <c r="Q151" t="s">
        <v>8267</v>
      </c>
      <c r="R151" s="5">
        <f t="shared" si="8"/>
        <v>9.1999999999999998E-3</v>
      </c>
      <c r="S151">
        <f t="shared" si="9"/>
        <v>15.333333333333334</v>
      </c>
      <c r="T151" t="s">
        <v>8310</v>
      </c>
      <c r="U151" t="s">
        <v>8313</v>
      </c>
    </row>
    <row r="152" spans="1:21" ht="30" x14ac:dyDescent="0.2">
      <c r="A152">
        <v>150</v>
      </c>
      <c r="B152" s="3" t="s">
        <v>152</v>
      </c>
      <c r="C152" s="3" t="s">
        <v>4260</v>
      </c>
      <c r="D152" s="18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0"/>
        <v>42149.95349537037</v>
      </c>
      <c r="K152">
        <v>1427428382</v>
      </c>
      <c r="L152" s="9">
        <f t="shared" si="11"/>
        <v>42090.161828703705</v>
      </c>
      <c r="M152" s="11" t="s">
        <v>8368</v>
      </c>
      <c r="N152" t="b">
        <v>0</v>
      </c>
      <c r="O152">
        <v>67</v>
      </c>
      <c r="P152" t="b">
        <v>0</v>
      </c>
      <c r="Q152" t="s">
        <v>8267</v>
      </c>
      <c r="R152" s="5">
        <f t="shared" si="8"/>
        <v>0.23163076923076922</v>
      </c>
      <c r="S152">
        <f t="shared" si="9"/>
        <v>449.43283582089555</v>
      </c>
      <c r="T152" t="s">
        <v>8310</v>
      </c>
      <c r="U152" t="s">
        <v>8313</v>
      </c>
    </row>
    <row r="153" spans="1:21" ht="30" x14ac:dyDescent="0.2">
      <c r="A153">
        <v>151</v>
      </c>
      <c r="B153" s="3" t="s">
        <v>153</v>
      </c>
      <c r="C153" s="3" t="s">
        <v>4261</v>
      </c>
      <c r="D153" s="18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0"/>
        <v>42173.342488425922</v>
      </c>
      <c r="K153">
        <v>1429449191</v>
      </c>
      <c r="L153" s="9">
        <f t="shared" si="11"/>
        <v>42113.550821759258</v>
      </c>
      <c r="M153" s="11" t="s">
        <v>8368</v>
      </c>
      <c r="N153" t="b">
        <v>0</v>
      </c>
      <c r="O153">
        <v>5</v>
      </c>
      <c r="P153" t="b">
        <v>0</v>
      </c>
      <c r="Q153" t="s">
        <v>8267</v>
      </c>
      <c r="R153" s="5">
        <f t="shared" si="8"/>
        <v>5.5999999999999995E-4</v>
      </c>
      <c r="S153">
        <f t="shared" si="9"/>
        <v>28</v>
      </c>
      <c r="T153" t="s">
        <v>8310</v>
      </c>
      <c r="U153" t="s">
        <v>8313</v>
      </c>
    </row>
    <row r="154" spans="1:21" x14ac:dyDescent="0.2">
      <c r="A154">
        <v>152</v>
      </c>
      <c r="B154" s="3" t="s">
        <v>154</v>
      </c>
      <c r="C154" s="3" t="s">
        <v>4262</v>
      </c>
      <c r="D154" s="18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0"/>
        <v>41904.869212962964</v>
      </c>
      <c r="K154">
        <v>1408845100</v>
      </c>
      <c r="L154" s="9">
        <f t="shared" si="11"/>
        <v>41875.077546296299</v>
      </c>
      <c r="M154" s="11" t="s">
        <v>8371</v>
      </c>
      <c r="N154" t="b">
        <v>0</v>
      </c>
      <c r="O154">
        <v>2</v>
      </c>
      <c r="P154" t="b">
        <v>0</v>
      </c>
      <c r="Q154" t="s">
        <v>8267</v>
      </c>
      <c r="R154" s="5">
        <f t="shared" si="8"/>
        <v>7.8947368421052633E-5</v>
      </c>
      <c r="S154">
        <f t="shared" si="9"/>
        <v>15</v>
      </c>
      <c r="T154" t="s">
        <v>8310</v>
      </c>
      <c r="U154" t="s">
        <v>8313</v>
      </c>
    </row>
    <row r="155" spans="1:21" ht="30" x14ac:dyDescent="0.2">
      <c r="A155">
        <v>153</v>
      </c>
      <c r="B155" s="3" t="s">
        <v>155</v>
      </c>
      <c r="C155" s="3" t="s">
        <v>4263</v>
      </c>
      <c r="D155" s="18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0"/>
        <v>41975.419490740744</v>
      </c>
      <c r="K155">
        <v>1413900244</v>
      </c>
      <c r="L155" s="9">
        <f t="shared" si="11"/>
        <v>41933.586157407408</v>
      </c>
      <c r="M155" s="11" t="s">
        <v>8371</v>
      </c>
      <c r="N155" t="b">
        <v>0</v>
      </c>
      <c r="O155">
        <v>10</v>
      </c>
      <c r="P155" t="b">
        <v>0</v>
      </c>
      <c r="Q155" t="s">
        <v>8267</v>
      </c>
      <c r="R155" s="5">
        <f t="shared" si="8"/>
        <v>7.1799999999999998E-3</v>
      </c>
      <c r="S155">
        <f t="shared" si="9"/>
        <v>35.9</v>
      </c>
      <c r="T155" t="s">
        <v>8310</v>
      </c>
      <c r="U155" t="s">
        <v>8313</v>
      </c>
    </row>
    <row r="156" spans="1:21" ht="30" x14ac:dyDescent="0.2">
      <c r="A156">
        <v>154</v>
      </c>
      <c r="B156" s="3" t="s">
        <v>156</v>
      </c>
      <c r="C156" s="3" t="s">
        <v>4264</v>
      </c>
      <c r="D156" s="18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0"/>
        <v>42158.339062499996</v>
      </c>
      <c r="K156">
        <v>1429621695</v>
      </c>
      <c r="L156" s="9">
        <f t="shared" si="11"/>
        <v>42115.547395833331</v>
      </c>
      <c r="M156" s="11" t="s">
        <v>8368</v>
      </c>
      <c r="N156" t="b">
        <v>0</v>
      </c>
      <c r="O156">
        <v>3</v>
      </c>
      <c r="P156" t="b">
        <v>0</v>
      </c>
      <c r="Q156" t="s">
        <v>8267</v>
      </c>
      <c r="R156" s="5">
        <f t="shared" si="8"/>
        <v>2.6666666666666668E-2</v>
      </c>
      <c r="S156">
        <f t="shared" si="9"/>
        <v>13.333333333333334</v>
      </c>
      <c r="T156" t="s">
        <v>8310</v>
      </c>
      <c r="U156" t="s">
        <v>8313</v>
      </c>
    </row>
    <row r="157" spans="1:21" ht="30" x14ac:dyDescent="0.2">
      <c r="A157">
        <v>155</v>
      </c>
      <c r="B157" s="3" t="s">
        <v>157</v>
      </c>
      <c r="C157" s="3" t="s">
        <v>4265</v>
      </c>
      <c r="D157" s="18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0"/>
        <v>42208.351099537038</v>
      </c>
      <c r="K157">
        <v>1434201935</v>
      </c>
      <c r="L157" s="9">
        <f t="shared" si="11"/>
        <v>42168.559432870374</v>
      </c>
      <c r="M157" s="11" t="s">
        <v>8368</v>
      </c>
      <c r="N157" t="b">
        <v>0</v>
      </c>
      <c r="O157">
        <v>4</v>
      </c>
      <c r="P157" t="b">
        <v>0</v>
      </c>
      <c r="Q157" t="s">
        <v>8267</v>
      </c>
      <c r="R157" s="5">
        <f t="shared" si="8"/>
        <v>6.0000000000000002E-5</v>
      </c>
      <c r="S157">
        <f t="shared" si="9"/>
        <v>20.25</v>
      </c>
      <c r="T157" t="s">
        <v>8310</v>
      </c>
      <c r="U157" t="s">
        <v>8313</v>
      </c>
    </row>
    <row r="158" spans="1:21" ht="30" x14ac:dyDescent="0.2">
      <c r="A158">
        <v>156</v>
      </c>
      <c r="B158" s="3" t="s">
        <v>158</v>
      </c>
      <c r="C158" s="3" t="s">
        <v>4266</v>
      </c>
      <c r="D158" s="1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0"/>
        <v>41853.916620370372</v>
      </c>
      <c r="K158">
        <v>1401850796</v>
      </c>
      <c r="L158" s="9">
        <f t="shared" si="11"/>
        <v>41794.124953703707</v>
      </c>
      <c r="M158" s="11" t="s">
        <v>8371</v>
      </c>
      <c r="N158" t="b">
        <v>0</v>
      </c>
      <c r="O158">
        <v>15</v>
      </c>
      <c r="P158" t="b">
        <v>0</v>
      </c>
      <c r="Q158" t="s">
        <v>8267</v>
      </c>
      <c r="R158" s="5">
        <f t="shared" si="8"/>
        <v>5.0999999999999997E-2</v>
      </c>
      <c r="S158">
        <f t="shared" si="9"/>
        <v>119</v>
      </c>
      <c r="T158" t="s">
        <v>8310</v>
      </c>
      <c r="U158" t="s">
        <v>8313</v>
      </c>
    </row>
    <row r="159" spans="1:21" ht="30" x14ac:dyDescent="0.2">
      <c r="A159">
        <v>157</v>
      </c>
      <c r="B159" s="3" t="s">
        <v>159</v>
      </c>
      <c r="C159" s="3" t="s">
        <v>4267</v>
      </c>
      <c r="D159" s="18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0"/>
        <v>42426.703379629624</v>
      </c>
      <c r="K159">
        <v>1453931572</v>
      </c>
      <c r="L159" s="9">
        <f t="shared" si="11"/>
        <v>42396.911712962959</v>
      </c>
      <c r="M159" s="11" t="s">
        <v>8370</v>
      </c>
      <c r="N159" t="b">
        <v>0</v>
      </c>
      <c r="O159">
        <v>2</v>
      </c>
      <c r="P159" t="b">
        <v>0</v>
      </c>
      <c r="Q159" t="s">
        <v>8267</v>
      </c>
      <c r="R159" s="5">
        <f t="shared" si="8"/>
        <v>2.671118530884808E-3</v>
      </c>
      <c r="S159">
        <f t="shared" si="9"/>
        <v>4</v>
      </c>
      <c r="T159" t="s">
        <v>8310</v>
      </c>
      <c r="U159" t="s">
        <v>8313</v>
      </c>
    </row>
    <row r="160" spans="1:21" ht="30" x14ac:dyDescent="0.2">
      <c r="A160">
        <v>158</v>
      </c>
      <c r="B160" s="3" t="s">
        <v>160</v>
      </c>
      <c r="C160" s="3" t="s">
        <v>4268</v>
      </c>
      <c r="D160" s="18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0"/>
        <v>41933.868379629625</v>
      </c>
      <c r="K160">
        <v>1411350628</v>
      </c>
      <c r="L160" s="9">
        <f t="shared" si="11"/>
        <v>41904.07671296296</v>
      </c>
      <c r="M160" s="11" t="s">
        <v>8371</v>
      </c>
      <c r="N160" t="b">
        <v>0</v>
      </c>
      <c r="O160">
        <v>0</v>
      </c>
      <c r="P160" t="b">
        <v>0</v>
      </c>
      <c r="Q160" t="s">
        <v>8267</v>
      </c>
      <c r="R160" s="5">
        <f t="shared" si="8"/>
        <v>0</v>
      </c>
      <c r="S160" t="e">
        <f t="shared" si="9"/>
        <v>#DIV/0!</v>
      </c>
      <c r="T160" t="s">
        <v>8310</v>
      </c>
      <c r="U160" t="s">
        <v>8313</v>
      </c>
    </row>
    <row r="161" spans="1:21" ht="30" x14ac:dyDescent="0.2">
      <c r="A161">
        <v>159</v>
      </c>
      <c r="B161" s="3" t="s">
        <v>161</v>
      </c>
      <c r="C161" s="3" t="s">
        <v>4269</v>
      </c>
      <c r="D161" s="18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0"/>
        <v>42554.226215277777</v>
      </c>
      <c r="K161">
        <v>1464085545</v>
      </c>
      <c r="L161" s="9">
        <f t="shared" si="11"/>
        <v>42514.434548611112</v>
      </c>
      <c r="M161" s="11" t="s">
        <v>8370</v>
      </c>
      <c r="N161" t="b">
        <v>0</v>
      </c>
      <c r="O161">
        <v>1</v>
      </c>
      <c r="P161" t="b">
        <v>0</v>
      </c>
      <c r="Q161" t="s">
        <v>8267</v>
      </c>
      <c r="R161" s="5">
        <f t="shared" si="8"/>
        <v>2.0000000000000002E-5</v>
      </c>
      <c r="S161">
        <f t="shared" si="9"/>
        <v>10</v>
      </c>
      <c r="T161" t="s">
        <v>8310</v>
      </c>
      <c r="U161" t="s">
        <v>8313</v>
      </c>
    </row>
    <row r="162" spans="1:21" ht="30" x14ac:dyDescent="0.2">
      <c r="A162">
        <v>160</v>
      </c>
      <c r="B162" s="3" t="s">
        <v>162</v>
      </c>
      <c r="C162" s="3" t="s">
        <v>4270</v>
      </c>
      <c r="D162" s="18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0"/>
        <v>42231.704756944448</v>
      </c>
      <c r="K162">
        <v>1434491691</v>
      </c>
      <c r="L162" s="9">
        <f t="shared" si="11"/>
        <v>42171.913090277783</v>
      </c>
      <c r="M162" s="11" t="s">
        <v>8368</v>
      </c>
      <c r="N162" t="b">
        <v>0</v>
      </c>
      <c r="O162">
        <v>0</v>
      </c>
      <c r="P162" t="b">
        <v>0</v>
      </c>
      <c r="Q162" t="s">
        <v>8268</v>
      </c>
      <c r="R162" s="5">
        <f t="shared" si="8"/>
        <v>0</v>
      </c>
      <c r="S162" t="e">
        <f t="shared" si="9"/>
        <v>#DIV/0!</v>
      </c>
      <c r="T162" t="s">
        <v>8310</v>
      </c>
      <c r="U162" t="s">
        <v>8314</v>
      </c>
    </row>
    <row r="163" spans="1:21" ht="30" x14ac:dyDescent="0.2">
      <c r="A163">
        <v>161</v>
      </c>
      <c r="B163" s="3" t="s">
        <v>163</v>
      </c>
      <c r="C163" s="3" t="s">
        <v>4271</v>
      </c>
      <c r="D163" s="18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0"/>
        <v>41822.479108796295</v>
      </c>
      <c r="K163">
        <v>1401726595</v>
      </c>
      <c r="L163" s="9">
        <f t="shared" si="11"/>
        <v>41792.687442129631</v>
      </c>
      <c r="M163" s="11" t="s">
        <v>8371</v>
      </c>
      <c r="N163" t="b">
        <v>0</v>
      </c>
      <c r="O163">
        <v>1</v>
      </c>
      <c r="P163" t="b">
        <v>0</v>
      </c>
      <c r="Q163" t="s">
        <v>8268</v>
      </c>
      <c r="R163" s="5">
        <f t="shared" si="8"/>
        <v>1E-4</v>
      </c>
      <c r="S163">
        <f t="shared" si="9"/>
        <v>5</v>
      </c>
      <c r="T163" t="s">
        <v>8310</v>
      </c>
      <c r="U163" t="s">
        <v>8314</v>
      </c>
    </row>
    <row r="164" spans="1:21" ht="30" x14ac:dyDescent="0.2">
      <c r="A164">
        <v>162</v>
      </c>
      <c r="B164" s="3" t="s">
        <v>164</v>
      </c>
      <c r="C164" s="3" t="s">
        <v>4272</v>
      </c>
      <c r="D164" s="18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0"/>
        <v>41867.779166666667</v>
      </c>
      <c r="K164">
        <v>1405393356</v>
      </c>
      <c r="L164" s="9">
        <f t="shared" si="11"/>
        <v>41835.126805555556</v>
      </c>
      <c r="M164" s="11" t="s">
        <v>8371</v>
      </c>
      <c r="N164" t="b">
        <v>0</v>
      </c>
      <c r="O164">
        <v>10</v>
      </c>
      <c r="P164" t="b">
        <v>0</v>
      </c>
      <c r="Q164" t="s">
        <v>8268</v>
      </c>
      <c r="R164" s="5">
        <f t="shared" si="8"/>
        <v>0.15535714285714286</v>
      </c>
      <c r="S164">
        <f t="shared" si="9"/>
        <v>43.5</v>
      </c>
      <c r="T164" t="s">
        <v>8310</v>
      </c>
      <c r="U164" t="s">
        <v>8314</v>
      </c>
    </row>
    <row r="165" spans="1:21" ht="30" x14ac:dyDescent="0.2">
      <c r="A165">
        <v>163</v>
      </c>
      <c r="B165" s="3" t="s">
        <v>165</v>
      </c>
      <c r="C165" s="3" t="s">
        <v>4273</v>
      </c>
      <c r="D165" s="18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0"/>
        <v>42277.791666666664</v>
      </c>
      <c r="K165">
        <v>1440716654</v>
      </c>
      <c r="L165" s="9">
        <f t="shared" si="11"/>
        <v>42243.961273148147</v>
      </c>
      <c r="M165" s="11" t="s">
        <v>8368</v>
      </c>
      <c r="N165" t="b">
        <v>0</v>
      </c>
      <c r="O165">
        <v>0</v>
      </c>
      <c r="P165" t="b">
        <v>0</v>
      </c>
      <c r="Q165" t="s">
        <v>8268</v>
      </c>
      <c r="R165" s="5">
        <f t="shared" si="8"/>
        <v>0</v>
      </c>
      <c r="S165" t="e">
        <f t="shared" si="9"/>
        <v>#DIV/0!</v>
      </c>
      <c r="T165" t="s">
        <v>8310</v>
      </c>
      <c r="U165" t="s">
        <v>8314</v>
      </c>
    </row>
    <row r="166" spans="1:21" ht="30" x14ac:dyDescent="0.2">
      <c r="A166">
        <v>164</v>
      </c>
      <c r="B166" s="3" t="s">
        <v>166</v>
      </c>
      <c r="C166" s="3" t="s">
        <v>4274</v>
      </c>
      <c r="D166" s="18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0"/>
        <v>41901.554409722223</v>
      </c>
      <c r="K166">
        <v>1405966701</v>
      </c>
      <c r="L166" s="9">
        <f t="shared" si="11"/>
        <v>41841.762743055559</v>
      </c>
      <c r="M166" s="11" t="s">
        <v>8371</v>
      </c>
      <c r="N166" t="b">
        <v>0</v>
      </c>
      <c r="O166">
        <v>7</v>
      </c>
      <c r="P166" t="b">
        <v>0</v>
      </c>
      <c r="Q166" t="s">
        <v>8268</v>
      </c>
      <c r="R166" s="5">
        <f t="shared" si="8"/>
        <v>5.3333333333333332E-3</v>
      </c>
      <c r="S166">
        <f t="shared" si="9"/>
        <v>91.428571428571431</v>
      </c>
      <c r="T166" t="s">
        <v>8310</v>
      </c>
      <c r="U166" t="s">
        <v>8314</v>
      </c>
    </row>
    <row r="167" spans="1:21" x14ac:dyDescent="0.2">
      <c r="A167">
        <v>165</v>
      </c>
      <c r="B167" s="3" t="s">
        <v>167</v>
      </c>
      <c r="C167" s="3" t="s">
        <v>4275</v>
      </c>
      <c r="D167" s="18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0"/>
        <v>42381.450509259252</v>
      </c>
      <c r="K167">
        <v>1450021724</v>
      </c>
      <c r="L167" s="9">
        <f t="shared" si="11"/>
        <v>42351.658842592587</v>
      </c>
      <c r="M167" s="11" t="s">
        <v>8368</v>
      </c>
      <c r="N167" t="b">
        <v>0</v>
      </c>
      <c r="O167">
        <v>0</v>
      </c>
      <c r="P167" t="b">
        <v>0</v>
      </c>
      <c r="Q167" t="s">
        <v>8268</v>
      </c>
      <c r="R167" s="5">
        <f t="shared" si="8"/>
        <v>0</v>
      </c>
      <c r="S167" t="e">
        <f t="shared" si="9"/>
        <v>#DIV/0!</v>
      </c>
      <c r="T167" t="s">
        <v>8310</v>
      </c>
      <c r="U167" t="s">
        <v>8314</v>
      </c>
    </row>
    <row r="168" spans="1:21" ht="30" x14ac:dyDescent="0.2">
      <c r="A168">
        <v>166</v>
      </c>
      <c r="B168" s="3" t="s">
        <v>168</v>
      </c>
      <c r="C168" s="3" t="s">
        <v>4276</v>
      </c>
      <c r="D168" s="1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0"/>
        <v>42750.867615740739</v>
      </c>
      <c r="K168">
        <v>1481939362</v>
      </c>
      <c r="L168" s="9">
        <f t="shared" si="11"/>
        <v>42721.075949074075</v>
      </c>
      <c r="M168" s="11" t="s">
        <v>8370</v>
      </c>
      <c r="N168" t="b">
        <v>0</v>
      </c>
      <c r="O168">
        <v>1</v>
      </c>
      <c r="P168" t="b">
        <v>0</v>
      </c>
      <c r="Q168" t="s">
        <v>8268</v>
      </c>
      <c r="R168" s="5">
        <f t="shared" si="8"/>
        <v>0.6</v>
      </c>
      <c r="S168">
        <f t="shared" si="9"/>
        <v>3000</v>
      </c>
      <c r="T168" t="s">
        <v>8310</v>
      </c>
      <c r="U168" t="s">
        <v>8314</v>
      </c>
    </row>
    <row r="169" spans="1:21" ht="30" x14ac:dyDescent="0.2">
      <c r="A169">
        <v>167</v>
      </c>
      <c r="B169" s="3" t="s">
        <v>169</v>
      </c>
      <c r="C169" s="3" t="s">
        <v>4277</v>
      </c>
      <c r="D169" s="18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0"/>
        <v>42220.719155092585</v>
      </c>
      <c r="K169">
        <v>1433542535</v>
      </c>
      <c r="L169" s="9">
        <f t="shared" si="11"/>
        <v>42160.927488425921</v>
      </c>
      <c r="M169" s="11" t="s">
        <v>8368</v>
      </c>
      <c r="N169" t="b">
        <v>0</v>
      </c>
      <c r="O169">
        <v>2</v>
      </c>
      <c r="P169" t="b">
        <v>0</v>
      </c>
      <c r="Q169" t="s">
        <v>8268</v>
      </c>
      <c r="R169" s="5">
        <f t="shared" si="8"/>
        <v>1E-4</v>
      </c>
      <c r="S169">
        <f t="shared" si="9"/>
        <v>5.5</v>
      </c>
      <c r="T169" t="s">
        <v>8310</v>
      </c>
      <c r="U169" t="s">
        <v>8314</v>
      </c>
    </row>
    <row r="170" spans="1:21" ht="30" x14ac:dyDescent="0.2">
      <c r="A170">
        <v>168</v>
      </c>
      <c r="B170" s="3" t="s">
        <v>170</v>
      </c>
      <c r="C170" s="3" t="s">
        <v>4278</v>
      </c>
      <c r="D170" s="18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0"/>
        <v>42082.585300925923</v>
      </c>
      <c r="K170">
        <v>1424203370</v>
      </c>
      <c r="L170" s="9">
        <f t="shared" si="11"/>
        <v>42052.83530092593</v>
      </c>
      <c r="M170" s="11" t="s">
        <v>8368</v>
      </c>
      <c r="N170" t="b">
        <v>0</v>
      </c>
      <c r="O170">
        <v>3</v>
      </c>
      <c r="P170" t="b">
        <v>0</v>
      </c>
      <c r="Q170" t="s">
        <v>8268</v>
      </c>
      <c r="R170" s="5">
        <f t="shared" si="8"/>
        <v>4.0625000000000001E-2</v>
      </c>
      <c r="S170">
        <f t="shared" si="9"/>
        <v>108.33333333333333</v>
      </c>
      <c r="T170" t="s">
        <v>8310</v>
      </c>
      <c r="U170" t="s">
        <v>8314</v>
      </c>
    </row>
    <row r="171" spans="1:21" ht="30" x14ac:dyDescent="0.2">
      <c r="A171">
        <v>169</v>
      </c>
      <c r="B171" s="3" t="s">
        <v>171</v>
      </c>
      <c r="C171" s="3" t="s">
        <v>4279</v>
      </c>
      <c r="D171" s="18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0"/>
        <v>41930.296979166662</v>
      </c>
      <c r="K171">
        <v>1411042059</v>
      </c>
      <c r="L171" s="9">
        <f t="shared" si="11"/>
        <v>41900.505312499998</v>
      </c>
      <c r="M171" s="11" t="s">
        <v>8371</v>
      </c>
      <c r="N171" t="b">
        <v>0</v>
      </c>
      <c r="O171">
        <v>10</v>
      </c>
      <c r="P171" t="b">
        <v>0</v>
      </c>
      <c r="Q171" t="s">
        <v>8268</v>
      </c>
      <c r="R171" s="5">
        <f t="shared" si="8"/>
        <v>0.224</v>
      </c>
      <c r="S171">
        <f t="shared" si="9"/>
        <v>56</v>
      </c>
      <c r="T171" t="s">
        <v>8310</v>
      </c>
      <c r="U171" t="s">
        <v>8314</v>
      </c>
    </row>
    <row r="172" spans="1:21" ht="30" x14ac:dyDescent="0.2">
      <c r="A172">
        <v>170</v>
      </c>
      <c r="B172" s="3" t="s">
        <v>172</v>
      </c>
      <c r="C172" s="3" t="s">
        <v>4280</v>
      </c>
      <c r="D172" s="18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0"/>
        <v>42246.019444444442</v>
      </c>
      <c r="K172">
        <v>1438385283</v>
      </c>
      <c r="L172" s="9">
        <f t="shared" si="11"/>
        <v>42216.977812500001</v>
      </c>
      <c r="M172" s="11" t="s">
        <v>8368</v>
      </c>
      <c r="N172" t="b">
        <v>0</v>
      </c>
      <c r="O172">
        <v>10</v>
      </c>
      <c r="P172" t="b">
        <v>0</v>
      </c>
      <c r="Q172" t="s">
        <v>8268</v>
      </c>
      <c r="R172" s="5">
        <f t="shared" si="8"/>
        <v>3.2500000000000001E-2</v>
      </c>
      <c r="S172">
        <f t="shared" si="9"/>
        <v>32.5</v>
      </c>
      <c r="T172" t="s">
        <v>8310</v>
      </c>
      <c r="U172" t="s">
        <v>8314</v>
      </c>
    </row>
    <row r="173" spans="1:21" ht="30" x14ac:dyDescent="0.2">
      <c r="A173">
        <v>171</v>
      </c>
      <c r="B173" s="3" t="s">
        <v>173</v>
      </c>
      <c r="C173" s="3" t="s">
        <v>4281</v>
      </c>
      <c r="D173" s="18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0"/>
        <v>42593.972384259258</v>
      </c>
      <c r="K173">
        <v>1465791614</v>
      </c>
      <c r="L173" s="9">
        <f t="shared" si="11"/>
        <v>42534.180717592593</v>
      </c>
      <c r="M173" s="11" t="s">
        <v>8370</v>
      </c>
      <c r="N173" t="b">
        <v>0</v>
      </c>
      <c r="O173">
        <v>1</v>
      </c>
      <c r="P173" t="b">
        <v>0</v>
      </c>
      <c r="Q173" t="s">
        <v>8268</v>
      </c>
      <c r="R173" s="5">
        <f t="shared" si="8"/>
        <v>2.0000000000000002E-5</v>
      </c>
      <c r="S173">
        <f t="shared" si="9"/>
        <v>1</v>
      </c>
      <c r="T173" t="s">
        <v>8310</v>
      </c>
      <c r="U173" t="s">
        <v>8314</v>
      </c>
    </row>
    <row r="174" spans="1:21" ht="30" x14ac:dyDescent="0.2">
      <c r="A174">
        <v>172</v>
      </c>
      <c r="B174" s="3" t="s">
        <v>174</v>
      </c>
      <c r="C174" s="3" t="s">
        <v>4282</v>
      </c>
      <c r="D174" s="18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0"/>
        <v>42082.14494212962</v>
      </c>
      <c r="K174">
        <v>1423733323</v>
      </c>
      <c r="L174" s="9">
        <f t="shared" si="11"/>
        <v>42047.394942129627</v>
      </c>
      <c r="M174" s="11" t="s">
        <v>8368</v>
      </c>
      <c r="N174" t="b">
        <v>0</v>
      </c>
      <c r="O174">
        <v>0</v>
      </c>
      <c r="P174" t="b">
        <v>0</v>
      </c>
      <c r="Q174" t="s">
        <v>8268</v>
      </c>
      <c r="R174" s="5">
        <f t="shared" si="8"/>
        <v>0</v>
      </c>
      <c r="S174" t="e">
        <f t="shared" si="9"/>
        <v>#DIV/0!</v>
      </c>
      <c r="T174" t="s">
        <v>8310</v>
      </c>
      <c r="U174" t="s">
        <v>8314</v>
      </c>
    </row>
    <row r="175" spans="1:21" ht="30" x14ac:dyDescent="0.2">
      <c r="A175">
        <v>173</v>
      </c>
      <c r="B175" s="3" t="s">
        <v>175</v>
      </c>
      <c r="C175" s="3" t="s">
        <v>4283</v>
      </c>
      <c r="D175" s="18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0"/>
        <v>42063.364675925921</v>
      </c>
      <c r="K175">
        <v>1422539108</v>
      </c>
      <c r="L175" s="9">
        <f t="shared" si="11"/>
        <v>42033.573009259257</v>
      </c>
      <c r="M175" s="11" t="s">
        <v>8368</v>
      </c>
      <c r="N175" t="b">
        <v>0</v>
      </c>
      <c r="O175">
        <v>0</v>
      </c>
      <c r="P175" t="b">
        <v>0</v>
      </c>
      <c r="Q175" t="s">
        <v>8268</v>
      </c>
      <c r="R175" s="5">
        <f t="shared" si="8"/>
        <v>0</v>
      </c>
      <c r="S175" t="e">
        <f t="shared" si="9"/>
        <v>#DIV/0!</v>
      </c>
      <c r="T175" t="s">
        <v>8310</v>
      </c>
      <c r="U175" t="s">
        <v>8314</v>
      </c>
    </row>
    <row r="176" spans="1:21" ht="30" x14ac:dyDescent="0.2">
      <c r="A176">
        <v>174</v>
      </c>
      <c r="B176" s="3" t="s">
        <v>176</v>
      </c>
      <c r="C176" s="3" t="s">
        <v>4284</v>
      </c>
      <c r="D176" s="18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0"/>
        <v>42132.55064814815</v>
      </c>
      <c r="K176">
        <v>1425924776</v>
      </c>
      <c r="L176" s="9">
        <f t="shared" si="11"/>
        <v>42072.758981481486</v>
      </c>
      <c r="M176" s="11" t="s">
        <v>8368</v>
      </c>
      <c r="N176" t="b">
        <v>0</v>
      </c>
      <c r="O176">
        <v>0</v>
      </c>
      <c r="P176" t="b">
        <v>0</v>
      </c>
      <c r="Q176" t="s">
        <v>8268</v>
      </c>
      <c r="R176" s="5">
        <f t="shared" si="8"/>
        <v>0</v>
      </c>
      <c r="S176" t="e">
        <f t="shared" si="9"/>
        <v>#DIV/0!</v>
      </c>
      <c r="T176" t="s">
        <v>8310</v>
      </c>
      <c r="U176" t="s">
        <v>8314</v>
      </c>
    </row>
    <row r="177" spans="1:21" ht="30" x14ac:dyDescent="0.2">
      <c r="A177">
        <v>175</v>
      </c>
      <c r="B177" s="3" t="s">
        <v>177</v>
      </c>
      <c r="C177" s="3" t="s">
        <v>4285</v>
      </c>
      <c r="D177" s="18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0"/>
        <v>41880.569571759253</v>
      </c>
      <c r="K177">
        <v>1407177611</v>
      </c>
      <c r="L177" s="9">
        <f t="shared" si="11"/>
        <v>41855.777905092589</v>
      </c>
      <c r="M177" s="11" t="s">
        <v>8371</v>
      </c>
      <c r="N177" t="b">
        <v>0</v>
      </c>
      <c r="O177">
        <v>26</v>
      </c>
      <c r="P177" t="b">
        <v>0</v>
      </c>
      <c r="Q177" t="s">
        <v>8268</v>
      </c>
      <c r="R177" s="5">
        <f t="shared" si="8"/>
        <v>6.4850000000000005E-2</v>
      </c>
      <c r="S177">
        <f t="shared" si="9"/>
        <v>49.884615384615387</v>
      </c>
      <c r="T177" t="s">
        <v>8310</v>
      </c>
      <c r="U177" t="s">
        <v>8314</v>
      </c>
    </row>
    <row r="178" spans="1:21" ht="30" x14ac:dyDescent="0.2">
      <c r="A178">
        <v>176</v>
      </c>
      <c r="B178" s="3" t="s">
        <v>178</v>
      </c>
      <c r="C178" s="3" t="s">
        <v>4286</v>
      </c>
      <c r="D178" s="1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0"/>
        <v>42221.615729166668</v>
      </c>
      <c r="K178">
        <v>1436211999</v>
      </c>
      <c r="L178" s="9">
        <f t="shared" si="11"/>
        <v>42191.824062500003</v>
      </c>
      <c r="M178" s="11" t="s">
        <v>8368</v>
      </c>
      <c r="N178" t="b">
        <v>0</v>
      </c>
      <c r="O178">
        <v>0</v>
      </c>
      <c r="P178" t="b">
        <v>0</v>
      </c>
      <c r="Q178" t="s">
        <v>8268</v>
      </c>
      <c r="R178" s="5">
        <f t="shared" si="8"/>
        <v>0</v>
      </c>
      <c r="S178" t="e">
        <f t="shared" si="9"/>
        <v>#DIV/0!</v>
      </c>
      <c r="T178" t="s">
        <v>8310</v>
      </c>
      <c r="U178" t="s">
        <v>8314</v>
      </c>
    </row>
    <row r="179" spans="1:21" x14ac:dyDescent="0.2">
      <c r="A179">
        <v>177</v>
      </c>
      <c r="B179" s="3" t="s">
        <v>179</v>
      </c>
      <c r="C179" s="3" t="s">
        <v>4287</v>
      </c>
      <c r="D179" s="18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0"/>
        <v>42086.797754629624</v>
      </c>
      <c r="K179">
        <v>1425690526</v>
      </c>
      <c r="L179" s="9">
        <f t="shared" si="11"/>
        <v>42070.047754629632</v>
      </c>
      <c r="M179" s="11" t="s">
        <v>8368</v>
      </c>
      <c r="N179" t="b">
        <v>0</v>
      </c>
      <c r="O179">
        <v>7</v>
      </c>
      <c r="P179" t="b">
        <v>0</v>
      </c>
      <c r="Q179" t="s">
        <v>8268</v>
      </c>
      <c r="R179" s="5">
        <f t="shared" si="8"/>
        <v>0.4</v>
      </c>
      <c r="S179">
        <f t="shared" si="9"/>
        <v>25.714285714285715</v>
      </c>
      <c r="T179" t="s">
        <v>8310</v>
      </c>
      <c r="U179" t="s">
        <v>8314</v>
      </c>
    </row>
    <row r="180" spans="1:21" x14ac:dyDescent="0.2">
      <c r="A180">
        <v>178</v>
      </c>
      <c r="B180" s="3" t="s">
        <v>180</v>
      </c>
      <c r="C180" s="3" t="s">
        <v>4288</v>
      </c>
      <c r="D180" s="18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0"/>
        <v>42334.788715277777</v>
      </c>
      <c r="K180">
        <v>1445986545</v>
      </c>
      <c r="L180" s="9">
        <f t="shared" si="11"/>
        <v>42304.955381944441</v>
      </c>
      <c r="M180" s="11" t="s">
        <v>8368</v>
      </c>
      <c r="N180" t="b">
        <v>0</v>
      </c>
      <c r="O180">
        <v>0</v>
      </c>
      <c r="P180" t="b">
        <v>0</v>
      </c>
      <c r="Q180" t="s">
        <v>8268</v>
      </c>
      <c r="R180" s="5">
        <f t="shared" si="8"/>
        <v>0</v>
      </c>
      <c r="S180" t="e">
        <f t="shared" si="9"/>
        <v>#DIV/0!</v>
      </c>
      <c r="T180" t="s">
        <v>8310</v>
      </c>
      <c r="U180" t="s">
        <v>8314</v>
      </c>
    </row>
    <row r="181" spans="1:21" x14ac:dyDescent="0.2">
      <c r="A181">
        <v>179</v>
      </c>
      <c r="B181" s="3" t="s">
        <v>181</v>
      </c>
      <c r="C181" s="3" t="s">
        <v>4289</v>
      </c>
      <c r="D181" s="18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0"/>
        <v>42432.872164351851</v>
      </c>
      <c r="K181">
        <v>1454464555</v>
      </c>
      <c r="L181" s="9">
        <f t="shared" si="11"/>
        <v>42403.080497685187</v>
      </c>
      <c r="M181" s="11" t="s">
        <v>8370</v>
      </c>
      <c r="N181" t="b">
        <v>0</v>
      </c>
      <c r="O181">
        <v>2</v>
      </c>
      <c r="P181" t="b">
        <v>0</v>
      </c>
      <c r="Q181" t="s">
        <v>8268</v>
      </c>
      <c r="R181" s="5">
        <f t="shared" si="8"/>
        <v>0.2</v>
      </c>
      <c r="S181">
        <f t="shared" si="9"/>
        <v>100</v>
      </c>
      <c r="T181" t="s">
        <v>8310</v>
      </c>
      <c r="U181" t="s">
        <v>8314</v>
      </c>
    </row>
    <row r="182" spans="1:21" ht="30" x14ac:dyDescent="0.2">
      <c r="A182">
        <v>180</v>
      </c>
      <c r="B182" s="3" t="s">
        <v>182</v>
      </c>
      <c r="C182" s="3" t="s">
        <v>4290</v>
      </c>
      <c r="D182" s="18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0"/>
        <v>42107.583333333336</v>
      </c>
      <c r="K182">
        <v>1425512843</v>
      </c>
      <c r="L182" s="9">
        <f t="shared" si="11"/>
        <v>42067.991238425922</v>
      </c>
      <c r="M182" s="11" t="s">
        <v>8368</v>
      </c>
      <c r="N182" t="b">
        <v>0</v>
      </c>
      <c r="O182">
        <v>13</v>
      </c>
      <c r="P182" t="b">
        <v>0</v>
      </c>
      <c r="Q182" t="s">
        <v>8268</v>
      </c>
      <c r="R182" s="5">
        <f t="shared" si="8"/>
        <v>0.33416666666666667</v>
      </c>
      <c r="S182">
        <f t="shared" si="9"/>
        <v>30.846153846153847</v>
      </c>
      <c r="T182" t="s">
        <v>8310</v>
      </c>
      <c r="U182" t="s">
        <v>8314</v>
      </c>
    </row>
    <row r="183" spans="1:21" ht="30" x14ac:dyDescent="0.2">
      <c r="A183">
        <v>181</v>
      </c>
      <c r="B183" s="3" t="s">
        <v>183</v>
      </c>
      <c r="C183" s="3" t="s">
        <v>4291</v>
      </c>
      <c r="D183" s="18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0"/>
        <v>42177.533506944441</v>
      </c>
      <c r="K183">
        <v>1432403295</v>
      </c>
      <c r="L183" s="9">
        <f t="shared" si="11"/>
        <v>42147.741840277777</v>
      </c>
      <c r="M183" s="11" t="s">
        <v>8368</v>
      </c>
      <c r="N183" t="b">
        <v>0</v>
      </c>
      <c r="O183">
        <v>4</v>
      </c>
      <c r="P183" t="b">
        <v>0</v>
      </c>
      <c r="Q183" t="s">
        <v>8268</v>
      </c>
      <c r="R183" s="5">
        <f t="shared" si="8"/>
        <v>0.21092608822670172</v>
      </c>
      <c r="S183">
        <f t="shared" si="9"/>
        <v>180.5</v>
      </c>
      <c r="T183" t="s">
        <v>8310</v>
      </c>
      <c r="U183" t="s">
        <v>8314</v>
      </c>
    </row>
    <row r="184" spans="1:21" ht="30" x14ac:dyDescent="0.2">
      <c r="A184">
        <v>182</v>
      </c>
      <c r="B184" s="3" t="s">
        <v>184</v>
      </c>
      <c r="C184" s="3" t="s">
        <v>4292</v>
      </c>
      <c r="D184" s="18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0"/>
        <v>42741.803611111107</v>
      </c>
      <c r="K184">
        <v>1481156232</v>
      </c>
      <c r="L184" s="9">
        <f t="shared" si="11"/>
        <v>42712.011944444443</v>
      </c>
      <c r="M184" s="11" t="s">
        <v>8370</v>
      </c>
      <c r="N184" t="b">
        <v>0</v>
      </c>
      <c r="O184">
        <v>0</v>
      </c>
      <c r="P184" t="b">
        <v>0</v>
      </c>
      <c r="Q184" t="s">
        <v>8268</v>
      </c>
      <c r="R184" s="5">
        <f t="shared" si="8"/>
        <v>0</v>
      </c>
      <c r="S184" t="e">
        <f t="shared" si="9"/>
        <v>#DIV/0!</v>
      </c>
      <c r="T184" t="s">
        <v>8310</v>
      </c>
      <c r="U184" t="s">
        <v>8314</v>
      </c>
    </row>
    <row r="185" spans="1:21" x14ac:dyDescent="0.2">
      <c r="A185">
        <v>183</v>
      </c>
      <c r="B185" s="3" t="s">
        <v>185</v>
      </c>
      <c r="C185" s="3" t="s">
        <v>4293</v>
      </c>
      <c r="D185" s="18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0"/>
        <v>41969.643634259257</v>
      </c>
      <c r="K185">
        <v>1414438010</v>
      </c>
      <c r="L185" s="9">
        <f t="shared" si="11"/>
        <v>41939.810300925928</v>
      </c>
      <c r="M185" s="11" t="s">
        <v>8371</v>
      </c>
      <c r="N185" t="b">
        <v>0</v>
      </c>
      <c r="O185">
        <v>12</v>
      </c>
      <c r="P185" t="b">
        <v>0</v>
      </c>
      <c r="Q185" t="s">
        <v>8268</v>
      </c>
      <c r="R185" s="5">
        <f t="shared" si="8"/>
        <v>0.35855999999999999</v>
      </c>
      <c r="S185">
        <f t="shared" si="9"/>
        <v>373.5</v>
      </c>
      <c r="T185" t="s">
        <v>8310</v>
      </c>
      <c r="U185" t="s">
        <v>8314</v>
      </c>
    </row>
    <row r="186" spans="1:21" ht="30" x14ac:dyDescent="0.2">
      <c r="A186">
        <v>184</v>
      </c>
      <c r="B186" s="3" t="s">
        <v>186</v>
      </c>
      <c r="C186" s="3" t="s">
        <v>4294</v>
      </c>
      <c r="D186" s="18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0"/>
        <v>41882.957638888889</v>
      </c>
      <c r="K186">
        <v>1404586762</v>
      </c>
      <c r="L186" s="9">
        <f t="shared" si="11"/>
        <v>41825.791226851856</v>
      </c>
      <c r="M186" s="11" t="s">
        <v>8371</v>
      </c>
      <c r="N186" t="b">
        <v>0</v>
      </c>
      <c r="O186">
        <v>2</v>
      </c>
      <c r="P186" t="b">
        <v>0</v>
      </c>
      <c r="Q186" t="s">
        <v>8268</v>
      </c>
      <c r="R186" s="5">
        <f t="shared" si="8"/>
        <v>3.4000000000000002E-2</v>
      </c>
      <c r="S186">
        <f t="shared" si="9"/>
        <v>25.5</v>
      </c>
      <c r="T186" t="s">
        <v>8310</v>
      </c>
      <c r="U186" t="s">
        <v>8314</v>
      </c>
    </row>
    <row r="187" spans="1:21" x14ac:dyDescent="0.2">
      <c r="A187">
        <v>185</v>
      </c>
      <c r="B187" s="3" t="s">
        <v>187</v>
      </c>
      <c r="C187" s="3" t="s">
        <v>4295</v>
      </c>
      <c r="D187" s="18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0"/>
        <v>42600.702997685185</v>
      </c>
      <c r="K187">
        <v>1468965139</v>
      </c>
      <c r="L187" s="9">
        <f t="shared" si="11"/>
        <v>42570.91133101852</v>
      </c>
      <c r="M187" s="11" t="s">
        <v>8370</v>
      </c>
      <c r="N187" t="b">
        <v>0</v>
      </c>
      <c r="O187">
        <v>10</v>
      </c>
      <c r="P187" t="b">
        <v>0</v>
      </c>
      <c r="Q187" t="s">
        <v>8268</v>
      </c>
      <c r="R187" s="5">
        <f t="shared" si="8"/>
        <v>5.5E-2</v>
      </c>
      <c r="S187">
        <f t="shared" si="9"/>
        <v>220</v>
      </c>
      <c r="T187" t="s">
        <v>8310</v>
      </c>
      <c r="U187" t="s">
        <v>8314</v>
      </c>
    </row>
    <row r="188" spans="1:21" ht="30" x14ac:dyDescent="0.2">
      <c r="A188">
        <v>186</v>
      </c>
      <c r="B188" s="3" t="s">
        <v>188</v>
      </c>
      <c r="C188" s="3" t="s">
        <v>4296</v>
      </c>
      <c r="D188" s="1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0"/>
        <v>42797.624999999993</v>
      </c>
      <c r="K188">
        <v>1485977434</v>
      </c>
      <c r="L188" s="9">
        <f t="shared" si="11"/>
        <v>42767.812893518523</v>
      </c>
      <c r="M188" s="11" t="s">
        <v>8369</v>
      </c>
      <c r="N188" t="b">
        <v>0</v>
      </c>
      <c r="O188">
        <v>0</v>
      </c>
      <c r="P188" t="b">
        <v>0</v>
      </c>
      <c r="Q188" t="s">
        <v>8268</v>
      </c>
      <c r="R188" s="5">
        <f t="shared" si="8"/>
        <v>0</v>
      </c>
      <c r="S188" t="e">
        <f t="shared" si="9"/>
        <v>#DIV/0!</v>
      </c>
      <c r="T188" t="s">
        <v>8310</v>
      </c>
      <c r="U188" t="s">
        <v>8314</v>
      </c>
    </row>
    <row r="189" spans="1:21" ht="30" x14ac:dyDescent="0.2">
      <c r="A189">
        <v>187</v>
      </c>
      <c r="B189" s="3" t="s">
        <v>189</v>
      </c>
      <c r="C189" s="3" t="s">
        <v>4297</v>
      </c>
      <c r="D189" s="18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0"/>
        <v>42206.082638888889</v>
      </c>
      <c r="K189">
        <v>1435383457</v>
      </c>
      <c r="L189" s="9">
        <f t="shared" si="11"/>
        <v>42182.234456018516</v>
      </c>
      <c r="M189" s="11" t="s">
        <v>8368</v>
      </c>
      <c r="N189" t="b">
        <v>0</v>
      </c>
      <c r="O189">
        <v>5</v>
      </c>
      <c r="P189" t="b">
        <v>0</v>
      </c>
      <c r="Q189" t="s">
        <v>8268</v>
      </c>
      <c r="R189" s="5">
        <f t="shared" si="8"/>
        <v>0.16</v>
      </c>
      <c r="S189">
        <f t="shared" si="9"/>
        <v>160</v>
      </c>
      <c r="T189" t="s">
        <v>8310</v>
      </c>
      <c r="U189" t="s">
        <v>8314</v>
      </c>
    </row>
    <row r="190" spans="1:21" ht="30" x14ac:dyDescent="0.2">
      <c r="A190">
        <v>188</v>
      </c>
      <c r="B190" s="3" t="s">
        <v>190</v>
      </c>
      <c r="C190" s="3" t="s">
        <v>4298</v>
      </c>
      <c r="D190" s="18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0"/>
        <v>41886.974710648145</v>
      </c>
      <c r="K190">
        <v>1407299015</v>
      </c>
      <c r="L190" s="9">
        <f t="shared" si="11"/>
        <v>41857.18304398148</v>
      </c>
      <c r="M190" s="11" t="s">
        <v>8371</v>
      </c>
      <c r="N190" t="b">
        <v>0</v>
      </c>
      <c r="O190">
        <v>0</v>
      </c>
      <c r="P190" t="b">
        <v>0</v>
      </c>
      <c r="Q190" t="s">
        <v>8268</v>
      </c>
      <c r="R190" s="5">
        <f t="shared" si="8"/>
        <v>0</v>
      </c>
      <c r="S190" t="e">
        <f t="shared" si="9"/>
        <v>#DIV/0!</v>
      </c>
      <c r="T190" t="s">
        <v>8310</v>
      </c>
      <c r="U190" t="s">
        <v>8314</v>
      </c>
    </row>
    <row r="191" spans="1:21" ht="30" x14ac:dyDescent="0.2">
      <c r="A191">
        <v>189</v>
      </c>
      <c r="B191" s="3" t="s">
        <v>191</v>
      </c>
      <c r="C191" s="3" t="s">
        <v>4299</v>
      </c>
      <c r="D191" s="18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0"/>
        <v>42616.482372685183</v>
      </c>
      <c r="K191">
        <v>1467736477</v>
      </c>
      <c r="L191" s="9">
        <f t="shared" si="11"/>
        <v>42556.690706018519</v>
      </c>
      <c r="M191" s="11" t="s">
        <v>8370</v>
      </c>
      <c r="N191" t="b">
        <v>0</v>
      </c>
      <c r="O191">
        <v>5</v>
      </c>
      <c r="P191" t="b">
        <v>0</v>
      </c>
      <c r="Q191" t="s">
        <v>8268</v>
      </c>
      <c r="R191" s="5">
        <f t="shared" si="8"/>
        <v>6.8999999999999997E-4</v>
      </c>
      <c r="S191">
        <f t="shared" si="9"/>
        <v>69</v>
      </c>
      <c r="T191" t="s">
        <v>8310</v>
      </c>
      <c r="U191" t="s">
        <v>8314</v>
      </c>
    </row>
    <row r="192" spans="1:21" x14ac:dyDescent="0.2">
      <c r="A192">
        <v>190</v>
      </c>
      <c r="B192" s="3" t="s">
        <v>192</v>
      </c>
      <c r="C192" s="3" t="s">
        <v>4300</v>
      </c>
      <c r="D192" s="18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0"/>
        <v>42537.442662037036</v>
      </c>
      <c r="K192">
        <v>1465227446</v>
      </c>
      <c r="L192" s="9">
        <f t="shared" si="11"/>
        <v>42527.650995370372</v>
      </c>
      <c r="M192" s="11" t="s">
        <v>8370</v>
      </c>
      <c r="N192" t="b">
        <v>0</v>
      </c>
      <c r="O192">
        <v>1</v>
      </c>
      <c r="P192" t="b">
        <v>0</v>
      </c>
      <c r="Q192" t="s">
        <v>8268</v>
      </c>
      <c r="R192" s="5">
        <f t="shared" si="8"/>
        <v>4.1666666666666666E-3</v>
      </c>
      <c r="S192">
        <f t="shared" si="9"/>
        <v>50</v>
      </c>
      <c r="T192" t="s">
        <v>8310</v>
      </c>
      <c r="U192" t="s">
        <v>8314</v>
      </c>
    </row>
    <row r="193" spans="1:21" ht="30" x14ac:dyDescent="0.2">
      <c r="A193">
        <v>191</v>
      </c>
      <c r="B193" s="3" t="s">
        <v>193</v>
      </c>
      <c r="C193" s="3" t="s">
        <v>4301</v>
      </c>
      <c r="D193" s="18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0"/>
        <v>42279.233078703699</v>
      </c>
      <c r="K193">
        <v>1440326138</v>
      </c>
      <c r="L193" s="9">
        <f t="shared" si="11"/>
        <v>42239.441412037035</v>
      </c>
      <c r="M193" s="11" t="s">
        <v>8368</v>
      </c>
      <c r="N193" t="b">
        <v>0</v>
      </c>
      <c r="O193">
        <v>3</v>
      </c>
      <c r="P193" t="b">
        <v>0</v>
      </c>
      <c r="Q193" t="s">
        <v>8268</v>
      </c>
      <c r="R193" s="5">
        <f t="shared" si="8"/>
        <v>0.05</v>
      </c>
      <c r="S193">
        <f t="shared" si="9"/>
        <v>83.333333333333329</v>
      </c>
      <c r="T193" t="s">
        <v>8310</v>
      </c>
      <c r="U193" t="s">
        <v>8314</v>
      </c>
    </row>
    <row r="194" spans="1:21" ht="30" x14ac:dyDescent="0.2">
      <c r="A194">
        <v>192</v>
      </c>
      <c r="B194" s="3" t="s">
        <v>194</v>
      </c>
      <c r="C194" s="3" t="s">
        <v>4302</v>
      </c>
      <c r="D194" s="18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0"/>
        <v>41929.583703703705</v>
      </c>
      <c r="K194">
        <v>1410980432</v>
      </c>
      <c r="L194" s="9">
        <f t="shared" si="11"/>
        <v>41899.792037037041</v>
      </c>
      <c r="M194" s="11" t="s">
        <v>8371</v>
      </c>
      <c r="N194" t="b">
        <v>0</v>
      </c>
      <c r="O194">
        <v>3</v>
      </c>
      <c r="P194" t="b">
        <v>0</v>
      </c>
      <c r="Q194" t="s">
        <v>8268</v>
      </c>
      <c r="R194" s="5">
        <f t="shared" ref="R194:R257" si="12">E194/D194</f>
        <v>1.7E-5</v>
      </c>
      <c r="S194">
        <f t="shared" ref="S194:S257" si="13">E194/O194</f>
        <v>5.666666666666667</v>
      </c>
      <c r="T194" t="s">
        <v>8310</v>
      </c>
      <c r="U194" t="s">
        <v>8314</v>
      </c>
    </row>
    <row r="195" spans="1:21" ht="30" x14ac:dyDescent="0.2">
      <c r="A195">
        <v>193</v>
      </c>
      <c r="B195" s="3" t="s">
        <v>195</v>
      </c>
      <c r="C195" s="3" t="s">
        <v>4303</v>
      </c>
      <c r="D195" s="18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4">(((I195/60)/60)/24)+DATE(1970,1,1)+(-5/24)</f>
        <v>41971.768124999995</v>
      </c>
      <c r="K195">
        <v>1412029566</v>
      </c>
      <c r="L195" s="9">
        <f t="shared" ref="L195:L258" si="15">(((K195/60)/60)/24)+DATE(1970,1,1)</f>
        <v>41911.934791666667</v>
      </c>
      <c r="M195" s="11" t="s">
        <v>8371</v>
      </c>
      <c r="N195" t="b">
        <v>0</v>
      </c>
      <c r="O195">
        <v>0</v>
      </c>
      <c r="P195" t="b">
        <v>0</v>
      </c>
      <c r="Q195" t="s">
        <v>8268</v>
      </c>
      <c r="R195" s="5">
        <f t="shared" si="12"/>
        <v>0</v>
      </c>
      <c r="S195" t="e">
        <f t="shared" si="13"/>
        <v>#DIV/0!</v>
      </c>
      <c r="T195" t="s">
        <v>8310</v>
      </c>
      <c r="U195" t="s">
        <v>8314</v>
      </c>
    </row>
    <row r="196" spans="1:21" ht="30" x14ac:dyDescent="0.2">
      <c r="A196">
        <v>194</v>
      </c>
      <c r="B196" s="3" t="s">
        <v>196</v>
      </c>
      <c r="C196" s="3" t="s">
        <v>4304</v>
      </c>
      <c r="D196" s="18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4"/>
        <v>42435.788553240738</v>
      </c>
      <c r="K196">
        <v>1452124531</v>
      </c>
      <c r="L196" s="9">
        <f t="shared" si="15"/>
        <v>42375.996886574074</v>
      </c>
      <c r="M196" s="11" t="s">
        <v>8370</v>
      </c>
      <c r="N196" t="b">
        <v>0</v>
      </c>
      <c r="O196">
        <v>3</v>
      </c>
      <c r="P196" t="b">
        <v>0</v>
      </c>
      <c r="Q196" t="s">
        <v>8268</v>
      </c>
      <c r="R196" s="5">
        <f t="shared" si="12"/>
        <v>1.1999999999999999E-3</v>
      </c>
      <c r="S196">
        <f t="shared" si="13"/>
        <v>1</v>
      </c>
      <c r="T196" t="s">
        <v>8310</v>
      </c>
      <c r="U196" t="s">
        <v>8314</v>
      </c>
    </row>
    <row r="197" spans="1:21" ht="30" x14ac:dyDescent="0.2">
      <c r="A197">
        <v>195</v>
      </c>
      <c r="B197" s="3" t="s">
        <v>197</v>
      </c>
      <c r="C197" s="3" t="s">
        <v>4305</v>
      </c>
      <c r="D197" s="18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4"/>
        <v>42195.462175925924</v>
      </c>
      <c r="K197">
        <v>1431360332</v>
      </c>
      <c r="L197" s="9">
        <f t="shared" si="15"/>
        <v>42135.67050925926</v>
      </c>
      <c r="M197" s="11" t="s">
        <v>8368</v>
      </c>
      <c r="N197" t="b">
        <v>0</v>
      </c>
      <c r="O197">
        <v>0</v>
      </c>
      <c r="P197" t="b">
        <v>0</v>
      </c>
      <c r="Q197" t="s">
        <v>8268</v>
      </c>
      <c r="R197" s="5">
        <f t="shared" si="12"/>
        <v>0</v>
      </c>
      <c r="S197" t="e">
        <f t="shared" si="13"/>
        <v>#DIV/0!</v>
      </c>
      <c r="T197" t="s">
        <v>8310</v>
      </c>
      <c r="U197" t="s">
        <v>8314</v>
      </c>
    </row>
    <row r="198" spans="1:21" ht="30" x14ac:dyDescent="0.2">
      <c r="A198">
        <v>196</v>
      </c>
      <c r="B198" s="3" t="s">
        <v>198</v>
      </c>
      <c r="C198" s="3" t="s">
        <v>4306</v>
      </c>
      <c r="D198" s="1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4"/>
        <v>42287.666666666664</v>
      </c>
      <c r="K198">
        <v>1442062898</v>
      </c>
      <c r="L198" s="9">
        <f t="shared" si="15"/>
        <v>42259.542800925927</v>
      </c>
      <c r="M198" s="11" t="s">
        <v>8368</v>
      </c>
      <c r="N198" t="b">
        <v>0</v>
      </c>
      <c r="O198">
        <v>19</v>
      </c>
      <c r="P198" t="b">
        <v>0</v>
      </c>
      <c r="Q198" t="s">
        <v>8268</v>
      </c>
      <c r="R198" s="5">
        <f t="shared" si="12"/>
        <v>0.41857142857142859</v>
      </c>
      <c r="S198">
        <f t="shared" si="13"/>
        <v>77.10526315789474</v>
      </c>
      <c r="T198" t="s">
        <v>8310</v>
      </c>
      <c r="U198" t="s">
        <v>8314</v>
      </c>
    </row>
    <row r="199" spans="1:21" ht="30" x14ac:dyDescent="0.2">
      <c r="A199">
        <v>197</v>
      </c>
      <c r="B199" s="3" t="s">
        <v>199</v>
      </c>
      <c r="C199" s="3" t="s">
        <v>4307</v>
      </c>
      <c r="D199" s="18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4"/>
        <v>42783.666666666664</v>
      </c>
      <c r="K199">
        <v>1483734100</v>
      </c>
      <c r="L199" s="9">
        <f t="shared" si="15"/>
        <v>42741.848379629635</v>
      </c>
      <c r="M199" s="11" t="s">
        <v>8369</v>
      </c>
      <c r="N199" t="b">
        <v>0</v>
      </c>
      <c r="O199">
        <v>8</v>
      </c>
      <c r="P199" t="b">
        <v>0</v>
      </c>
      <c r="Q199" t="s">
        <v>8268</v>
      </c>
      <c r="R199" s="5">
        <f t="shared" si="12"/>
        <v>0.1048</v>
      </c>
      <c r="S199">
        <f t="shared" si="13"/>
        <v>32.75</v>
      </c>
      <c r="T199" t="s">
        <v>8310</v>
      </c>
      <c r="U199" t="s">
        <v>8314</v>
      </c>
    </row>
    <row r="200" spans="1:21" ht="30" x14ac:dyDescent="0.2">
      <c r="A200">
        <v>198</v>
      </c>
      <c r="B200" s="3" t="s">
        <v>200</v>
      </c>
      <c r="C200" s="3" t="s">
        <v>4308</v>
      </c>
      <c r="D200" s="18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4"/>
        <v>41917.175023148149</v>
      </c>
      <c r="K200">
        <v>1409908322</v>
      </c>
      <c r="L200" s="9">
        <f t="shared" si="15"/>
        <v>41887.383356481485</v>
      </c>
      <c r="M200" s="11" t="s">
        <v>8371</v>
      </c>
      <c r="N200" t="b">
        <v>0</v>
      </c>
      <c r="O200">
        <v>6</v>
      </c>
      <c r="P200" t="b">
        <v>0</v>
      </c>
      <c r="Q200" t="s">
        <v>8268</v>
      </c>
      <c r="R200" s="5">
        <f t="shared" si="12"/>
        <v>1.116E-2</v>
      </c>
      <c r="S200">
        <f t="shared" si="13"/>
        <v>46.5</v>
      </c>
      <c r="T200" t="s">
        <v>8310</v>
      </c>
      <c r="U200" t="s">
        <v>8314</v>
      </c>
    </row>
    <row r="201" spans="1:21" ht="30" x14ac:dyDescent="0.2">
      <c r="A201">
        <v>199</v>
      </c>
      <c r="B201" s="3" t="s">
        <v>201</v>
      </c>
      <c r="C201" s="3" t="s">
        <v>4309</v>
      </c>
      <c r="D201" s="18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4"/>
        <v>42613.915532407402</v>
      </c>
      <c r="K201">
        <v>1470106702</v>
      </c>
      <c r="L201" s="9">
        <f t="shared" si="15"/>
        <v>42584.123865740738</v>
      </c>
      <c r="M201" s="11" t="s">
        <v>8370</v>
      </c>
      <c r="N201" t="b">
        <v>0</v>
      </c>
      <c r="O201">
        <v>0</v>
      </c>
      <c r="P201" t="b">
        <v>0</v>
      </c>
      <c r="Q201" t="s">
        <v>8268</v>
      </c>
      <c r="R201" s="5">
        <f t="shared" si="12"/>
        <v>0</v>
      </c>
      <c r="S201" t="e">
        <f t="shared" si="13"/>
        <v>#DIV/0!</v>
      </c>
      <c r="T201" t="s">
        <v>8310</v>
      </c>
      <c r="U201" t="s">
        <v>8314</v>
      </c>
    </row>
    <row r="202" spans="1:21" x14ac:dyDescent="0.2">
      <c r="A202">
        <v>200</v>
      </c>
      <c r="B202" s="3" t="s">
        <v>202</v>
      </c>
      <c r="C202" s="3" t="s">
        <v>4310</v>
      </c>
      <c r="D202" s="18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4"/>
        <v>41896.875034722223</v>
      </c>
      <c r="K202">
        <v>1408154403</v>
      </c>
      <c r="L202" s="9">
        <f t="shared" si="15"/>
        <v>41867.083368055559</v>
      </c>
      <c r="M202" s="11" t="s">
        <v>8371</v>
      </c>
      <c r="N202" t="b">
        <v>0</v>
      </c>
      <c r="O202">
        <v>18</v>
      </c>
      <c r="P202" t="b">
        <v>0</v>
      </c>
      <c r="Q202" t="s">
        <v>8268</v>
      </c>
      <c r="R202" s="5">
        <f t="shared" si="12"/>
        <v>0.26192500000000002</v>
      </c>
      <c r="S202">
        <f t="shared" si="13"/>
        <v>87.308333333333337</v>
      </c>
      <c r="T202" t="s">
        <v>8310</v>
      </c>
      <c r="U202" t="s">
        <v>8314</v>
      </c>
    </row>
    <row r="203" spans="1:21" ht="30" x14ac:dyDescent="0.2">
      <c r="A203">
        <v>201</v>
      </c>
      <c r="B203" s="3" t="s">
        <v>203</v>
      </c>
      <c r="C203" s="3" t="s">
        <v>4311</v>
      </c>
      <c r="D203" s="18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4"/>
        <v>42043.610289351847</v>
      </c>
      <c r="K203">
        <v>1421696329</v>
      </c>
      <c r="L203" s="9">
        <f t="shared" si="15"/>
        <v>42023.818622685183</v>
      </c>
      <c r="M203" s="11" t="s">
        <v>8368</v>
      </c>
      <c r="N203" t="b">
        <v>0</v>
      </c>
      <c r="O203">
        <v>7</v>
      </c>
      <c r="P203" t="b">
        <v>0</v>
      </c>
      <c r="Q203" t="s">
        <v>8268</v>
      </c>
      <c r="R203" s="5">
        <f t="shared" si="12"/>
        <v>0.58461538461538465</v>
      </c>
      <c r="S203">
        <f t="shared" si="13"/>
        <v>54.285714285714285</v>
      </c>
      <c r="T203" t="s">
        <v>8310</v>
      </c>
      <c r="U203" t="s">
        <v>8314</v>
      </c>
    </row>
    <row r="204" spans="1:21" x14ac:dyDescent="0.2">
      <c r="A204">
        <v>202</v>
      </c>
      <c r="B204" s="3" t="s">
        <v>204</v>
      </c>
      <c r="C204" s="3" t="s">
        <v>4312</v>
      </c>
      <c r="D204" s="18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4"/>
        <v>42285.665972222218</v>
      </c>
      <c r="K204">
        <v>1441750564</v>
      </c>
      <c r="L204" s="9">
        <f t="shared" si="15"/>
        <v>42255.927824074075</v>
      </c>
      <c r="M204" s="11" t="s">
        <v>8368</v>
      </c>
      <c r="N204" t="b">
        <v>0</v>
      </c>
      <c r="O204">
        <v>0</v>
      </c>
      <c r="P204" t="b">
        <v>0</v>
      </c>
      <c r="Q204" t="s">
        <v>8268</v>
      </c>
      <c r="R204" s="5">
        <f t="shared" si="12"/>
        <v>0</v>
      </c>
      <c r="S204" t="e">
        <f t="shared" si="13"/>
        <v>#DIV/0!</v>
      </c>
      <c r="T204" t="s">
        <v>8310</v>
      </c>
      <c r="U204" t="s">
        <v>8314</v>
      </c>
    </row>
    <row r="205" spans="1:21" ht="30" x14ac:dyDescent="0.2">
      <c r="A205">
        <v>203</v>
      </c>
      <c r="B205" s="3" t="s">
        <v>205</v>
      </c>
      <c r="C205" s="3" t="s">
        <v>4313</v>
      </c>
      <c r="D205" s="18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4"/>
        <v>42033.639629629623</v>
      </c>
      <c r="K205">
        <v>1417378864</v>
      </c>
      <c r="L205" s="9">
        <f t="shared" si="15"/>
        <v>41973.847962962958</v>
      </c>
      <c r="M205" s="11" t="s">
        <v>8371</v>
      </c>
      <c r="N205" t="b">
        <v>0</v>
      </c>
      <c r="O205">
        <v>8</v>
      </c>
      <c r="P205" t="b">
        <v>0</v>
      </c>
      <c r="Q205" t="s">
        <v>8268</v>
      </c>
      <c r="R205" s="5">
        <f t="shared" si="12"/>
        <v>0.2984</v>
      </c>
      <c r="S205">
        <f t="shared" si="13"/>
        <v>93.25</v>
      </c>
      <c r="T205" t="s">
        <v>8310</v>
      </c>
      <c r="U205" t="s">
        <v>8314</v>
      </c>
    </row>
    <row r="206" spans="1:21" ht="30" x14ac:dyDescent="0.2">
      <c r="A206">
        <v>204</v>
      </c>
      <c r="B206" s="3" t="s">
        <v>206</v>
      </c>
      <c r="C206" s="3" t="s">
        <v>4314</v>
      </c>
      <c r="D206" s="18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4"/>
        <v>42586.375034722216</v>
      </c>
      <c r="K206">
        <v>1467727203</v>
      </c>
      <c r="L206" s="9">
        <f t="shared" si="15"/>
        <v>42556.583368055552</v>
      </c>
      <c r="M206" s="11" t="s">
        <v>8370</v>
      </c>
      <c r="N206" t="b">
        <v>0</v>
      </c>
      <c r="O206">
        <v>1293</v>
      </c>
      <c r="P206" t="b">
        <v>0</v>
      </c>
      <c r="Q206" t="s">
        <v>8268</v>
      </c>
      <c r="R206" s="5">
        <f t="shared" si="12"/>
        <v>0.50721666666666665</v>
      </c>
      <c r="S206">
        <f t="shared" si="13"/>
        <v>117.68368136117556</v>
      </c>
      <c r="T206" t="s">
        <v>8310</v>
      </c>
      <c r="U206" t="s">
        <v>8314</v>
      </c>
    </row>
    <row r="207" spans="1:21" ht="30" x14ac:dyDescent="0.2">
      <c r="A207">
        <v>205</v>
      </c>
      <c r="B207" s="3" t="s">
        <v>207</v>
      </c>
      <c r="C207" s="3" t="s">
        <v>4315</v>
      </c>
      <c r="D207" s="18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4"/>
        <v>42283.423865740733</v>
      </c>
      <c r="K207">
        <v>1441120222</v>
      </c>
      <c r="L207" s="9">
        <f t="shared" si="15"/>
        <v>42248.632199074069</v>
      </c>
      <c r="M207" s="11" t="s">
        <v>8368</v>
      </c>
      <c r="N207" t="b">
        <v>0</v>
      </c>
      <c r="O207">
        <v>17</v>
      </c>
      <c r="P207" t="b">
        <v>0</v>
      </c>
      <c r="Q207" t="s">
        <v>8268</v>
      </c>
      <c r="R207" s="5">
        <f t="shared" si="12"/>
        <v>0.16250000000000001</v>
      </c>
      <c r="S207">
        <f t="shared" si="13"/>
        <v>76.470588235294116</v>
      </c>
      <c r="T207" t="s">
        <v>8310</v>
      </c>
      <c r="U207" t="s">
        <v>8314</v>
      </c>
    </row>
    <row r="208" spans="1:21" x14ac:dyDescent="0.2">
      <c r="A208">
        <v>206</v>
      </c>
      <c r="B208" s="3" t="s">
        <v>208</v>
      </c>
      <c r="C208" s="3" t="s">
        <v>4316</v>
      </c>
      <c r="D208" s="1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4"/>
        <v>42587.79609953703</v>
      </c>
      <c r="K208">
        <v>1468627583</v>
      </c>
      <c r="L208" s="9">
        <f t="shared" si="15"/>
        <v>42567.004432870366</v>
      </c>
      <c r="M208" s="11" t="s">
        <v>8370</v>
      </c>
      <c r="N208" t="b">
        <v>0</v>
      </c>
      <c r="O208">
        <v>0</v>
      </c>
      <c r="P208" t="b">
        <v>0</v>
      </c>
      <c r="Q208" t="s">
        <v>8268</v>
      </c>
      <c r="R208" s="5">
        <f t="shared" si="12"/>
        <v>0</v>
      </c>
      <c r="S208" t="e">
        <f t="shared" si="13"/>
        <v>#DIV/0!</v>
      </c>
      <c r="T208" t="s">
        <v>8310</v>
      </c>
      <c r="U208" t="s">
        <v>8314</v>
      </c>
    </row>
    <row r="209" spans="1:21" ht="30" x14ac:dyDescent="0.2">
      <c r="A209">
        <v>207</v>
      </c>
      <c r="B209" s="3" t="s">
        <v>209</v>
      </c>
      <c r="C209" s="3" t="s">
        <v>4317</v>
      </c>
      <c r="D209" s="18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4"/>
        <v>42007.988865740735</v>
      </c>
      <c r="K209">
        <v>1417754638</v>
      </c>
      <c r="L209" s="9">
        <f t="shared" si="15"/>
        <v>41978.197199074071</v>
      </c>
      <c r="M209" s="11" t="s">
        <v>8371</v>
      </c>
      <c r="N209" t="b">
        <v>0</v>
      </c>
      <c r="O209">
        <v>13</v>
      </c>
      <c r="P209" t="b">
        <v>0</v>
      </c>
      <c r="Q209" t="s">
        <v>8268</v>
      </c>
      <c r="R209" s="5">
        <f t="shared" si="12"/>
        <v>0.15214285714285714</v>
      </c>
      <c r="S209">
        <f t="shared" si="13"/>
        <v>163.84615384615384</v>
      </c>
      <c r="T209" t="s">
        <v>8310</v>
      </c>
      <c r="U209" t="s">
        <v>8314</v>
      </c>
    </row>
    <row r="210" spans="1:21" ht="30" x14ac:dyDescent="0.2">
      <c r="A210">
        <v>208</v>
      </c>
      <c r="B210" s="3" t="s">
        <v>210</v>
      </c>
      <c r="C210" s="3" t="s">
        <v>4318</v>
      </c>
      <c r="D210" s="18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4"/>
        <v>41989.16165509259</v>
      </c>
      <c r="K210">
        <v>1416127967</v>
      </c>
      <c r="L210" s="9">
        <f t="shared" si="15"/>
        <v>41959.369988425926</v>
      </c>
      <c r="M210" s="11" t="s">
        <v>8371</v>
      </c>
      <c r="N210" t="b">
        <v>0</v>
      </c>
      <c r="O210">
        <v>0</v>
      </c>
      <c r="P210" t="b">
        <v>0</v>
      </c>
      <c r="Q210" t="s">
        <v>8268</v>
      </c>
      <c r="R210" s="5">
        <f t="shared" si="12"/>
        <v>0</v>
      </c>
      <c r="S210" t="e">
        <f t="shared" si="13"/>
        <v>#DIV/0!</v>
      </c>
      <c r="T210" t="s">
        <v>8310</v>
      </c>
      <c r="U210" t="s">
        <v>8314</v>
      </c>
    </row>
    <row r="211" spans="1:21" ht="30" x14ac:dyDescent="0.2">
      <c r="A211">
        <v>209</v>
      </c>
      <c r="B211" s="3" t="s">
        <v>211</v>
      </c>
      <c r="C211" s="3" t="s">
        <v>4319</v>
      </c>
      <c r="D211" s="18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4"/>
        <v>42195.714525462965</v>
      </c>
      <c r="K211">
        <v>1433974135</v>
      </c>
      <c r="L211" s="9">
        <f t="shared" si="15"/>
        <v>42165.922858796301</v>
      </c>
      <c r="M211" s="11" t="s">
        <v>8368</v>
      </c>
      <c r="N211" t="b">
        <v>0</v>
      </c>
      <c r="O211">
        <v>0</v>
      </c>
      <c r="P211" t="b">
        <v>0</v>
      </c>
      <c r="Q211" t="s">
        <v>8268</v>
      </c>
      <c r="R211" s="5">
        <f t="shared" si="12"/>
        <v>0</v>
      </c>
      <c r="S211" t="e">
        <f t="shared" si="13"/>
        <v>#DIV/0!</v>
      </c>
      <c r="T211" t="s">
        <v>8310</v>
      </c>
      <c r="U211" t="s">
        <v>8314</v>
      </c>
    </row>
    <row r="212" spans="1:21" ht="30" x14ac:dyDescent="0.2">
      <c r="A212">
        <v>210</v>
      </c>
      <c r="B212" s="3" t="s">
        <v>212</v>
      </c>
      <c r="C212" s="3" t="s">
        <v>4320</v>
      </c>
      <c r="D212" s="18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4"/>
        <v>42277.999999999993</v>
      </c>
      <c r="K212">
        <v>1441157592</v>
      </c>
      <c r="L212" s="9">
        <f t="shared" si="15"/>
        <v>42249.064722222218</v>
      </c>
      <c r="M212" s="11" t="s">
        <v>8368</v>
      </c>
      <c r="N212" t="b">
        <v>0</v>
      </c>
      <c r="O212">
        <v>33</v>
      </c>
      <c r="P212" t="b">
        <v>0</v>
      </c>
      <c r="Q212" t="s">
        <v>8268</v>
      </c>
      <c r="R212" s="5">
        <f t="shared" si="12"/>
        <v>0.2525</v>
      </c>
      <c r="S212">
        <f t="shared" si="13"/>
        <v>91.818181818181813</v>
      </c>
      <c r="T212" t="s">
        <v>8310</v>
      </c>
      <c r="U212" t="s">
        <v>8314</v>
      </c>
    </row>
    <row r="213" spans="1:21" ht="30" x14ac:dyDescent="0.2">
      <c r="A213">
        <v>211</v>
      </c>
      <c r="B213" s="3" t="s">
        <v>213</v>
      </c>
      <c r="C213" s="3" t="s">
        <v>4321</v>
      </c>
      <c r="D213" s="18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4"/>
        <v>42265.951585648152</v>
      </c>
      <c r="K213">
        <v>1440042617</v>
      </c>
      <c r="L213" s="9">
        <f t="shared" si="15"/>
        <v>42236.159918981488</v>
      </c>
      <c r="M213" s="11" t="s">
        <v>8368</v>
      </c>
      <c r="N213" t="b">
        <v>0</v>
      </c>
      <c r="O213">
        <v>12</v>
      </c>
      <c r="P213" t="b">
        <v>0</v>
      </c>
      <c r="Q213" t="s">
        <v>8268</v>
      </c>
      <c r="R213" s="5">
        <f t="shared" si="12"/>
        <v>0.44600000000000001</v>
      </c>
      <c r="S213">
        <f t="shared" si="13"/>
        <v>185.83333333333334</v>
      </c>
      <c r="T213" t="s">
        <v>8310</v>
      </c>
      <c r="U213" t="s">
        <v>8314</v>
      </c>
    </row>
    <row r="214" spans="1:21" x14ac:dyDescent="0.2">
      <c r="A214">
        <v>212</v>
      </c>
      <c r="B214" s="3" t="s">
        <v>214</v>
      </c>
      <c r="C214" s="3" t="s">
        <v>4322</v>
      </c>
      <c r="D214" s="18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4"/>
        <v>42476.631018518521</v>
      </c>
      <c r="K214">
        <v>1455656920</v>
      </c>
      <c r="L214" s="9">
        <f t="shared" si="15"/>
        <v>42416.881018518514</v>
      </c>
      <c r="M214" s="11" t="s">
        <v>8370</v>
      </c>
      <c r="N214" t="b">
        <v>0</v>
      </c>
      <c r="O214">
        <v>1</v>
      </c>
      <c r="P214" t="b">
        <v>0</v>
      </c>
      <c r="Q214" t="s">
        <v>8268</v>
      </c>
      <c r="R214" s="5">
        <f t="shared" si="12"/>
        <v>1.5873015873015873E-4</v>
      </c>
      <c r="S214">
        <f t="shared" si="13"/>
        <v>1</v>
      </c>
      <c r="T214" t="s">
        <v>8310</v>
      </c>
      <c r="U214" t="s">
        <v>8314</v>
      </c>
    </row>
    <row r="215" spans="1:21" ht="30" x14ac:dyDescent="0.2">
      <c r="A215">
        <v>213</v>
      </c>
      <c r="B215" s="3" t="s">
        <v>215</v>
      </c>
      <c r="C215" s="3" t="s">
        <v>4323</v>
      </c>
      <c r="D215" s="18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4"/>
        <v>42232.379641203697</v>
      </c>
      <c r="K215">
        <v>1437142547</v>
      </c>
      <c r="L215" s="9">
        <f t="shared" si="15"/>
        <v>42202.594293981485</v>
      </c>
      <c r="M215" s="11" t="s">
        <v>8368</v>
      </c>
      <c r="N215" t="b">
        <v>0</v>
      </c>
      <c r="O215">
        <v>1</v>
      </c>
      <c r="P215" t="b">
        <v>0</v>
      </c>
      <c r="Q215" t="s">
        <v>8268</v>
      </c>
      <c r="R215" s="5">
        <f t="shared" si="12"/>
        <v>4.0000000000000002E-4</v>
      </c>
      <c r="S215">
        <f t="shared" si="13"/>
        <v>20</v>
      </c>
      <c r="T215" t="s">
        <v>8310</v>
      </c>
      <c r="U215" t="s">
        <v>8314</v>
      </c>
    </row>
    <row r="216" spans="1:21" ht="30" x14ac:dyDescent="0.2">
      <c r="A216">
        <v>214</v>
      </c>
      <c r="B216" s="3" t="s">
        <v>216</v>
      </c>
      <c r="C216" s="3" t="s">
        <v>4324</v>
      </c>
      <c r="D216" s="18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4"/>
        <v>42069.432280092595</v>
      </c>
      <c r="K216">
        <v>1420471349</v>
      </c>
      <c r="L216" s="9">
        <f t="shared" si="15"/>
        <v>42009.64061342593</v>
      </c>
      <c r="M216" s="11" t="s">
        <v>8368</v>
      </c>
      <c r="N216" t="b">
        <v>0</v>
      </c>
      <c r="O216">
        <v>1</v>
      </c>
      <c r="P216" t="b">
        <v>0</v>
      </c>
      <c r="Q216" t="s">
        <v>8268</v>
      </c>
      <c r="R216" s="5">
        <f t="shared" si="12"/>
        <v>8.0000000000000007E-5</v>
      </c>
      <c r="S216">
        <f t="shared" si="13"/>
        <v>1</v>
      </c>
      <c r="T216" t="s">
        <v>8310</v>
      </c>
      <c r="U216" t="s">
        <v>8314</v>
      </c>
    </row>
    <row r="217" spans="1:21" ht="30" x14ac:dyDescent="0.2">
      <c r="A217">
        <v>215</v>
      </c>
      <c r="B217" s="3" t="s">
        <v>217</v>
      </c>
      <c r="C217" s="3" t="s">
        <v>4325</v>
      </c>
      <c r="D217" s="18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4"/>
        <v>42417.790972222218</v>
      </c>
      <c r="K217">
        <v>1452058282</v>
      </c>
      <c r="L217" s="9">
        <f t="shared" si="15"/>
        <v>42375.230115740742</v>
      </c>
      <c r="M217" s="11" t="s">
        <v>8370</v>
      </c>
      <c r="N217" t="b">
        <v>0</v>
      </c>
      <c r="O217">
        <v>1</v>
      </c>
      <c r="P217" t="b">
        <v>0</v>
      </c>
      <c r="Q217" t="s">
        <v>8268</v>
      </c>
      <c r="R217" s="5">
        <f t="shared" si="12"/>
        <v>2.2727272727272726E-3</v>
      </c>
      <c r="S217">
        <f t="shared" si="13"/>
        <v>10</v>
      </c>
      <c r="T217" t="s">
        <v>8310</v>
      </c>
      <c r="U217" t="s">
        <v>8314</v>
      </c>
    </row>
    <row r="218" spans="1:21" ht="30" x14ac:dyDescent="0.2">
      <c r="A218">
        <v>216</v>
      </c>
      <c r="B218" s="3" t="s">
        <v>218</v>
      </c>
      <c r="C218" s="3" t="s">
        <v>4326</v>
      </c>
      <c r="D218" s="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4"/>
        <v>42116.708761574067</v>
      </c>
      <c r="K218">
        <v>1425423637</v>
      </c>
      <c r="L218" s="9">
        <f t="shared" si="15"/>
        <v>42066.958761574075</v>
      </c>
      <c r="M218" s="11" t="s">
        <v>8368</v>
      </c>
      <c r="N218" t="b">
        <v>0</v>
      </c>
      <c r="O218">
        <v>84</v>
      </c>
      <c r="P218" t="b">
        <v>0</v>
      </c>
      <c r="Q218" t="s">
        <v>8268</v>
      </c>
      <c r="R218" s="5">
        <f t="shared" si="12"/>
        <v>0.55698440000000005</v>
      </c>
      <c r="S218">
        <f t="shared" si="13"/>
        <v>331.53833333333336</v>
      </c>
      <c r="T218" t="s">
        <v>8310</v>
      </c>
      <c r="U218" t="s">
        <v>8314</v>
      </c>
    </row>
    <row r="219" spans="1:21" x14ac:dyDescent="0.2">
      <c r="A219">
        <v>217</v>
      </c>
      <c r="B219" s="3" t="s">
        <v>219</v>
      </c>
      <c r="C219" s="3" t="s">
        <v>4327</v>
      </c>
      <c r="D219" s="18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4"/>
        <v>42001.432280092595</v>
      </c>
      <c r="K219">
        <v>1417101749</v>
      </c>
      <c r="L219" s="9">
        <f t="shared" si="15"/>
        <v>41970.64061342593</v>
      </c>
      <c r="M219" s="11" t="s">
        <v>8371</v>
      </c>
      <c r="N219" t="b">
        <v>0</v>
      </c>
      <c r="O219">
        <v>38</v>
      </c>
      <c r="P219" t="b">
        <v>0</v>
      </c>
      <c r="Q219" t="s">
        <v>8268</v>
      </c>
      <c r="R219" s="5">
        <f t="shared" si="12"/>
        <v>0.11942999999999999</v>
      </c>
      <c r="S219">
        <f t="shared" si="13"/>
        <v>314.28947368421052</v>
      </c>
      <c r="T219" t="s">
        <v>8310</v>
      </c>
      <c r="U219" t="s">
        <v>8314</v>
      </c>
    </row>
    <row r="220" spans="1:21" ht="30" x14ac:dyDescent="0.2">
      <c r="A220">
        <v>218</v>
      </c>
      <c r="B220" s="3" t="s">
        <v>220</v>
      </c>
      <c r="C220" s="3" t="s">
        <v>4328</v>
      </c>
      <c r="D220" s="18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4"/>
        <v>42139.420011574075</v>
      </c>
      <c r="K220">
        <v>1426518289</v>
      </c>
      <c r="L220" s="9">
        <f t="shared" si="15"/>
        <v>42079.628344907411</v>
      </c>
      <c r="M220" s="11" t="s">
        <v>8368</v>
      </c>
      <c r="N220" t="b">
        <v>0</v>
      </c>
      <c r="O220">
        <v>1</v>
      </c>
      <c r="P220" t="b">
        <v>0</v>
      </c>
      <c r="Q220" t="s">
        <v>8268</v>
      </c>
      <c r="R220" s="5">
        <f t="shared" si="12"/>
        <v>0.02</v>
      </c>
      <c r="S220">
        <f t="shared" si="13"/>
        <v>100</v>
      </c>
      <c r="T220" t="s">
        <v>8310</v>
      </c>
      <c r="U220" t="s">
        <v>8314</v>
      </c>
    </row>
    <row r="221" spans="1:21" x14ac:dyDescent="0.2">
      <c r="A221">
        <v>219</v>
      </c>
      <c r="B221" s="3" t="s">
        <v>221</v>
      </c>
      <c r="C221" s="3" t="s">
        <v>4329</v>
      </c>
      <c r="D221" s="18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4"/>
        <v>42461.082638888889</v>
      </c>
      <c r="K221">
        <v>1456732225</v>
      </c>
      <c r="L221" s="9">
        <f t="shared" si="15"/>
        <v>42429.326678240745</v>
      </c>
      <c r="M221" s="11" t="s">
        <v>8370</v>
      </c>
      <c r="N221" t="b">
        <v>0</v>
      </c>
      <c r="O221">
        <v>76</v>
      </c>
      <c r="P221" t="b">
        <v>0</v>
      </c>
      <c r="Q221" t="s">
        <v>8268</v>
      </c>
      <c r="R221" s="5">
        <f t="shared" si="12"/>
        <v>0.17630000000000001</v>
      </c>
      <c r="S221">
        <f t="shared" si="13"/>
        <v>115.98684210526316</v>
      </c>
      <c r="T221" t="s">
        <v>8310</v>
      </c>
      <c r="U221" t="s">
        <v>8314</v>
      </c>
    </row>
    <row r="222" spans="1:21" ht="30" x14ac:dyDescent="0.2">
      <c r="A222">
        <v>220</v>
      </c>
      <c r="B222" s="3" t="s">
        <v>222</v>
      </c>
      <c r="C222" s="3" t="s">
        <v>4330</v>
      </c>
      <c r="D222" s="18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4"/>
        <v>42236.629166666658</v>
      </c>
      <c r="K222">
        <v>1436542030</v>
      </c>
      <c r="L222" s="9">
        <f t="shared" si="15"/>
        <v>42195.643865740742</v>
      </c>
      <c r="M222" s="11" t="s">
        <v>8368</v>
      </c>
      <c r="N222" t="b">
        <v>0</v>
      </c>
      <c r="O222">
        <v>3</v>
      </c>
      <c r="P222" t="b">
        <v>0</v>
      </c>
      <c r="Q222" t="s">
        <v>8268</v>
      </c>
      <c r="R222" s="5">
        <f t="shared" si="12"/>
        <v>7.1999999999999998E-3</v>
      </c>
      <c r="S222">
        <f t="shared" si="13"/>
        <v>120</v>
      </c>
      <c r="T222" t="s">
        <v>8310</v>
      </c>
      <c r="U222" t="s">
        <v>8314</v>
      </c>
    </row>
    <row r="223" spans="1:21" x14ac:dyDescent="0.2">
      <c r="A223">
        <v>221</v>
      </c>
      <c r="B223" s="3" t="s">
        <v>223</v>
      </c>
      <c r="C223" s="3" t="s">
        <v>4331</v>
      </c>
      <c r="D223" s="18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4"/>
        <v>42091.587546296294</v>
      </c>
      <c r="K223">
        <v>1422389164</v>
      </c>
      <c r="L223" s="9">
        <f t="shared" si="15"/>
        <v>42031.837546296301</v>
      </c>
      <c r="M223" s="11" t="s">
        <v>8368</v>
      </c>
      <c r="N223" t="b">
        <v>0</v>
      </c>
      <c r="O223">
        <v>0</v>
      </c>
      <c r="P223" t="b">
        <v>0</v>
      </c>
      <c r="Q223" t="s">
        <v>8268</v>
      </c>
      <c r="R223" s="5">
        <f t="shared" si="12"/>
        <v>0</v>
      </c>
      <c r="S223" t="e">
        <f t="shared" si="13"/>
        <v>#DIV/0!</v>
      </c>
      <c r="T223" t="s">
        <v>8310</v>
      </c>
      <c r="U223" t="s">
        <v>8314</v>
      </c>
    </row>
    <row r="224" spans="1:21" ht="30" x14ac:dyDescent="0.2">
      <c r="A224">
        <v>222</v>
      </c>
      <c r="B224" s="3" t="s">
        <v>224</v>
      </c>
      <c r="C224" s="3" t="s">
        <v>4332</v>
      </c>
      <c r="D224" s="18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4"/>
        <v>42089.902083333327</v>
      </c>
      <c r="K224">
        <v>1422383318</v>
      </c>
      <c r="L224" s="9">
        <f t="shared" si="15"/>
        <v>42031.769884259258</v>
      </c>
      <c r="M224" s="11" t="s">
        <v>8368</v>
      </c>
      <c r="N224" t="b">
        <v>0</v>
      </c>
      <c r="O224">
        <v>2</v>
      </c>
      <c r="P224" t="b">
        <v>0</v>
      </c>
      <c r="Q224" t="s">
        <v>8268</v>
      </c>
      <c r="R224" s="5">
        <f t="shared" si="12"/>
        <v>0.13</v>
      </c>
      <c r="S224">
        <f t="shared" si="13"/>
        <v>65</v>
      </c>
      <c r="T224" t="s">
        <v>8310</v>
      </c>
      <c r="U224" t="s">
        <v>8314</v>
      </c>
    </row>
    <row r="225" spans="1:21" ht="30" x14ac:dyDescent="0.2">
      <c r="A225">
        <v>223</v>
      </c>
      <c r="B225" s="3" t="s">
        <v>225</v>
      </c>
      <c r="C225" s="3" t="s">
        <v>4333</v>
      </c>
      <c r="D225" s="18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4"/>
        <v>42511.836805555555</v>
      </c>
      <c r="K225">
        <v>1461287350</v>
      </c>
      <c r="L225" s="9">
        <f t="shared" si="15"/>
        <v>42482.048032407409</v>
      </c>
      <c r="M225" s="11" t="s">
        <v>8370</v>
      </c>
      <c r="N225" t="b">
        <v>0</v>
      </c>
      <c r="O225">
        <v>0</v>
      </c>
      <c r="P225" t="b">
        <v>0</v>
      </c>
      <c r="Q225" t="s">
        <v>8268</v>
      </c>
      <c r="R225" s="5">
        <f t="shared" si="12"/>
        <v>0</v>
      </c>
      <c r="S225" t="e">
        <f t="shared" si="13"/>
        <v>#DIV/0!</v>
      </c>
      <c r="T225" t="s">
        <v>8310</v>
      </c>
      <c r="U225" t="s">
        <v>8314</v>
      </c>
    </row>
    <row r="226" spans="1:21" ht="30" x14ac:dyDescent="0.2">
      <c r="A226">
        <v>224</v>
      </c>
      <c r="B226" s="3" t="s">
        <v>226</v>
      </c>
      <c r="C226" s="3" t="s">
        <v>4334</v>
      </c>
      <c r="D226" s="18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4"/>
        <v>42195.026921296296</v>
      </c>
      <c r="K226">
        <v>1431322726</v>
      </c>
      <c r="L226" s="9">
        <f t="shared" si="15"/>
        <v>42135.235254629632</v>
      </c>
      <c r="M226" s="11" t="s">
        <v>8368</v>
      </c>
      <c r="N226" t="b">
        <v>0</v>
      </c>
      <c r="O226">
        <v>0</v>
      </c>
      <c r="P226" t="b">
        <v>0</v>
      </c>
      <c r="Q226" t="s">
        <v>8268</v>
      </c>
      <c r="R226" s="5">
        <f t="shared" si="12"/>
        <v>0</v>
      </c>
      <c r="S226" t="e">
        <f t="shared" si="13"/>
        <v>#DIV/0!</v>
      </c>
      <c r="T226" t="s">
        <v>8310</v>
      </c>
      <c r="U226" t="s">
        <v>8314</v>
      </c>
    </row>
    <row r="227" spans="1:21" ht="30" x14ac:dyDescent="0.2">
      <c r="A227">
        <v>225</v>
      </c>
      <c r="B227" s="3" t="s">
        <v>227</v>
      </c>
      <c r="C227" s="3" t="s">
        <v>4335</v>
      </c>
      <c r="D227" s="18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4"/>
        <v>42468.711273148147</v>
      </c>
      <c r="K227">
        <v>1457564654</v>
      </c>
      <c r="L227" s="9">
        <f t="shared" si="15"/>
        <v>42438.961273148147</v>
      </c>
      <c r="M227" s="11" t="s">
        <v>8370</v>
      </c>
      <c r="N227" t="b">
        <v>0</v>
      </c>
      <c r="O227">
        <v>0</v>
      </c>
      <c r="P227" t="b">
        <v>0</v>
      </c>
      <c r="Q227" t="s">
        <v>8268</v>
      </c>
      <c r="R227" s="5">
        <f t="shared" si="12"/>
        <v>0</v>
      </c>
      <c r="S227" t="e">
        <f t="shared" si="13"/>
        <v>#DIV/0!</v>
      </c>
      <c r="T227" t="s">
        <v>8310</v>
      </c>
      <c r="U227" t="s">
        <v>8314</v>
      </c>
    </row>
    <row r="228" spans="1:21" ht="30" x14ac:dyDescent="0.2">
      <c r="A228">
        <v>226</v>
      </c>
      <c r="B228" s="3" t="s">
        <v>228</v>
      </c>
      <c r="C228" s="3" t="s">
        <v>4336</v>
      </c>
      <c r="D228" s="1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4"/>
        <v>42155.186805555553</v>
      </c>
      <c r="K228">
        <v>1428854344</v>
      </c>
      <c r="L228" s="9">
        <f t="shared" si="15"/>
        <v>42106.666018518517</v>
      </c>
      <c r="M228" s="11" t="s">
        <v>8368</v>
      </c>
      <c r="N228" t="b">
        <v>0</v>
      </c>
      <c r="O228">
        <v>2</v>
      </c>
      <c r="P228" t="b">
        <v>0</v>
      </c>
      <c r="Q228" t="s">
        <v>8268</v>
      </c>
      <c r="R228" s="5">
        <f t="shared" si="12"/>
        <v>8.6206896551724137E-3</v>
      </c>
      <c r="S228">
        <f t="shared" si="13"/>
        <v>125</v>
      </c>
      <c r="T228" t="s">
        <v>8310</v>
      </c>
      <c r="U228" t="s">
        <v>8314</v>
      </c>
    </row>
    <row r="229" spans="1:21" ht="30" x14ac:dyDescent="0.2">
      <c r="A229">
        <v>227</v>
      </c>
      <c r="B229" s="3" t="s">
        <v>229</v>
      </c>
      <c r="C229" s="3" t="s">
        <v>4337</v>
      </c>
      <c r="D229" s="18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4"/>
        <v>42194.685659722221</v>
      </c>
      <c r="K229">
        <v>1433885241</v>
      </c>
      <c r="L229" s="9">
        <f t="shared" si="15"/>
        <v>42164.893993055557</v>
      </c>
      <c r="M229" s="11" t="s">
        <v>8368</v>
      </c>
      <c r="N229" t="b">
        <v>0</v>
      </c>
      <c r="O229">
        <v>0</v>
      </c>
      <c r="P229" t="b">
        <v>0</v>
      </c>
      <c r="Q229" t="s">
        <v>8268</v>
      </c>
      <c r="R229" s="5">
        <f t="shared" si="12"/>
        <v>0</v>
      </c>
      <c r="S229" t="e">
        <f t="shared" si="13"/>
        <v>#DIV/0!</v>
      </c>
      <c r="T229" t="s">
        <v>8310</v>
      </c>
      <c r="U229" t="s">
        <v>8314</v>
      </c>
    </row>
    <row r="230" spans="1:21" x14ac:dyDescent="0.2">
      <c r="A230">
        <v>228</v>
      </c>
      <c r="B230" s="3" t="s">
        <v>230</v>
      </c>
      <c r="C230" s="3" t="s">
        <v>4338</v>
      </c>
      <c r="D230" s="18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4"/>
        <v>42156.478067129625</v>
      </c>
      <c r="K230">
        <v>1427992105</v>
      </c>
      <c r="L230" s="9">
        <f t="shared" si="15"/>
        <v>42096.686400462961</v>
      </c>
      <c r="M230" s="11" t="s">
        <v>8368</v>
      </c>
      <c r="N230" t="b">
        <v>0</v>
      </c>
      <c r="O230">
        <v>0</v>
      </c>
      <c r="P230" t="b">
        <v>0</v>
      </c>
      <c r="Q230" t="s">
        <v>8268</v>
      </c>
      <c r="R230" s="5">
        <f t="shared" si="12"/>
        <v>0</v>
      </c>
      <c r="S230" t="e">
        <f t="shared" si="13"/>
        <v>#DIV/0!</v>
      </c>
      <c r="T230" t="s">
        <v>8310</v>
      </c>
      <c r="U230" t="s">
        <v>8314</v>
      </c>
    </row>
    <row r="231" spans="1:21" ht="30" x14ac:dyDescent="0.2">
      <c r="A231">
        <v>229</v>
      </c>
      <c r="B231" s="3" t="s">
        <v>231</v>
      </c>
      <c r="C231" s="3" t="s">
        <v>4339</v>
      </c>
      <c r="D231" s="18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4"/>
        <v>42413.725659722222</v>
      </c>
      <c r="K231">
        <v>1452810297</v>
      </c>
      <c r="L231" s="9">
        <f t="shared" si="15"/>
        <v>42383.933993055558</v>
      </c>
      <c r="M231" s="11" t="s">
        <v>8370</v>
      </c>
      <c r="N231" t="b">
        <v>0</v>
      </c>
      <c r="O231">
        <v>0</v>
      </c>
      <c r="P231" t="b">
        <v>0</v>
      </c>
      <c r="Q231" t="s">
        <v>8268</v>
      </c>
      <c r="R231" s="5">
        <f t="shared" si="12"/>
        <v>0</v>
      </c>
      <c r="S231" t="e">
        <f t="shared" si="13"/>
        <v>#DIV/0!</v>
      </c>
      <c r="T231" t="s">
        <v>8310</v>
      </c>
      <c r="U231" t="s">
        <v>8314</v>
      </c>
    </row>
    <row r="232" spans="1:21" ht="30" x14ac:dyDescent="0.2">
      <c r="A232">
        <v>230</v>
      </c>
      <c r="B232" s="3" t="s">
        <v>232</v>
      </c>
      <c r="C232" s="3" t="s">
        <v>4340</v>
      </c>
      <c r="D232" s="18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4"/>
        <v>42159.568877314807</v>
      </c>
      <c r="K232">
        <v>1430851151</v>
      </c>
      <c r="L232" s="9">
        <f t="shared" si="15"/>
        <v>42129.777210648142</v>
      </c>
      <c r="M232" s="11" t="s">
        <v>8368</v>
      </c>
      <c r="N232" t="b">
        <v>0</v>
      </c>
      <c r="O232">
        <v>2</v>
      </c>
      <c r="P232" t="b">
        <v>0</v>
      </c>
      <c r="Q232" t="s">
        <v>8268</v>
      </c>
      <c r="R232" s="5">
        <f t="shared" si="12"/>
        <v>4.0000000000000001E-3</v>
      </c>
      <c r="S232">
        <f t="shared" si="13"/>
        <v>30</v>
      </c>
      <c r="T232" t="s">
        <v>8310</v>
      </c>
      <c r="U232" t="s">
        <v>8314</v>
      </c>
    </row>
    <row r="233" spans="1:21" ht="30" x14ac:dyDescent="0.2">
      <c r="A233">
        <v>231</v>
      </c>
      <c r="B233" s="3" t="s">
        <v>233</v>
      </c>
      <c r="C233" s="3" t="s">
        <v>4341</v>
      </c>
      <c r="D233" s="18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4"/>
        <v>42371.750590277778</v>
      </c>
      <c r="K233">
        <v>1449183651</v>
      </c>
      <c r="L233" s="9">
        <f t="shared" si="15"/>
        <v>42341.958923611113</v>
      </c>
      <c r="M233" s="11" t="s">
        <v>8368</v>
      </c>
      <c r="N233" t="b">
        <v>0</v>
      </c>
      <c r="O233">
        <v>0</v>
      </c>
      <c r="P233" t="b">
        <v>0</v>
      </c>
      <c r="Q233" t="s">
        <v>8268</v>
      </c>
      <c r="R233" s="5">
        <f t="shared" si="12"/>
        <v>0</v>
      </c>
      <c r="S233" t="e">
        <f t="shared" si="13"/>
        <v>#DIV/0!</v>
      </c>
      <c r="T233" t="s">
        <v>8310</v>
      </c>
      <c r="U233" t="s">
        <v>8314</v>
      </c>
    </row>
    <row r="234" spans="1:21" ht="30" x14ac:dyDescent="0.2">
      <c r="A234">
        <v>232</v>
      </c>
      <c r="B234" s="3" t="s">
        <v>234</v>
      </c>
      <c r="C234" s="3" t="s">
        <v>4342</v>
      </c>
      <c r="D234" s="18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4"/>
        <v>42062.617430555554</v>
      </c>
      <c r="K234">
        <v>1422474546</v>
      </c>
      <c r="L234" s="9">
        <f t="shared" si="15"/>
        <v>42032.82576388889</v>
      </c>
      <c r="M234" s="11" t="s">
        <v>8368</v>
      </c>
      <c r="N234" t="b">
        <v>0</v>
      </c>
      <c r="O234">
        <v>7</v>
      </c>
      <c r="P234" t="b">
        <v>0</v>
      </c>
      <c r="Q234" t="s">
        <v>8268</v>
      </c>
      <c r="R234" s="5">
        <f t="shared" si="12"/>
        <v>2.75E-2</v>
      </c>
      <c r="S234">
        <f t="shared" si="13"/>
        <v>15.714285714285714</v>
      </c>
      <c r="T234" t="s">
        <v>8310</v>
      </c>
      <c r="U234" t="s">
        <v>8314</v>
      </c>
    </row>
    <row r="235" spans="1:21" ht="30" x14ac:dyDescent="0.2">
      <c r="A235">
        <v>233</v>
      </c>
      <c r="B235" s="3" t="s">
        <v>235</v>
      </c>
      <c r="C235" s="3" t="s">
        <v>4343</v>
      </c>
      <c r="D235" s="18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4"/>
        <v>42642.703379629624</v>
      </c>
      <c r="K235">
        <v>1472593972</v>
      </c>
      <c r="L235" s="9">
        <f t="shared" si="15"/>
        <v>42612.911712962959</v>
      </c>
      <c r="M235" s="11" t="s">
        <v>8370</v>
      </c>
      <c r="N235" t="b">
        <v>0</v>
      </c>
      <c r="O235">
        <v>0</v>
      </c>
      <c r="P235" t="b">
        <v>0</v>
      </c>
      <c r="Q235" t="s">
        <v>8268</v>
      </c>
      <c r="R235" s="5">
        <f t="shared" si="12"/>
        <v>0</v>
      </c>
      <c r="S235" t="e">
        <f t="shared" si="13"/>
        <v>#DIV/0!</v>
      </c>
      <c r="T235" t="s">
        <v>8310</v>
      </c>
      <c r="U235" t="s">
        <v>8314</v>
      </c>
    </row>
    <row r="236" spans="1:21" ht="30" x14ac:dyDescent="0.2">
      <c r="A236">
        <v>234</v>
      </c>
      <c r="B236" s="3" t="s">
        <v>236</v>
      </c>
      <c r="C236" s="3" t="s">
        <v>4344</v>
      </c>
      <c r="D236" s="18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4"/>
        <v>42175.82707175926</v>
      </c>
      <c r="K236">
        <v>1431391859</v>
      </c>
      <c r="L236" s="9">
        <f t="shared" si="15"/>
        <v>42136.035405092596</v>
      </c>
      <c r="M236" s="11" t="s">
        <v>8368</v>
      </c>
      <c r="N236" t="b">
        <v>0</v>
      </c>
      <c r="O236">
        <v>5</v>
      </c>
      <c r="P236" t="b">
        <v>0</v>
      </c>
      <c r="Q236" t="s">
        <v>8268</v>
      </c>
      <c r="R236" s="5">
        <f t="shared" si="12"/>
        <v>0.40100000000000002</v>
      </c>
      <c r="S236">
        <f t="shared" si="13"/>
        <v>80.2</v>
      </c>
      <c r="T236" t="s">
        <v>8310</v>
      </c>
      <c r="U236" t="s">
        <v>8314</v>
      </c>
    </row>
    <row r="237" spans="1:21" ht="30" x14ac:dyDescent="0.2">
      <c r="A237">
        <v>235</v>
      </c>
      <c r="B237" s="3" t="s">
        <v>237</v>
      </c>
      <c r="C237" s="3" t="s">
        <v>4345</v>
      </c>
      <c r="D237" s="18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4"/>
        <v>42194.700196759259</v>
      </c>
      <c r="K237">
        <v>1433886497</v>
      </c>
      <c r="L237" s="9">
        <f t="shared" si="15"/>
        <v>42164.908530092594</v>
      </c>
      <c r="M237" s="11" t="s">
        <v>8368</v>
      </c>
      <c r="N237" t="b">
        <v>0</v>
      </c>
      <c r="O237">
        <v>0</v>
      </c>
      <c r="P237" t="b">
        <v>0</v>
      </c>
      <c r="Q237" t="s">
        <v>8268</v>
      </c>
      <c r="R237" s="5">
        <f t="shared" si="12"/>
        <v>0</v>
      </c>
      <c r="S237" t="e">
        <f t="shared" si="13"/>
        <v>#DIV/0!</v>
      </c>
      <c r="T237" t="s">
        <v>8310</v>
      </c>
      <c r="U237" t="s">
        <v>8314</v>
      </c>
    </row>
    <row r="238" spans="1:21" ht="30" x14ac:dyDescent="0.2">
      <c r="A238">
        <v>236</v>
      </c>
      <c r="B238" s="3" t="s">
        <v>238</v>
      </c>
      <c r="C238" s="3" t="s">
        <v>4346</v>
      </c>
      <c r="D238" s="1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4"/>
        <v>42373.791666666664</v>
      </c>
      <c r="K238">
        <v>1447380099</v>
      </c>
      <c r="L238" s="9">
        <f t="shared" si="15"/>
        <v>42321.08447916666</v>
      </c>
      <c r="M238" s="11" t="s">
        <v>8368</v>
      </c>
      <c r="N238" t="b">
        <v>0</v>
      </c>
      <c r="O238">
        <v>0</v>
      </c>
      <c r="P238" t="b">
        <v>0</v>
      </c>
      <c r="Q238" t="s">
        <v>8268</v>
      </c>
      <c r="R238" s="5">
        <f t="shared" si="12"/>
        <v>0</v>
      </c>
      <c r="S238" t="e">
        <f t="shared" si="13"/>
        <v>#DIV/0!</v>
      </c>
      <c r="T238" t="s">
        <v>8310</v>
      </c>
      <c r="U238" t="s">
        <v>8314</v>
      </c>
    </row>
    <row r="239" spans="1:21" x14ac:dyDescent="0.2">
      <c r="A239">
        <v>237</v>
      </c>
      <c r="B239" s="3" t="s">
        <v>239</v>
      </c>
      <c r="C239" s="3" t="s">
        <v>4347</v>
      </c>
      <c r="D239" s="18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4"/>
        <v>42437.368854166663</v>
      </c>
      <c r="K239">
        <v>1452261069</v>
      </c>
      <c r="L239" s="9">
        <f t="shared" si="15"/>
        <v>42377.577187499999</v>
      </c>
      <c r="M239" s="11" t="s">
        <v>8370</v>
      </c>
      <c r="N239" t="b">
        <v>0</v>
      </c>
      <c r="O239">
        <v>1</v>
      </c>
      <c r="P239" t="b">
        <v>0</v>
      </c>
      <c r="Q239" t="s">
        <v>8268</v>
      </c>
      <c r="R239" s="5">
        <f t="shared" si="12"/>
        <v>3.3333333333333335E-3</v>
      </c>
      <c r="S239">
        <f t="shared" si="13"/>
        <v>50</v>
      </c>
      <c r="T239" t="s">
        <v>8310</v>
      </c>
      <c r="U239" t="s">
        <v>8314</v>
      </c>
    </row>
    <row r="240" spans="1:21" ht="30" x14ac:dyDescent="0.2">
      <c r="A240">
        <v>238</v>
      </c>
      <c r="B240" s="3" t="s">
        <v>240</v>
      </c>
      <c r="C240" s="3" t="s">
        <v>4348</v>
      </c>
      <c r="D240" s="18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4"/>
        <v>42734.166666666664</v>
      </c>
      <c r="K240">
        <v>1481324760</v>
      </c>
      <c r="L240" s="9">
        <f t="shared" si="15"/>
        <v>42713.962499999994</v>
      </c>
      <c r="M240" s="11" t="s">
        <v>8370</v>
      </c>
      <c r="N240" t="b">
        <v>0</v>
      </c>
      <c r="O240">
        <v>0</v>
      </c>
      <c r="P240" t="b">
        <v>0</v>
      </c>
      <c r="Q240" t="s">
        <v>8268</v>
      </c>
      <c r="R240" s="5">
        <f t="shared" si="12"/>
        <v>0</v>
      </c>
      <c r="S240" t="e">
        <f t="shared" si="13"/>
        <v>#DIV/0!</v>
      </c>
      <c r="T240" t="s">
        <v>8310</v>
      </c>
      <c r="U240" t="s">
        <v>8314</v>
      </c>
    </row>
    <row r="241" spans="1:21" ht="30" x14ac:dyDescent="0.2">
      <c r="A241">
        <v>239</v>
      </c>
      <c r="B241" s="3" t="s">
        <v>241</v>
      </c>
      <c r="C241" s="3" t="s">
        <v>4349</v>
      </c>
      <c r="D241" s="18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4"/>
        <v>42316.291666666664</v>
      </c>
      <c r="K241">
        <v>1445308730</v>
      </c>
      <c r="L241" s="9">
        <f t="shared" si="15"/>
        <v>42297.110300925924</v>
      </c>
      <c r="M241" s="11" t="s">
        <v>8368</v>
      </c>
      <c r="N241" t="b">
        <v>0</v>
      </c>
      <c r="O241">
        <v>5</v>
      </c>
      <c r="P241" t="b">
        <v>0</v>
      </c>
      <c r="Q241" t="s">
        <v>8268</v>
      </c>
      <c r="R241" s="5">
        <f t="shared" si="12"/>
        <v>0.25</v>
      </c>
      <c r="S241">
        <f t="shared" si="13"/>
        <v>50</v>
      </c>
      <c r="T241" t="s">
        <v>8310</v>
      </c>
      <c r="U241" t="s">
        <v>8314</v>
      </c>
    </row>
    <row r="242" spans="1:21" ht="30" x14ac:dyDescent="0.2">
      <c r="A242">
        <v>240</v>
      </c>
      <c r="B242" s="3" t="s">
        <v>242</v>
      </c>
      <c r="C242" s="3" t="s">
        <v>4350</v>
      </c>
      <c r="D242" s="18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4"/>
        <v>41399.500127314815</v>
      </c>
      <c r="K242">
        <v>1363885211</v>
      </c>
      <c r="L242" s="9">
        <f t="shared" si="15"/>
        <v>41354.708460648151</v>
      </c>
      <c r="M242" s="11" t="s">
        <v>8372</v>
      </c>
      <c r="N242" t="b">
        <v>1</v>
      </c>
      <c r="O242">
        <v>137</v>
      </c>
      <c r="P242" t="b">
        <v>1</v>
      </c>
      <c r="Q242" t="s">
        <v>8269</v>
      </c>
      <c r="R242" s="5">
        <f t="shared" si="12"/>
        <v>1.0763413333333334</v>
      </c>
      <c r="S242">
        <f t="shared" si="13"/>
        <v>117.84759124087591</v>
      </c>
      <c r="T242" t="s">
        <v>8310</v>
      </c>
      <c r="U242" t="s">
        <v>8315</v>
      </c>
    </row>
    <row r="243" spans="1:21" ht="30" x14ac:dyDescent="0.2">
      <c r="A243">
        <v>241</v>
      </c>
      <c r="B243" s="3" t="s">
        <v>243</v>
      </c>
      <c r="C243" s="3" t="s">
        <v>4351</v>
      </c>
      <c r="D243" s="18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4"/>
        <v>41994.489629629628</v>
      </c>
      <c r="K243">
        <v>1415292304</v>
      </c>
      <c r="L243" s="9">
        <f t="shared" si="15"/>
        <v>41949.697962962964</v>
      </c>
      <c r="M243" s="11" t="s">
        <v>8371</v>
      </c>
      <c r="N243" t="b">
        <v>1</v>
      </c>
      <c r="O243">
        <v>376</v>
      </c>
      <c r="P243" t="b">
        <v>1</v>
      </c>
      <c r="Q243" t="s">
        <v>8269</v>
      </c>
      <c r="R243" s="5">
        <f t="shared" si="12"/>
        <v>1.1263736263736264</v>
      </c>
      <c r="S243">
        <f t="shared" si="13"/>
        <v>109.04255319148936</v>
      </c>
      <c r="T243" t="s">
        <v>8310</v>
      </c>
      <c r="U243" t="s">
        <v>8315</v>
      </c>
    </row>
    <row r="244" spans="1:21" ht="30" x14ac:dyDescent="0.2">
      <c r="A244">
        <v>242</v>
      </c>
      <c r="B244" s="3" t="s">
        <v>244</v>
      </c>
      <c r="C244" s="3" t="s">
        <v>4352</v>
      </c>
      <c r="D244" s="18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4"/>
        <v>40897.28460648148</v>
      </c>
      <c r="K244">
        <v>1321357790</v>
      </c>
      <c r="L244" s="9">
        <f t="shared" si="15"/>
        <v>40862.492939814816</v>
      </c>
      <c r="M244" s="11" t="s">
        <v>8374</v>
      </c>
      <c r="N244" t="b">
        <v>1</v>
      </c>
      <c r="O244">
        <v>202</v>
      </c>
      <c r="P244" t="b">
        <v>1</v>
      </c>
      <c r="Q244" t="s">
        <v>8269</v>
      </c>
      <c r="R244" s="5">
        <f t="shared" si="12"/>
        <v>1.1346153846153846</v>
      </c>
      <c r="S244">
        <f t="shared" si="13"/>
        <v>73.019801980198025</v>
      </c>
      <c r="T244" t="s">
        <v>8310</v>
      </c>
      <c r="U244" t="s">
        <v>8315</v>
      </c>
    </row>
    <row r="245" spans="1:21" ht="30" x14ac:dyDescent="0.2">
      <c r="A245">
        <v>243</v>
      </c>
      <c r="B245" s="3" t="s">
        <v>245</v>
      </c>
      <c r="C245" s="3" t="s">
        <v>4353</v>
      </c>
      <c r="D245" s="18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4"/>
        <v>41691.839166666665</v>
      </c>
      <c r="K245">
        <v>1390439304</v>
      </c>
      <c r="L245" s="9">
        <f t="shared" si="15"/>
        <v>41662.047500000001</v>
      </c>
      <c r="M245" s="11" t="s">
        <v>8371</v>
      </c>
      <c r="N245" t="b">
        <v>1</v>
      </c>
      <c r="O245">
        <v>328</v>
      </c>
      <c r="P245" t="b">
        <v>1</v>
      </c>
      <c r="Q245" t="s">
        <v>8269</v>
      </c>
      <c r="R245" s="5">
        <f t="shared" si="12"/>
        <v>1.0259199999999999</v>
      </c>
      <c r="S245">
        <f t="shared" si="13"/>
        <v>78.195121951219505</v>
      </c>
      <c r="T245" t="s">
        <v>8310</v>
      </c>
      <c r="U245" t="s">
        <v>8315</v>
      </c>
    </row>
    <row r="246" spans="1:21" ht="30" x14ac:dyDescent="0.2">
      <c r="A246">
        <v>244</v>
      </c>
      <c r="B246" s="4">
        <v>39756</v>
      </c>
      <c r="C246" s="3" t="s">
        <v>4354</v>
      </c>
      <c r="D246" s="18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4"/>
        <v>40253.087499999994</v>
      </c>
      <c r="K246">
        <v>1265269559</v>
      </c>
      <c r="L246" s="9">
        <f t="shared" si="15"/>
        <v>40213.323599537034</v>
      </c>
      <c r="M246" s="11" t="s">
        <v>8375</v>
      </c>
      <c r="N246" t="b">
        <v>1</v>
      </c>
      <c r="O246">
        <v>84</v>
      </c>
      <c r="P246" t="b">
        <v>1</v>
      </c>
      <c r="Q246" t="s">
        <v>8269</v>
      </c>
      <c r="R246" s="5">
        <f t="shared" si="12"/>
        <v>1.1375714285714287</v>
      </c>
      <c r="S246">
        <f t="shared" si="13"/>
        <v>47.398809523809526</v>
      </c>
      <c r="T246" t="s">
        <v>8310</v>
      </c>
      <c r="U246" t="s">
        <v>8315</v>
      </c>
    </row>
    <row r="247" spans="1:21" ht="30" x14ac:dyDescent="0.2">
      <c r="A247">
        <v>245</v>
      </c>
      <c r="B247" s="3" t="s">
        <v>246</v>
      </c>
      <c r="C247" s="3" t="s">
        <v>4355</v>
      </c>
      <c r="D247" s="18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4"/>
        <v>41136.844733796293</v>
      </c>
      <c r="K247">
        <v>1342487785</v>
      </c>
      <c r="L247" s="9">
        <f t="shared" si="15"/>
        <v>41107.053067129629</v>
      </c>
      <c r="M247" s="11" t="s">
        <v>8373</v>
      </c>
      <c r="N247" t="b">
        <v>1</v>
      </c>
      <c r="O247">
        <v>96</v>
      </c>
      <c r="P247" t="b">
        <v>1</v>
      </c>
      <c r="Q247" t="s">
        <v>8269</v>
      </c>
      <c r="R247" s="5">
        <f t="shared" si="12"/>
        <v>1.0371999999999999</v>
      </c>
      <c r="S247">
        <f t="shared" si="13"/>
        <v>54.020833333333336</v>
      </c>
      <c r="T247" t="s">
        <v>8310</v>
      </c>
      <c r="U247" t="s">
        <v>8315</v>
      </c>
    </row>
    <row r="248" spans="1:21" ht="30" x14ac:dyDescent="0.2">
      <c r="A248">
        <v>246</v>
      </c>
      <c r="B248" s="3" t="s">
        <v>247</v>
      </c>
      <c r="C248" s="3" t="s">
        <v>4356</v>
      </c>
      <c r="D248" s="1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4"/>
        <v>40530.196817129625</v>
      </c>
      <c r="K248">
        <v>1288341805</v>
      </c>
      <c r="L248" s="9">
        <f t="shared" si="15"/>
        <v>40480.363483796296</v>
      </c>
      <c r="M248" s="11" t="s">
        <v>8375</v>
      </c>
      <c r="N248" t="b">
        <v>1</v>
      </c>
      <c r="O248">
        <v>223</v>
      </c>
      <c r="P248" t="b">
        <v>1</v>
      </c>
      <c r="Q248" t="s">
        <v>8269</v>
      </c>
      <c r="R248" s="5">
        <f t="shared" si="12"/>
        <v>3.0546000000000002</v>
      </c>
      <c r="S248">
        <f t="shared" si="13"/>
        <v>68.488789237668158</v>
      </c>
      <c r="T248" t="s">
        <v>8310</v>
      </c>
      <c r="U248" t="s">
        <v>8315</v>
      </c>
    </row>
    <row r="249" spans="1:21" ht="45" x14ac:dyDescent="0.2">
      <c r="A249">
        <v>247</v>
      </c>
      <c r="B249" s="3" t="s">
        <v>248</v>
      </c>
      <c r="C249" s="3" t="s">
        <v>4357</v>
      </c>
      <c r="D249" s="18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4"/>
        <v>40466.943749999999</v>
      </c>
      <c r="K249">
        <v>1284042614</v>
      </c>
      <c r="L249" s="9">
        <f t="shared" si="15"/>
        <v>40430.604328703703</v>
      </c>
      <c r="M249" s="11" t="s">
        <v>8375</v>
      </c>
      <c r="N249" t="b">
        <v>1</v>
      </c>
      <c r="O249">
        <v>62</v>
      </c>
      <c r="P249" t="b">
        <v>1</v>
      </c>
      <c r="Q249" t="s">
        <v>8269</v>
      </c>
      <c r="R249" s="5">
        <f t="shared" si="12"/>
        <v>1.341</v>
      </c>
      <c r="S249">
        <f t="shared" si="13"/>
        <v>108.14516129032258</v>
      </c>
      <c r="T249" t="s">
        <v>8310</v>
      </c>
      <c r="U249" t="s">
        <v>8315</v>
      </c>
    </row>
    <row r="250" spans="1:21" ht="30" x14ac:dyDescent="0.2">
      <c r="A250">
        <v>248</v>
      </c>
      <c r="B250" s="3" t="s">
        <v>249</v>
      </c>
      <c r="C250" s="3" t="s">
        <v>4358</v>
      </c>
      <c r="D250" s="18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4"/>
        <v>40915.566076388888</v>
      </c>
      <c r="K250">
        <v>1322073309</v>
      </c>
      <c r="L250" s="9">
        <f t="shared" si="15"/>
        <v>40870.774409722224</v>
      </c>
      <c r="M250" s="11" t="s">
        <v>8374</v>
      </c>
      <c r="N250" t="b">
        <v>1</v>
      </c>
      <c r="O250">
        <v>146</v>
      </c>
      <c r="P250" t="b">
        <v>1</v>
      </c>
      <c r="Q250" t="s">
        <v>8269</v>
      </c>
      <c r="R250" s="5">
        <f t="shared" si="12"/>
        <v>1.0133294117647058</v>
      </c>
      <c r="S250">
        <f t="shared" si="13"/>
        <v>589.95205479452056</v>
      </c>
      <c r="T250" t="s">
        <v>8310</v>
      </c>
      <c r="U250" t="s">
        <v>8315</v>
      </c>
    </row>
    <row r="251" spans="1:21" ht="30" x14ac:dyDescent="0.2">
      <c r="A251">
        <v>249</v>
      </c>
      <c r="B251" s="3" t="s">
        <v>250</v>
      </c>
      <c r="C251" s="3" t="s">
        <v>4359</v>
      </c>
      <c r="D251" s="18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4"/>
        <v>40412.527777777774</v>
      </c>
      <c r="K251">
        <v>1275603020</v>
      </c>
      <c r="L251" s="9">
        <f t="shared" si="15"/>
        <v>40332.923842592594</v>
      </c>
      <c r="M251" s="11" t="s">
        <v>8375</v>
      </c>
      <c r="N251" t="b">
        <v>1</v>
      </c>
      <c r="O251">
        <v>235</v>
      </c>
      <c r="P251" t="b">
        <v>1</v>
      </c>
      <c r="Q251" t="s">
        <v>8269</v>
      </c>
      <c r="R251" s="5">
        <f t="shared" si="12"/>
        <v>1.1292</v>
      </c>
      <c r="S251">
        <f t="shared" si="13"/>
        <v>48.051063829787232</v>
      </c>
      <c r="T251" t="s">
        <v>8310</v>
      </c>
      <c r="U251" t="s">
        <v>8315</v>
      </c>
    </row>
    <row r="252" spans="1:21" ht="30" x14ac:dyDescent="0.2">
      <c r="A252">
        <v>250</v>
      </c>
      <c r="B252" s="3" t="s">
        <v>251</v>
      </c>
      <c r="C252" s="3" t="s">
        <v>4360</v>
      </c>
      <c r="D252" s="18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4"/>
        <v>41431.357534722221</v>
      </c>
      <c r="K252">
        <v>1367933691</v>
      </c>
      <c r="L252" s="9">
        <f t="shared" si="15"/>
        <v>41401.565868055557</v>
      </c>
      <c r="M252" s="11" t="s">
        <v>8372</v>
      </c>
      <c r="N252" t="b">
        <v>1</v>
      </c>
      <c r="O252">
        <v>437</v>
      </c>
      <c r="P252" t="b">
        <v>1</v>
      </c>
      <c r="Q252" t="s">
        <v>8269</v>
      </c>
      <c r="R252" s="5">
        <f t="shared" si="12"/>
        <v>1.0558333333333334</v>
      </c>
      <c r="S252">
        <f t="shared" si="13"/>
        <v>72.482837528604122</v>
      </c>
      <c r="T252" t="s">
        <v>8310</v>
      </c>
      <c r="U252" t="s">
        <v>8315</v>
      </c>
    </row>
    <row r="253" spans="1:21" ht="30" x14ac:dyDescent="0.2">
      <c r="A253">
        <v>251</v>
      </c>
      <c r="B253" s="3" t="s">
        <v>252</v>
      </c>
      <c r="C253" s="3" t="s">
        <v>4361</v>
      </c>
      <c r="D253" s="18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4"/>
        <v>41045.583333333328</v>
      </c>
      <c r="K253">
        <v>1334429646</v>
      </c>
      <c r="L253" s="9">
        <f t="shared" si="15"/>
        <v>41013.787569444445</v>
      </c>
      <c r="M253" s="11" t="s">
        <v>8373</v>
      </c>
      <c r="N253" t="b">
        <v>1</v>
      </c>
      <c r="O253">
        <v>77</v>
      </c>
      <c r="P253" t="b">
        <v>1</v>
      </c>
      <c r="Q253" t="s">
        <v>8269</v>
      </c>
      <c r="R253" s="5">
        <f t="shared" si="12"/>
        <v>1.2557142857142858</v>
      </c>
      <c r="S253">
        <f t="shared" si="13"/>
        <v>57.077922077922075</v>
      </c>
      <c r="T253" t="s">
        <v>8310</v>
      </c>
      <c r="U253" t="s">
        <v>8315</v>
      </c>
    </row>
    <row r="254" spans="1:21" ht="30" x14ac:dyDescent="0.2">
      <c r="A254">
        <v>252</v>
      </c>
      <c r="B254" s="3" t="s">
        <v>253</v>
      </c>
      <c r="C254" s="3" t="s">
        <v>4362</v>
      </c>
      <c r="D254" s="18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4"/>
        <v>40329.957638888889</v>
      </c>
      <c r="K254">
        <v>1269878058</v>
      </c>
      <c r="L254" s="9">
        <f t="shared" si="15"/>
        <v>40266.662708333337</v>
      </c>
      <c r="M254" s="11" t="s">
        <v>8375</v>
      </c>
      <c r="N254" t="b">
        <v>1</v>
      </c>
      <c r="O254">
        <v>108</v>
      </c>
      <c r="P254" t="b">
        <v>1</v>
      </c>
      <c r="Q254" t="s">
        <v>8269</v>
      </c>
      <c r="R254" s="5">
        <f t="shared" si="12"/>
        <v>1.8455999999999999</v>
      </c>
      <c r="S254">
        <f t="shared" si="13"/>
        <v>85.444444444444443</v>
      </c>
      <c r="T254" t="s">
        <v>8310</v>
      </c>
      <c r="U254" t="s">
        <v>8315</v>
      </c>
    </row>
    <row r="255" spans="1:21" ht="30" x14ac:dyDescent="0.2">
      <c r="A255">
        <v>253</v>
      </c>
      <c r="B255" s="3" t="s">
        <v>254</v>
      </c>
      <c r="C255" s="3" t="s">
        <v>4363</v>
      </c>
      <c r="D255" s="18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4"/>
        <v>40954.44253472222</v>
      </c>
      <c r="K255">
        <v>1326728235</v>
      </c>
      <c r="L255" s="9">
        <f t="shared" si="15"/>
        <v>40924.650868055556</v>
      </c>
      <c r="M255" s="11" t="s">
        <v>8373</v>
      </c>
      <c r="N255" t="b">
        <v>1</v>
      </c>
      <c r="O255">
        <v>7</v>
      </c>
      <c r="P255" t="b">
        <v>1</v>
      </c>
      <c r="Q255" t="s">
        <v>8269</v>
      </c>
      <c r="R255" s="5">
        <f t="shared" si="12"/>
        <v>1.0073333333333334</v>
      </c>
      <c r="S255">
        <f t="shared" si="13"/>
        <v>215.85714285714286</v>
      </c>
      <c r="T255" t="s">
        <v>8310</v>
      </c>
      <c r="U255" t="s">
        <v>8315</v>
      </c>
    </row>
    <row r="256" spans="1:21" ht="30" x14ac:dyDescent="0.2">
      <c r="A256">
        <v>254</v>
      </c>
      <c r="B256" s="3" t="s">
        <v>255</v>
      </c>
      <c r="C256" s="3" t="s">
        <v>4364</v>
      </c>
      <c r="D256" s="18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4"/>
        <v>42293.874999999993</v>
      </c>
      <c r="K256">
        <v>1442443910</v>
      </c>
      <c r="L256" s="9">
        <f t="shared" si="15"/>
        <v>42263.952662037031</v>
      </c>
      <c r="M256" s="11" t="s">
        <v>8368</v>
      </c>
      <c r="N256" t="b">
        <v>1</v>
      </c>
      <c r="O256">
        <v>314</v>
      </c>
      <c r="P256" t="b">
        <v>1</v>
      </c>
      <c r="Q256" t="s">
        <v>8269</v>
      </c>
      <c r="R256" s="5">
        <f t="shared" si="12"/>
        <v>1.1694724999999999</v>
      </c>
      <c r="S256">
        <f t="shared" si="13"/>
        <v>89.38643312101911</v>
      </c>
      <c r="T256" t="s">
        <v>8310</v>
      </c>
      <c r="U256" t="s">
        <v>8315</v>
      </c>
    </row>
    <row r="257" spans="1:21" ht="30" x14ac:dyDescent="0.2">
      <c r="A257">
        <v>255</v>
      </c>
      <c r="B257" s="3" t="s">
        <v>256</v>
      </c>
      <c r="C257" s="3" t="s">
        <v>4365</v>
      </c>
      <c r="D257" s="18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4"/>
        <v>40618.276412037034</v>
      </c>
      <c r="K257">
        <v>1297687082</v>
      </c>
      <c r="L257" s="9">
        <f t="shared" si="15"/>
        <v>40588.526412037041</v>
      </c>
      <c r="M257" s="11" t="s">
        <v>8374</v>
      </c>
      <c r="N257" t="b">
        <v>1</v>
      </c>
      <c r="O257">
        <v>188</v>
      </c>
      <c r="P257" t="b">
        <v>1</v>
      </c>
      <c r="Q257" t="s">
        <v>8269</v>
      </c>
      <c r="R257" s="5">
        <f t="shared" si="12"/>
        <v>1.0673325</v>
      </c>
      <c r="S257">
        <f t="shared" si="13"/>
        <v>45.418404255319146</v>
      </c>
      <c r="T257" t="s">
        <v>8310</v>
      </c>
      <c r="U257" t="s">
        <v>8315</v>
      </c>
    </row>
    <row r="258" spans="1:21" ht="30" x14ac:dyDescent="0.2">
      <c r="A258">
        <v>256</v>
      </c>
      <c r="B258" s="3" t="s">
        <v>257</v>
      </c>
      <c r="C258" s="3" t="s">
        <v>4366</v>
      </c>
      <c r="D258" s="1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4"/>
        <v>41349.560960648145</v>
      </c>
      <c r="K258">
        <v>1360866467</v>
      </c>
      <c r="L258" s="9">
        <f t="shared" si="15"/>
        <v>41319.769293981481</v>
      </c>
      <c r="M258" s="11" t="s">
        <v>8372</v>
      </c>
      <c r="N258" t="b">
        <v>1</v>
      </c>
      <c r="O258">
        <v>275</v>
      </c>
      <c r="P258" t="b">
        <v>1</v>
      </c>
      <c r="Q258" t="s">
        <v>8269</v>
      </c>
      <c r="R258" s="5">
        <f t="shared" ref="R258:R321" si="16">E258/D258</f>
        <v>1.391</v>
      </c>
      <c r="S258">
        <f t="shared" ref="S258:S321" si="17">E258/O258</f>
        <v>65.756363636363631</v>
      </c>
      <c r="T258" t="s">
        <v>8310</v>
      </c>
      <c r="U258" t="s">
        <v>8315</v>
      </c>
    </row>
    <row r="259" spans="1:21" ht="30" x14ac:dyDescent="0.2">
      <c r="A259">
        <v>257</v>
      </c>
      <c r="B259" s="3" t="s">
        <v>258</v>
      </c>
      <c r="C259" s="3" t="s">
        <v>4367</v>
      </c>
      <c r="D259" s="18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8">(((I259/60)/60)/24)+DATE(1970,1,1)+(-5/24)</f>
        <v>42509.418541666666</v>
      </c>
      <c r="K259">
        <v>1461078162</v>
      </c>
      <c r="L259" s="9">
        <f t="shared" ref="L259:L322" si="19">(((K259/60)/60)/24)+DATE(1970,1,1)</f>
        <v>42479.626875000002</v>
      </c>
      <c r="M259" s="11" t="s">
        <v>8370</v>
      </c>
      <c r="N259" t="b">
        <v>1</v>
      </c>
      <c r="O259">
        <v>560</v>
      </c>
      <c r="P259" t="b">
        <v>1</v>
      </c>
      <c r="Q259" t="s">
        <v>8269</v>
      </c>
      <c r="R259" s="5">
        <f t="shared" si="16"/>
        <v>1.0672648571428571</v>
      </c>
      <c r="S259">
        <f t="shared" si="17"/>
        <v>66.70405357142856</v>
      </c>
      <c r="T259" t="s">
        <v>8310</v>
      </c>
      <c r="U259" t="s">
        <v>8315</v>
      </c>
    </row>
    <row r="260" spans="1:21" ht="30" x14ac:dyDescent="0.2">
      <c r="A260">
        <v>258</v>
      </c>
      <c r="B260" s="3" t="s">
        <v>259</v>
      </c>
      <c r="C260" s="3" t="s">
        <v>4368</v>
      </c>
      <c r="D260" s="18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8"/>
        <v>40711.843356481477</v>
      </c>
      <c r="K260">
        <v>1305767666</v>
      </c>
      <c r="L260" s="9">
        <f t="shared" si="19"/>
        <v>40682.051689814813</v>
      </c>
      <c r="M260" s="11" t="s">
        <v>8374</v>
      </c>
      <c r="N260" t="b">
        <v>1</v>
      </c>
      <c r="O260">
        <v>688</v>
      </c>
      <c r="P260" t="b">
        <v>1</v>
      </c>
      <c r="Q260" t="s">
        <v>8269</v>
      </c>
      <c r="R260" s="5">
        <f t="shared" si="16"/>
        <v>1.9114</v>
      </c>
      <c r="S260">
        <f t="shared" si="17"/>
        <v>83.345930232558146</v>
      </c>
      <c r="T260" t="s">
        <v>8310</v>
      </c>
      <c r="U260" t="s">
        <v>8315</v>
      </c>
    </row>
    <row r="261" spans="1:21" ht="30" x14ac:dyDescent="0.2">
      <c r="A261">
        <v>259</v>
      </c>
      <c r="B261" s="3" t="s">
        <v>260</v>
      </c>
      <c r="C261" s="3" t="s">
        <v>4369</v>
      </c>
      <c r="D261" s="18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8"/>
        <v>42102.529733796291</v>
      </c>
      <c r="K261">
        <v>1425922969</v>
      </c>
      <c r="L261" s="9">
        <f t="shared" si="19"/>
        <v>42072.738067129627</v>
      </c>
      <c r="M261" s="11" t="s">
        <v>8368</v>
      </c>
      <c r="N261" t="b">
        <v>1</v>
      </c>
      <c r="O261">
        <v>942</v>
      </c>
      <c r="P261" t="b">
        <v>1</v>
      </c>
      <c r="Q261" t="s">
        <v>8269</v>
      </c>
      <c r="R261" s="5">
        <f t="shared" si="16"/>
        <v>1.3193789333333332</v>
      </c>
      <c r="S261">
        <f t="shared" si="17"/>
        <v>105.04609341825902</v>
      </c>
      <c r="T261" t="s">
        <v>8310</v>
      </c>
      <c r="U261" t="s">
        <v>8315</v>
      </c>
    </row>
    <row r="262" spans="1:21" ht="30" x14ac:dyDescent="0.2">
      <c r="A262">
        <v>260</v>
      </c>
      <c r="B262" s="3" t="s">
        <v>261</v>
      </c>
      <c r="C262" s="3" t="s">
        <v>4370</v>
      </c>
      <c r="D262" s="18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8"/>
        <v>40376.207638888889</v>
      </c>
      <c r="K262">
        <v>1275415679</v>
      </c>
      <c r="L262" s="9">
        <f t="shared" si="19"/>
        <v>40330.755543981482</v>
      </c>
      <c r="M262" s="11" t="s">
        <v>8375</v>
      </c>
      <c r="N262" t="b">
        <v>1</v>
      </c>
      <c r="O262">
        <v>88</v>
      </c>
      <c r="P262" t="b">
        <v>1</v>
      </c>
      <c r="Q262" t="s">
        <v>8269</v>
      </c>
      <c r="R262" s="5">
        <f t="shared" si="16"/>
        <v>1.0640000000000001</v>
      </c>
      <c r="S262">
        <f t="shared" si="17"/>
        <v>120.90909090909091</v>
      </c>
      <c r="T262" t="s">
        <v>8310</v>
      </c>
      <c r="U262" t="s">
        <v>8315</v>
      </c>
    </row>
    <row r="263" spans="1:21" x14ac:dyDescent="0.2">
      <c r="A263">
        <v>261</v>
      </c>
      <c r="B263" s="3" t="s">
        <v>262</v>
      </c>
      <c r="C263" s="3" t="s">
        <v>4371</v>
      </c>
      <c r="D263" s="18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8"/>
        <v>41067.413194444445</v>
      </c>
      <c r="K263">
        <v>1334783704</v>
      </c>
      <c r="L263" s="9">
        <f t="shared" si="19"/>
        <v>41017.885462962964</v>
      </c>
      <c r="M263" s="11" t="s">
        <v>8373</v>
      </c>
      <c r="N263" t="b">
        <v>1</v>
      </c>
      <c r="O263">
        <v>220</v>
      </c>
      <c r="P263" t="b">
        <v>1</v>
      </c>
      <c r="Q263" t="s">
        <v>8269</v>
      </c>
      <c r="R263" s="5">
        <f t="shared" si="16"/>
        <v>1.0740000000000001</v>
      </c>
      <c r="S263">
        <f t="shared" si="17"/>
        <v>97.63636363636364</v>
      </c>
      <c r="T263" t="s">
        <v>8310</v>
      </c>
      <c r="U263" t="s">
        <v>8315</v>
      </c>
    </row>
    <row r="264" spans="1:21" x14ac:dyDescent="0.2">
      <c r="A264">
        <v>262</v>
      </c>
      <c r="B264" s="3" t="s">
        <v>263</v>
      </c>
      <c r="C264" s="3" t="s">
        <v>4372</v>
      </c>
      <c r="D264" s="18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8"/>
        <v>40600.039675925924</v>
      </c>
      <c r="K264">
        <v>1294811828</v>
      </c>
      <c r="L264" s="9">
        <f t="shared" si="19"/>
        <v>40555.24800925926</v>
      </c>
      <c r="M264" s="11" t="s">
        <v>8374</v>
      </c>
      <c r="N264" t="b">
        <v>1</v>
      </c>
      <c r="O264">
        <v>145</v>
      </c>
      <c r="P264" t="b">
        <v>1</v>
      </c>
      <c r="Q264" t="s">
        <v>8269</v>
      </c>
      <c r="R264" s="5">
        <f t="shared" si="16"/>
        <v>2.4</v>
      </c>
      <c r="S264">
        <f t="shared" si="17"/>
        <v>41.379310344827587</v>
      </c>
      <c r="T264" t="s">
        <v>8310</v>
      </c>
      <c r="U264" t="s">
        <v>8315</v>
      </c>
    </row>
    <row r="265" spans="1:21" ht="30" x14ac:dyDescent="0.2">
      <c r="A265">
        <v>263</v>
      </c>
      <c r="B265" s="3" t="s">
        <v>264</v>
      </c>
      <c r="C265" s="3" t="s">
        <v>4373</v>
      </c>
      <c r="D265" s="18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8"/>
        <v>41179.746458333328</v>
      </c>
      <c r="K265">
        <v>1346194494</v>
      </c>
      <c r="L265" s="9">
        <f t="shared" si="19"/>
        <v>41149.954791666663</v>
      </c>
      <c r="M265" s="11" t="s">
        <v>8373</v>
      </c>
      <c r="N265" t="b">
        <v>1</v>
      </c>
      <c r="O265">
        <v>963</v>
      </c>
      <c r="P265" t="b">
        <v>1</v>
      </c>
      <c r="Q265" t="s">
        <v>8269</v>
      </c>
      <c r="R265" s="5">
        <f t="shared" si="16"/>
        <v>1.1808107999999999</v>
      </c>
      <c r="S265">
        <f t="shared" si="17"/>
        <v>30.654485981308412</v>
      </c>
      <c r="T265" t="s">
        <v>8310</v>
      </c>
      <c r="U265" t="s">
        <v>8315</v>
      </c>
    </row>
    <row r="266" spans="1:21" ht="30" x14ac:dyDescent="0.2">
      <c r="A266">
        <v>264</v>
      </c>
      <c r="B266" s="3" t="s">
        <v>265</v>
      </c>
      <c r="C266" s="3" t="s">
        <v>4374</v>
      </c>
      <c r="D266" s="18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8"/>
        <v>41040.411979166667</v>
      </c>
      <c r="K266">
        <v>1334155995</v>
      </c>
      <c r="L266" s="9">
        <f t="shared" si="19"/>
        <v>41010.620312500003</v>
      </c>
      <c r="M266" s="11" t="s">
        <v>8373</v>
      </c>
      <c r="N266" t="b">
        <v>1</v>
      </c>
      <c r="O266">
        <v>91</v>
      </c>
      <c r="P266" t="b">
        <v>1</v>
      </c>
      <c r="Q266" t="s">
        <v>8269</v>
      </c>
      <c r="R266" s="5">
        <f t="shared" si="16"/>
        <v>1.1819999999999999</v>
      </c>
      <c r="S266">
        <f t="shared" si="17"/>
        <v>64.945054945054949</v>
      </c>
      <c r="T266" t="s">
        <v>8310</v>
      </c>
      <c r="U266" t="s">
        <v>8315</v>
      </c>
    </row>
    <row r="267" spans="1:21" ht="30" x14ac:dyDescent="0.2">
      <c r="A267">
        <v>265</v>
      </c>
      <c r="B267" s="3" t="s">
        <v>266</v>
      </c>
      <c r="C267" s="3" t="s">
        <v>4375</v>
      </c>
      <c r="D267" s="18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8"/>
        <v>40308.636111111111</v>
      </c>
      <c r="K267">
        <v>1269928430</v>
      </c>
      <c r="L267" s="9">
        <f t="shared" si="19"/>
        <v>40267.245717592588</v>
      </c>
      <c r="M267" s="11" t="s">
        <v>8375</v>
      </c>
      <c r="N267" t="b">
        <v>1</v>
      </c>
      <c r="O267">
        <v>58</v>
      </c>
      <c r="P267" t="b">
        <v>1</v>
      </c>
      <c r="Q267" t="s">
        <v>8269</v>
      </c>
      <c r="R267" s="5">
        <f t="shared" si="16"/>
        <v>1.111</v>
      </c>
      <c r="S267">
        <f t="shared" si="17"/>
        <v>95.775862068965523</v>
      </c>
      <c r="T267" t="s">
        <v>8310</v>
      </c>
      <c r="U267" t="s">
        <v>8315</v>
      </c>
    </row>
    <row r="268" spans="1:21" ht="30" x14ac:dyDescent="0.2">
      <c r="A268">
        <v>266</v>
      </c>
      <c r="B268" s="3" t="s">
        <v>267</v>
      </c>
      <c r="C268" s="3" t="s">
        <v>4376</v>
      </c>
      <c r="D268" s="1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8"/>
        <v>40290.95208333333</v>
      </c>
      <c r="K268">
        <v>1264565507</v>
      </c>
      <c r="L268" s="9">
        <f t="shared" si="19"/>
        <v>40205.174849537041</v>
      </c>
      <c r="M268" s="11" t="s">
        <v>8375</v>
      </c>
      <c r="N268" t="b">
        <v>1</v>
      </c>
      <c r="O268">
        <v>36</v>
      </c>
      <c r="P268" t="b">
        <v>1</v>
      </c>
      <c r="Q268" t="s">
        <v>8269</v>
      </c>
      <c r="R268" s="5">
        <f t="shared" si="16"/>
        <v>1.4550000000000001</v>
      </c>
      <c r="S268">
        <f t="shared" si="17"/>
        <v>40.416666666666664</v>
      </c>
      <c r="T268" t="s">
        <v>8310</v>
      </c>
      <c r="U268" t="s">
        <v>8315</v>
      </c>
    </row>
    <row r="269" spans="1:21" ht="30" x14ac:dyDescent="0.2">
      <c r="A269">
        <v>267</v>
      </c>
      <c r="B269" s="3" t="s">
        <v>268</v>
      </c>
      <c r="C269" s="3" t="s">
        <v>4377</v>
      </c>
      <c r="D269" s="18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8"/>
        <v>41815.244201388887</v>
      </c>
      <c r="K269">
        <v>1401101499</v>
      </c>
      <c r="L269" s="9">
        <f t="shared" si="19"/>
        <v>41785.452534722222</v>
      </c>
      <c r="M269" s="11" t="s">
        <v>8371</v>
      </c>
      <c r="N269" t="b">
        <v>1</v>
      </c>
      <c r="O269">
        <v>165</v>
      </c>
      <c r="P269" t="b">
        <v>1</v>
      </c>
      <c r="Q269" t="s">
        <v>8269</v>
      </c>
      <c r="R269" s="5">
        <f t="shared" si="16"/>
        <v>1.3162883248730965</v>
      </c>
      <c r="S269">
        <f t="shared" si="17"/>
        <v>78.578424242424248</v>
      </c>
      <c r="T269" t="s">
        <v>8310</v>
      </c>
      <c r="U269" t="s">
        <v>8315</v>
      </c>
    </row>
    <row r="270" spans="1:21" ht="30" x14ac:dyDescent="0.2">
      <c r="A270">
        <v>268</v>
      </c>
      <c r="B270" s="3" t="s">
        <v>269</v>
      </c>
      <c r="C270" s="3" t="s">
        <v>4378</v>
      </c>
      <c r="D270" s="18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8"/>
        <v>40853.985856481479</v>
      </c>
      <c r="K270">
        <v>1316749178</v>
      </c>
      <c r="L270" s="9">
        <f t="shared" si="19"/>
        <v>40809.15252314815</v>
      </c>
      <c r="M270" s="11" t="s">
        <v>8374</v>
      </c>
      <c r="N270" t="b">
        <v>1</v>
      </c>
      <c r="O270">
        <v>111</v>
      </c>
      <c r="P270" t="b">
        <v>1</v>
      </c>
      <c r="Q270" t="s">
        <v>8269</v>
      </c>
      <c r="R270" s="5">
        <f t="shared" si="16"/>
        <v>1.1140000000000001</v>
      </c>
      <c r="S270">
        <f t="shared" si="17"/>
        <v>50.18018018018018</v>
      </c>
      <c r="T270" t="s">
        <v>8310</v>
      </c>
      <c r="U270" t="s">
        <v>8315</v>
      </c>
    </row>
    <row r="271" spans="1:21" ht="30" x14ac:dyDescent="0.2">
      <c r="A271">
        <v>269</v>
      </c>
      <c r="B271" s="3" t="s">
        <v>270</v>
      </c>
      <c r="C271" s="3" t="s">
        <v>4379</v>
      </c>
      <c r="D271" s="18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8"/>
        <v>42787.988680555551</v>
      </c>
      <c r="K271">
        <v>1485146622</v>
      </c>
      <c r="L271" s="9">
        <f t="shared" si="19"/>
        <v>42758.197013888886</v>
      </c>
      <c r="M271" s="11" t="s">
        <v>8369</v>
      </c>
      <c r="N271" t="b">
        <v>1</v>
      </c>
      <c r="O271">
        <v>1596</v>
      </c>
      <c r="P271" t="b">
        <v>1</v>
      </c>
      <c r="Q271" t="s">
        <v>8269</v>
      </c>
      <c r="R271" s="5">
        <f t="shared" si="16"/>
        <v>1.4723377</v>
      </c>
      <c r="S271">
        <f t="shared" si="17"/>
        <v>92.251735588972423</v>
      </c>
      <c r="T271" t="s">
        <v>8310</v>
      </c>
      <c r="U271" t="s">
        <v>8315</v>
      </c>
    </row>
    <row r="272" spans="1:21" ht="30" x14ac:dyDescent="0.2">
      <c r="A272">
        <v>270</v>
      </c>
      <c r="B272" s="3" t="s">
        <v>271</v>
      </c>
      <c r="C272" s="3" t="s">
        <v>4380</v>
      </c>
      <c r="D272" s="18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8"/>
        <v>40687.958333333328</v>
      </c>
      <c r="K272">
        <v>1301950070</v>
      </c>
      <c r="L272" s="9">
        <f t="shared" si="19"/>
        <v>40637.866550925923</v>
      </c>
      <c r="M272" s="11" t="s">
        <v>8374</v>
      </c>
      <c r="N272" t="b">
        <v>1</v>
      </c>
      <c r="O272">
        <v>61</v>
      </c>
      <c r="P272" t="b">
        <v>1</v>
      </c>
      <c r="Q272" t="s">
        <v>8269</v>
      </c>
      <c r="R272" s="5">
        <f t="shared" si="16"/>
        <v>1.5260869565217392</v>
      </c>
      <c r="S272">
        <f t="shared" si="17"/>
        <v>57.540983606557376</v>
      </c>
      <c r="T272" t="s">
        <v>8310</v>
      </c>
      <c r="U272" t="s">
        <v>8315</v>
      </c>
    </row>
    <row r="273" spans="1:21" ht="30" x14ac:dyDescent="0.2">
      <c r="A273">
        <v>271</v>
      </c>
      <c r="B273" s="3" t="s">
        <v>272</v>
      </c>
      <c r="C273" s="3" t="s">
        <v>4381</v>
      </c>
      <c r="D273" s="18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8"/>
        <v>41641.125</v>
      </c>
      <c r="K273">
        <v>1386123861</v>
      </c>
      <c r="L273" s="9">
        <f t="shared" si="19"/>
        <v>41612.10024305556</v>
      </c>
      <c r="M273" s="11" t="s">
        <v>8372</v>
      </c>
      <c r="N273" t="b">
        <v>1</v>
      </c>
      <c r="O273">
        <v>287</v>
      </c>
      <c r="P273" t="b">
        <v>1</v>
      </c>
      <c r="Q273" t="s">
        <v>8269</v>
      </c>
      <c r="R273" s="5">
        <f t="shared" si="16"/>
        <v>1.0468</v>
      </c>
      <c r="S273">
        <f t="shared" si="17"/>
        <v>109.42160278745645</v>
      </c>
      <c r="T273" t="s">
        <v>8310</v>
      </c>
      <c r="U273" t="s">
        <v>8315</v>
      </c>
    </row>
    <row r="274" spans="1:21" ht="30" x14ac:dyDescent="0.2">
      <c r="A274">
        <v>272</v>
      </c>
      <c r="B274" s="3" t="s">
        <v>273</v>
      </c>
      <c r="C274" s="3" t="s">
        <v>4382</v>
      </c>
      <c r="D274" s="18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8"/>
        <v>40296.575694444444</v>
      </c>
      <c r="K274">
        <v>1267220191</v>
      </c>
      <c r="L274" s="9">
        <f t="shared" si="19"/>
        <v>40235.900358796294</v>
      </c>
      <c r="M274" s="11" t="s">
        <v>8375</v>
      </c>
      <c r="N274" t="b">
        <v>1</v>
      </c>
      <c r="O274">
        <v>65</v>
      </c>
      <c r="P274" t="b">
        <v>1</v>
      </c>
      <c r="Q274" t="s">
        <v>8269</v>
      </c>
      <c r="R274" s="5">
        <f t="shared" si="16"/>
        <v>1.7743366666666667</v>
      </c>
      <c r="S274">
        <f t="shared" si="17"/>
        <v>81.892461538461546</v>
      </c>
      <c r="T274" t="s">
        <v>8310</v>
      </c>
      <c r="U274" t="s">
        <v>8315</v>
      </c>
    </row>
    <row r="275" spans="1:21" ht="30" x14ac:dyDescent="0.2">
      <c r="A275">
        <v>273</v>
      </c>
      <c r="B275" s="3" t="s">
        <v>274</v>
      </c>
      <c r="C275" s="3" t="s">
        <v>4383</v>
      </c>
      <c r="D275" s="18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8"/>
        <v>40727.29011574074</v>
      </c>
      <c r="K275">
        <v>1307102266</v>
      </c>
      <c r="L275" s="9">
        <f t="shared" si="19"/>
        <v>40697.498449074075</v>
      </c>
      <c r="M275" s="11" t="s">
        <v>8374</v>
      </c>
      <c r="N275" t="b">
        <v>1</v>
      </c>
      <c r="O275">
        <v>118</v>
      </c>
      <c r="P275" t="b">
        <v>1</v>
      </c>
      <c r="Q275" t="s">
        <v>8269</v>
      </c>
      <c r="R275" s="5">
        <f t="shared" si="16"/>
        <v>1.077758</v>
      </c>
      <c r="S275">
        <f t="shared" si="17"/>
        <v>45.667711864406776</v>
      </c>
      <c r="T275" t="s">
        <v>8310</v>
      </c>
      <c r="U275" t="s">
        <v>8315</v>
      </c>
    </row>
    <row r="276" spans="1:21" ht="30" x14ac:dyDescent="0.2">
      <c r="A276">
        <v>274</v>
      </c>
      <c r="B276" s="3" t="s">
        <v>275</v>
      </c>
      <c r="C276" s="3" t="s">
        <v>4384</v>
      </c>
      <c r="D276" s="18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8"/>
        <v>41004.082638888889</v>
      </c>
      <c r="K276">
        <v>1330638829</v>
      </c>
      <c r="L276" s="9">
        <f t="shared" si="19"/>
        <v>40969.912372685183</v>
      </c>
      <c r="M276" s="11" t="s">
        <v>8373</v>
      </c>
      <c r="N276" t="b">
        <v>1</v>
      </c>
      <c r="O276">
        <v>113</v>
      </c>
      <c r="P276" t="b">
        <v>1</v>
      </c>
      <c r="Q276" t="s">
        <v>8269</v>
      </c>
      <c r="R276" s="5">
        <f t="shared" si="16"/>
        <v>1.56</v>
      </c>
      <c r="S276">
        <f t="shared" si="17"/>
        <v>55.221238938053098</v>
      </c>
      <c r="T276" t="s">
        <v>8310</v>
      </c>
      <c r="U276" t="s">
        <v>8315</v>
      </c>
    </row>
    <row r="277" spans="1:21" ht="30" x14ac:dyDescent="0.2">
      <c r="A277">
        <v>275</v>
      </c>
      <c r="B277" s="3" t="s">
        <v>276</v>
      </c>
      <c r="C277" s="3" t="s">
        <v>4385</v>
      </c>
      <c r="D277" s="18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8"/>
        <v>41222.865347222221</v>
      </c>
      <c r="K277">
        <v>1349916366</v>
      </c>
      <c r="L277" s="9">
        <f t="shared" si="19"/>
        <v>41193.032013888893</v>
      </c>
      <c r="M277" s="11" t="s">
        <v>8373</v>
      </c>
      <c r="N277" t="b">
        <v>1</v>
      </c>
      <c r="O277">
        <v>332</v>
      </c>
      <c r="P277" t="b">
        <v>1</v>
      </c>
      <c r="Q277" t="s">
        <v>8269</v>
      </c>
      <c r="R277" s="5">
        <f t="shared" si="16"/>
        <v>1.08395</v>
      </c>
      <c r="S277">
        <f t="shared" si="17"/>
        <v>65.298192771084331</v>
      </c>
      <c r="T277" t="s">
        <v>8310</v>
      </c>
      <c r="U277" t="s">
        <v>8315</v>
      </c>
    </row>
    <row r="278" spans="1:21" ht="30" x14ac:dyDescent="0.2">
      <c r="A278">
        <v>276</v>
      </c>
      <c r="B278" s="3" t="s">
        <v>277</v>
      </c>
      <c r="C278" s="3" t="s">
        <v>4386</v>
      </c>
      <c r="D278" s="1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8"/>
        <v>41026.831874999996</v>
      </c>
      <c r="K278">
        <v>1330394274</v>
      </c>
      <c r="L278" s="9">
        <f t="shared" si="19"/>
        <v>40967.081874999996</v>
      </c>
      <c r="M278" s="11" t="s">
        <v>8373</v>
      </c>
      <c r="N278" t="b">
        <v>1</v>
      </c>
      <c r="O278">
        <v>62</v>
      </c>
      <c r="P278" t="b">
        <v>1</v>
      </c>
      <c r="Q278" t="s">
        <v>8269</v>
      </c>
      <c r="R278" s="5">
        <f t="shared" si="16"/>
        <v>1.476</v>
      </c>
      <c r="S278">
        <f t="shared" si="17"/>
        <v>95.225806451612897</v>
      </c>
      <c r="T278" t="s">
        <v>8310</v>
      </c>
      <c r="U278" t="s">
        <v>8315</v>
      </c>
    </row>
    <row r="279" spans="1:21" ht="30" x14ac:dyDescent="0.2">
      <c r="A279">
        <v>277</v>
      </c>
      <c r="B279" s="3" t="s">
        <v>278</v>
      </c>
      <c r="C279" s="3" t="s">
        <v>4387</v>
      </c>
      <c r="D279" s="18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8"/>
        <v>42147.68309027778</v>
      </c>
      <c r="K279">
        <v>1429824219</v>
      </c>
      <c r="L279" s="9">
        <f t="shared" si="19"/>
        <v>42117.891423611116</v>
      </c>
      <c r="M279" s="11" t="s">
        <v>8368</v>
      </c>
      <c r="N279" t="b">
        <v>1</v>
      </c>
      <c r="O279">
        <v>951</v>
      </c>
      <c r="P279" t="b">
        <v>1</v>
      </c>
      <c r="Q279" t="s">
        <v>8269</v>
      </c>
      <c r="R279" s="5">
        <f t="shared" si="16"/>
        <v>1.1038153846153846</v>
      </c>
      <c r="S279">
        <f t="shared" si="17"/>
        <v>75.444794952681391</v>
      </c>
      <c r="T279" t="s">
        <v>8310</v>
      </c>
      <c r="U279" t="s">
        <v>8315</v>
      </c>
    </row>
    <row r="280" spans="1:21" x14ac:dyDescent="0.2">
      <c r="A280">
        <v>278</v>
      </c>
      <c r="B280" s="3" t="s">
        <v>279</v>
      </c>
      <c r="C280" s="3" t="s">
        <v>4388</v>
      </c>
      <c r="D280" s="18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8"/>
        <v>41193.832627314812</v>
      </c>
      <c r="K280">
        <v>1347411539</v>
      </c>
      <c r="L280" s="9">
        <f t="shared" si="19"/>
        <v>41164.040960648148</v>
      </c>
      <c r="M280" s="11" t="s">
        <v>8373</v>
      </c>
      <c r="N280" t="b">
        <v>1</v>
      </c>
      <c r="O280">
        <v>415</v>
      </c>
      <c r="P280" t="b">
        <v>1</v>
      </c>
      <c r="Q280" t="s">
        <v>8269</v>
      </c>
      <c r="R280" s="5">
        <f t="shared" si="16"/>
        <v>1.5034814814814814</v>
      </c>
      <c r="S280">
        <f t="shared" si="17"/>
        <v>97.816867469879512</v>
      </c>
      <c r="T280" t="s">
        <v>8310</v>
      </c>
      <c r="U280" t="s">
        <v>8315</v>
      </c>
    </row>
    <row r="281" spans="1:21" ht="30" x14ac:dyDescent="0.2">
      <c r="A281">
        <v>279</v>
      </c>
      <c r="B281" s="3" t="s">
        <v>280</v>
      </c>
      <c r="C281" s="3" t="s">
        <v>4389</v>
      </c>
      <c r="D281" s="18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8"/>
        <v>42792.875694444439</v>
      </c>
      <c r="K281">
        <v>1485237096</v>
      </c>
      <c r="L281" s="9">
        <f t="shared" si="19"/>
        <v>42759.244166666671</v>
      </c>
      <c r="M281" s="11" t="s">
        <v>8369</v>
      </c>
      <c r="N281" t="b">
        <v>1</v>
      </c>
      <c r="O281">
        <v>305</v>
      </c>
      <c r="P281" t="b">
        <v>1</v>
      </c>
      <c r="Q281" t="s">
        <v>8269</v>
      </c>
      <c r="R281" s="5">
        <f t="shared" si="16"/>
        <v>1.5731829411764706</v>
      </c>
      <c r="S281">
        <f t="shared" si="17"/>
        <v>87.685606557377056</v>
      </c>
      <c r="T281" t="s">
        <v>8310</v>
      </c>
      <c r="U281" t="s">
        <v>8315</v>
      </c>
    </row>
    <row r="282" spans="1:21" ht="30" x14ac:dyDescent="0.2">
      <c r="A282">
        <v>280</v>
      </c>
      <c r="B282" s="3" t="s">
        <v>281</v>
      </c>
      <c r="C282" s="3" t="s">
        <v>4390</v>
      </c>
      <c r="D282" s="18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8"/>
        <v>41789.382349537031</v>
      </c>
      <c r="K282">
        <v>1397571035</v>
      </c>
      <c r="L282" s="9">
        <f t="shared" si="19"/>
        <v>41744.590682870366</v>
      </c>
      <c r="M282" s="11" t="s">
        <v>8371</v>
      </c>
      <c r="N282" t="b">
        <v>1</v>
      </c>
      <c r="O282">
        <v>2139</v>
      </c>
      <c r="P282" t="b">
        <v>1</v>
      </c>
      <c r="Q282" t="s">
        <v>8269</v>
      </c>
      <c r="R282" s="5">
        <f t="shared" si="16"/>
        <v>1.5614399999999999</v>
      </c>
      <c r="S282">
        <f t="shared" si="17"/>
        <v>54.748948106591868</v>
      </c>
      <c r="T282" t="s">
        <v>8310</v>
      </c>
      <c r="U282" t="s">
        <v>8315</v>
      </c>
    </row>
    <row r="283" spans="1:21" ht="30" x14ac:dyDescent="0.2">
      <c r="A283">
        <v>281</v>
      </c>
      <c r="B283" s="3" t="s">
        <v>282</v>
      </c>
      <c r="C283" s="3" t="s">
        <v>4391</v>
      </c>
      <c r="D283" s="18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8"/>
        <v>40035.601388888885</v>
      </c>
      <c r="K283">
        <v>1242532513</v>
      </c>
      <c r="L283" s="9">
        <f t="shared" si="19"/>
        <v>39950.163344907407</v>
      </c>
      <c r="M283" s="11" t="s">
        <v>8376</v>
      </c>
      <c r="N283" t="b">
        <v>1</v>
      </c>
      <c r="O283">
        <v>79</v>
      </c>
      <c r="P283" t="b">
        <v>1</v>
      </c>
      <c r="Q283" t="s">
        <v>8269</v>
      </c>
      <c r="R283" s="5">
        <f t="shared" si="16"/>
        <v>1.2058763636363636</v>
      </c>
      <c r="S283">
        <f t="shared" si="17"/>
        <v>83.953417721518989</v>
      </c>
      <c r="T283" t="s">
        <v>8310</v>
      </c>
      <c r="U283" t="s">
        <v>8315</v>
      </c>
    </row>
    <row r="284" spans="1:21" ht="30" x14ac:dyDescent="0.2">
      <c r="A284">
        <v>282</v>
      </c>
      <c r="B284" s="3" t="s">
        <v>283</v>
      </c>
      <c r="C284" s="3" t="s">
        <v>4392</v>
      </c>
      <c r="D284" s="18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8"/>
        <v>40231.708333333328</v>
      </c>
      <c r="K284">
        <v>1263679492</v>
      </c>
      <c r="L284" s="9">
        <f t="shared" si="19"/>
        <v>40194.920046296298</v>
      </c>
      <c r="M284" s="11" t="s">
        <v>8375</v>
      </c>
      <c r="N284" t="b">
        <v>1</v>
      </c>
      <c r="O284">
        <v>179</v>
      </c>
      <c r="P284" t="b">
        <v>1</v>
      </c>
      <c r="Q284" t="s">
        <v>8269</v>
      </c>
      <c r="R284" s="5">
        <f t="shared" si="16"/>
        <v>1.0118888888888888</v>
      </c>
      <c r="S284">
        <f t="shared" si="17"/>
        <v>254.38547486033519</v>
      </c>
      <c r="T284" t="s">
        <v>8310</v>
      </c>
      <c r="U284" t="s">
        <v>8315</v>
      </c>
    </row>
    <row r="285" spans="1:21" x14ac:dyDescent="0.2">
      <c r="A285">
        <v>283</v>
      </c>
      <c r="B285" s="3" t="s">
        <v>284</v>
      </c>
      <c r="C285" s="3" t="s">
        <v>4393</v>
      </c>
      <c r="D285" s="18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8"/>
        <v>40694.999305555553</v>
      </c>
      <c r="K285">
        <v>1305219744</v>
      </c>
      <c r="L285" s="9">
        <f t="shared" si="19"/>
        <v>40675.71</v>
      </c>
      <c r="M285" s="11" t="s">
        <v>8374</v>
      </c>
      <c r="N285" t="b">
        <v>1</v>
      </c>
      <c r="O285">
        <v>202</v>
      </c>
      <c r="P285" t="b">
        <v>1</v>
      </c>
      <c r="Q285" t="s">
        <v>8269</v>
      </c>
      <c r="R285" s="5">
        <f t="shared" si="16"/>
        <v>1.142725</v>
      </c>
      <c r="S285">
        <f t="shared" si="17"/>
        <v>101.8269801980198</v>
      </c>
      <c r="T285" t="s">
        <v>8310</v>
      </c>
      <c r="U285" t="s">
        <v>8315</v>
      </c>
    </row>
    <row r="286" spans="1:21" ht="30" x14ac:dyDescent="0.2">
      <c r="A286">
        <v>284</v>
      </c>
      <c r="B286" s="3" t="s">
        <v>285</v>
      </c>
      <c r="C286" s="3" t="s">
        <v>4394</v>
      </c>
      <c r="D286" s="18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8"/>
        <v>40929.529861111107</v>
      </c>
      <c r="K286">
        <v>1325007780</v>
      </c>
      <c r="L286" s="9">
        <f t="shared" si="19"/>
        <v>40904.738194444442</v>
      </c>
      <c r="M286" s="11" t="s">
        <v>8374</v>
      </c>
      <c r="N286" t="b">
        <v>1</v>
      </c>
      <c r="O286">
        <v>760</v>
      </c>
      <c r="P286" t="b">
        <v>1</v>
      </c>
      <c r="Q286" t="s">
        <v>8269</v>
      </c>
      <c r="R286" s="5">
        <f t="shared" si="16"/>
        <v>1.0462615</v>
      </c>
      <c r="S286">
        <f t="shared" si="17"/>
        <v>55.066394736842106</v>
      </c>
      <c r="T286" t="s">
        <v>8310</v>
      </c>
      <c r="U286" t="s">
        <v>8315</v>
      </c>
    </row>
    <row r="287" spans="1:21" ht="30" x14ac:dyDescent="0.2">
      <c r="A287">
        <v>285</v>
      </c>
      <c r="B287" s="3" t="s">
        <v>286</v>
      </c>
      <c r="C287" s="3" t="s">
        <v>4395</v>
      </c>
      <c r="D287" s="18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8"/>
        <v>41536.547777777778</v>
      </c>
      <c r="K287">
        <v>1377022128</v>
      </c>
      <c r="L287" s="9">
        <f t="shared" si="19"/>
        <v>41506.756111111114</v>
      </c>
      <c r="M287" s="11" t="s">
        <v>8372</v>
      </c>
      <c r="N287" t="b">
        <v>1</v>
      </c>
      <c r="O287">
        <v>563</v>
      </c>
      <c r="P287" t="b">
        <v>1</v>
      </c>
      <c r="Q287" t="s">
        <v>8269</v>
      </c>
      <c r="R287" s="5">
        <f t="shared" si="16"/>
        <v>2.2882507142857142</v>
      </c>
      <c r="S287">
        <f t="shared" si="17"/>
        <v>56.901438721136763</v>
      </c>
      <c r="T287" t="s">
        <v>8310</v>
      </c>
      <c r="U287" t="s">
        <v>8315</v>
      </c>
    </row>
    <row r="288" spans="1:21" ht="30" x14ac:dyDescent="0.2">
      <c r="A288">
        <v>286</v>
      </c>
      <c r="B288" s="3" t="s">
        <v>287</v>
      </c>
      <c r="C288" s="3" t="s">
        <v>4396</v>
      </c>
      <c r="D288" s="1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8"/>
        <v>41358.566249999996</v>
      </c>
      <c r="K288">
        <v>1360352124</v>
      </c>
      <c r="L288" s="9">
        <f t="shared" si="19"/>
        <v>41313.816249999996</v>
      </c>
      <c r="M288" s="11" t="s">
        <v>8372</v>
      </c>
      <c r="N288" t="b">
        <v>1</v>
      </c>
      <c r="O288">
        <v>135</v>
      </c>
      <c r="P288" t="b">
        <v>1</v>
      </c>
      <c r="Q288" t="s">
        <v>8269</v>
      </c>
      <c r="R288" s="5">
        <f t="shared" si="16"/>
        <v>1.0915333333333332</v>
      </c>
      <c r="S288">
        <f t="shared" si="17"/>
        <v>121.28148148148148</v>
      </c>
      <c r="T288" t="s">
        <v>8310</v>
      </c>
      <c r="U288" t="s">
        <v>8315</v>
      </c>
    </row>
    <row r="289" spans="1:21" ht="30" x14ac:dyDescent="0.2">
      <c r="A289">
        <v>287</v>
      </c>
      <c r="B289" s="3" t="s">
        <v>288</v>
      </c>
      <c r="C289" s="3" t="s">
        <v>4397</v>
      </c>
      <c r="D289" s="18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8"/>
        <v>41214.958333333328</v>
      </c>
      <c r="K289">
        <v>1349160018</v>
      </c>
      <c r="L289" s="9">
        <f t="shared" si="19"/>
        <v>41184.277986111112</v>
      </c>
      <c r="M289" s="11" t="s">
        <v>8373</v>
      </c>
      <c r="N289" t="b">
        <v>1</v>
      </c>
      <c r="O289">
        <v>290</v>
      </c>
      <c r="P289" t="b">
        <v>1</v>
      </c>
      <c r="Q289" t="s">
        <v>8269</v>
      </c>
      <c r="R289" s="5">
        <f t="shared" si="16"/>
        <v>1.7629999999999999</v>
      </c>
      <c r="S289">
        <f t="shared" si="17"/>
        <v>91.189655172413794</v>
      </c>
      <c r="T289" t="s">
        <v>8310</v>
      </c>
      <c r="U289" t="s">
        <v>8315</v>
      </c>
    </row>
    <row r="290" spans="1:21" ht="30" x14ac:dyDescent="0.2">
      <c r="A290">
        <v>288</v>
      </c>
      <c r="B290" s="3" t="s">
        <v>289</v>
      </c>
      <c r="C290" s="3" t="s">
        <v>4398</v>
      </c>
      <c r="D290" s="18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8"/>
        <v>41085.960567129623</v>
      </c>
      <c r="K290">
        <v>1337659393</v>
      </c>
      <c r="L290" s="9">
        <f t="shared" si="19"/>
        <v>41051.168900462959</v>
      </c>
      <c r="M290" s="11" t="s">
        <v>8373</v>
      </c>
      <c r="N290" t="b">
        <v>1</v>
      </c>
      <c r="O290">
        <v>447</v>
      </c>
      <c r="P290" t="b">
        <v>1</v>
      </c>
      <c r="Q290" t="s">
        <v>8269</v>
      </c>
      <c r="R290" s="5">
        <f t="shared" si="16"/>
        <v>1.0321061999999999</v>
      </c>
      <c r="S290">
        <f t="shared" si="17"/>
        <v>115.44812080536913</v>
      </c>
      <c r="T290" t="s">
        <v>8310</v>
      </c>
      <c r="U290" t="s">
        <v>8315</v>
      </c>
    </row>
    <row r="291" spans="1:21" ht="30" x14ac:dyDescent="0.2">
      <c r="A291">
        <v>289</v>
      </c>
      <c r="B291" s="3" t="s">
        <v>290</v>
      </c>
      <c r="C291" s="3" t="s">
        <v>4399</v>
      </c>
      <c r="D291" s="18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8"/>
        <v>41580.248078703698</v>
      </c>
      <c r="K291">
        <v>1380797834</v>
      </c>
      <c r="L291" s="9">
        <f t="shared" si="19"/>
        <v>41550.456412037034</v>
      </c>
      <c r="M291" s="11" t="s">
        <v>8372</v>
      </c>
      <c r="N291" t="b">
        <v>1</v>
      </c>
      <c r="O291">
        <v>232</v>
      </c>
      <c r="P291" t="b">
        <v>1</v>
      </c>
      <c r="Q291" t="s">
        <v>8269</v>
      </c>
      <c r="R291" s="5">
        <f t="shared" si="16"/>
        <v>1.0482</v>
      </c>
      <c r="S291">
        <f t="shared" si="17"/>
        <v>67.771551724137936</v>
      </c>
      <c r="T291" t="s">
        <v>8310</v>
      </c>
      <c r="U291" t="s">
        <v>8315</v>
      </c>
    </row>
    <row r="292" spans="1:21" ht="30" x14ac:dyDescent="0.2">
      <c r="A292">
        <v>290</v>
      </c>
      <c r="B292" s="3" t="s">
        <v>291</v>
      </c>
      <c r="C292" s="3" t="s">
        <v>4400</v>
      </c>
      <c r="D292" s="18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8"/>
        <v>40576.124305555553</v>
      </c>
      <c r="K292">
        <v>1292316697</v>
      </c>
      <c r="L292" s="9">
        <f t="shared" si="19"/>
        <v>40526.36917824074</v>
      </c>
      <c r="M292" s="11" t="s">
        <v>8375</v>
      </c>
      <c r="N292" t="b">
        <v>1</v>
      </c>
      <c r="O292">
        <v>168</v>
      </c>
      <c r="P292" t="b">
        <v>1</v>
      </c>
      <c r="Q292" t="s">
        <v>8269</v>
      </c>
      <c r="R292" s="5">
        <f t="shared" si="16"/>
        <v>1.0668444444444445</v>
      </c>
      <c r="S292">
        <f t="shared" si="17"/>
        <v>28.576190476190476</v>
      </c>
      <c r="T292" t="s">
        <v>8310</v>
      </c>
      <c r="U292" t="s">
        <v>8315</v>
      </c>
    </row>
    <row r="293" spans="1:21" ht="30" x14ac:dyDescent="0.2">
      <c r="A293">
        <v>291</v>
      </c>
      <c r="B293" s="3" t="s">
        <v>292</v>
      </c>
      <c r="C293" s="3" t="s">
        <v>4401</v>
      </c>
      <c r="D293" s="18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8"/>
        <v>41394.792361111111</v>
      </c>
      <c r="K293">
        <v>1365791246</v>
      </c>
      <c r="L293" s="9">
        <f t="shared" si="19"/>
        <v>41376.769050925926</v>
      </c>
      <c r="M293" s="11" t="s">
        <v>8372</v>
      </c>
      <c r="N293" t="b">
        <v>1</v>
      </c>
      <c r="O293">
        <v>128</v>
      </c>
      <c r="P293" t="b">
        <v>1</v>
      </c>
      <c r="Q293" t="s">
        <v>8269</v>
      </c>
      <c r="R293" s="5">
        <f t="shared" si="16"/>
        <v>1.2001999999999999</v>
      </c>
      <c r="S293">
        <f t="shared" si="17"/>
        <v>46.8828125</v>
      </c>
      <c r="T293" t="s">
        <v>8310</v>
      </c>
      <c r="U293" t="s">
        <v>8315</v>
      </c>
    </row>
    <row r="294" spans="1:21" ht="30" x14ac:dyDescent="0.2">
      <c r="A294">
        <v>292</v>
      </c>
      <c r="B294" s="3" t="s">
        <v>293</v>
      </c>
      <c r="C294" s="3" t="s">
        <v>4402</v>
      </c>
      <c r="D294" s="18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8"/>
        <v>40844.957638888889</v>
      </c>
      <c r="K294">
        <v>1317064599</v>
      </c>
      <c r="L294" s="9">
        <f t="shared" si="19"/>
        <v>40812.803229166668</v>
      </c>
      <c r="M294" s="11" t="s">
        <v>8374</v>
      </c>
      <c r="N294" t="b">
        <v>1</v>
      </c>
      <c r="O294">
        <v>493</v>
      </c>
      <c r="P294" t="b">
        <v>1</v>
      </c>
      <c r="Q294" t="s">
        <v>8269</v>
      </c>
      <c r="R294" s="5">
        <f t="shared" si="16"/>
        <v>1.0150693333333334</v>
      </c>
      <c r="S294">
        <f t="shared" si="17"/>
        <v>154.42231237322514</v>
      </c>
      <c r="T294" t="s">
        <v>8310</v>
      </c>
      <c r="U294" t="s">
        <v>8315</v>
      </c>
    </row>
    <row r="295" spans="1:21" ht="30" x14ac:dyDescent="0.2">
      <c r="A295">
        <v>293</v>
      </c>
      <c r="B295" s="3" t="s">
        <v>294</v>
      </c>
      <c r="C295" s="3" t="s">
        <v>4403</v>
      </c>
      <c r="D295" s="18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8"/>
        <v>41749.459652777776</v>
      </c>
      <c r="K295">
        <v>1395417714</v>
      </c>
      <c r="L295" s="9">
        <f t="shared" si="19"/>
        <v>41719.667986111112</v>
      </c>
      <c r="M295" s="11" t="s">
        <v>8371</v>
      </c>
      <c r="N295" t="b">
        <v>1</v>
      </c>
      <c r="O295">
        <v>131</v>
      </c>
      <c r="P295" t="b">
        <v>1</v>
      </c>
      <c r="Q295" t="s">
        <v>8269</v>
      </c>
      <c r="R295" s="5">
        <f t="shared" si="16"/>
        <v>1.0138461538461538</v>
      </c>
      <c r="S295">
        <f t="shared" si="17"/>
        <v>201.22137404580153</v>
      </c>
      <c r="T295" t="s">
        <v>8310</v>
      </c>
      <c r="U295" t="s">
        <v>8315</v>
      </c>
    </row>
    <row r="296" spans="1:21" ht="45" x14ac:dyDescent="0.2">
      <c r="A296">
        <v>294</v>
      </c>
      <c r="B296" s="3" t="s">
        <v>295</v>
      </c>
      <c r="C296" s="3" t="s">
        <v>4404</v>
      </c>
      <c r="D296" s="18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8"/>
        <v>40378.458333333328</v>
      </c>
      <c r="K296">
        <v>1276480894</v>
      </c>
      <c r="L296" s="9">
        <f t="shared" si="19"/>
        <v>40343.084421296298</v>
      </c>
      <c r="M296" s="11" t="s">
        <v>8375</v>
      </c>
      <c r="N296" t="b">
        <v>1</v>
      </c>
      <c r="O296">
        <v>50</v>
      </c>
      <c r="P296" t="b">
        <v>1</v>
      </c>
      <c r="Q296" t="s">
        <v>8269</v>
      </c>
      <c r="R296" s="5">
        <f t="shared" si="16"/>
        <v>1</v>
      </c>
      <c r="S296">
        <f t="shared" si="17"/>
        <v>100</v>
      </c>
      <c r="T296" t="s">
        <v>8310</v>
      </c>
      <c r="U296" t="s">
        <v>8315</v>
      </c>
    </row>
    <row r="297" spans="1:21" ht="30" x14ac:dyDescent="0.2">
      <c r="A297">
        <v>295</v>
      </c>
      <c r="B297" s="3" t="s">
        <v>296</v>
      </c>
      <c r="C297" s="3" t="s">
        <v>4405</v>
      </c>
      <c r="D297" s="18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8"/>
        <v>41578.791666666664</v>
      </c>
      <c r="K297">
        <v>1378080409</v>
      </c>
      <c r="L297" s="9">
        <f t="shared" si="19"/>
        <v>41519.004733796297</v>
      </c>
      <c r="M297" s="11" t="s">
        <v>8372</v>
      </c>
      <c r="N297" t="b">
        <v>1</v>
      </c>
      <c r="O297">
        <v>665</v>
      </c>
      <c r="P297" t="b">
        <v>1</v>
      </c>
      <c r="Q297" t="s">
        <v>8269</v>
      </c>
      <c r="R297" s="5">
        <f t="shared" si="16"/>
        <v>1.3310911999999999</v>
      </c>
      <c r="S297">
        <f t="shared" si="17"/>
        <v>100.08204511278196</v>
      </c>
      <c r="T297" t="s">
        <v>8310</v>
      </c>
      <c r="U297" t="s">
        <v>8315</v>
      </c>
    </row>
    <row r="298" spans="1:21" ht="30" x14ac:dyDescent="0.2">
      <c r="A298">
        <v>296</v>
      </c>
      <c r="B298" s="3" t="s">
        <v>297</v>
      </c>
      <c r="C298" s="3" t="s">
        <v>4406</v>
      </c>
      <c r="D298" s="1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8"/>
        <v>41159.267164351848</v>
      </c>
      <c r="K298">
        <v>1344857083</v>
      </c>
      <c r="L298" s="9">
        <f t="shared" si="19"/>
        <v>41134.475497685184</v>
      </c>
      <c r="M298" s="11" t="s">
        <v>8373</v>
      </c>
      <c r="N298" t="b">
        <v>1</v>
      </c>
      <c r="O298">
        <v>129</v>
      </c>
      <c r="P298" t="b">
        <v>1</v>
      </c>
      <c r="Q298" t="s">
        <v>8269</v>
      </c>
      <c r="R298" s="5">
        <f t="shared" si="16"/>
        <v>1.187262</v>
      </c>
      <c r="S298">
        <f t="shared" si="17"/>
        <v>230.08953488372092</v>
      </c>
      <c r="T298" t="s">
        <v>8310</v>
      </c>
      <c r="U298" t="s">
        <v>8315</v>
      </c>
    </row>
    <row r="299" spans="1:21" ht="30" x14ac:dyDescent="0.2">
      <c r="A299">
        <v>297</v>
      </c>
      <c r="B299" s="3" t="s">
        <v>298</v>
      </c>
      <c r="C299" s="3" t="s">
        <v>4407</v>
      </c>
      <c r="D299" s="18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8"/>
        <v>42124.957638888889</v>
      </c>
      <c r="K299">
        <v>1427390901</v>
      </c>
      <c r="L299" s="9">
        <f t="shared" si="19"/>
        <v>42089.72802083334</v>
      </c>
      <c r="M299" s="11" t="s">
        <v>8368</v>
      </c>
      <c r="N299" t="b">
        <v>1</v>
      </c>
      <c r="O299">
        <v>142</v>
      </c>
      <c r="P299" t="b">
        <v>1</v>
      </c>
      <c r="Q299" t="s">
        <v>8269</v>
      </c>
      <c r="R299" s="5">
        <f t="shared" si="16"/>
        <v>1.0064</v>
      </c>
      <c r="S299">
        <f t="shared" si="17"/>
        <v>141.74647887323943</v>
      </c>
      <c r="T299" t="s">
        <v>8310</v>
      </c>
      <c r="U299" t="s">
        <v>8315</v>
      </c>
    </row>
    <row r="300" spans="1:21" x14ac:dyDescent="0.2">
      <c r="A300">
        <v>298</v>
      </c>
      <c r="B300" s="3" t="s">
        <v>299</v>
      </c>
      <c r="C300" s="3" t="s">
        <v>4408</v>
      </c>
      <c r="D300" s="18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8"/>
        <v>41768.666666666664</v>
      </c>
      <c r="K300">
        <v>1394536048</v>
      </c>
      <c r="L300" s="9">
        <f t="shared" si="19"/>
        <v>41709.463518518518</v>
      </c>
      <c r="M300" s="11" t="s">
        <v>8371</v>
      </c>
      <c r="N300" t="b">
        <v>1</v>
      </c>
      <c r="O300">
        <v>2436</v>
      </c>
      <c r="P300" t="b">
        <v>1</v>
      </c>
      <c r="Q300" t="s">
        <v>8269</v>
      </c>
      <c r="R300" s="5">
        <f t="shared" si="16"/>
        <v>1.089324126984127</v>
      </c>
      <c r="S300">
        <f t="shared" si="17"/>
        <v>56.344351395730705</v>
      </c>
      <c r="T300" t="s">
        <v>8310</v>
      </c>
      <c r="U300" t="s">
        <v>8315</v>
      </c>
    </row>
    <row r="301" spans="1:21" ht="30" x14ac:dyDescent="0.2">
      <c r="A301">
        <v>299</v>
      </c>
      <c r="B301" s="3" t="s">
        <v>300</v>
      </c>
      <c r="C301" s="3" t="s">
        <v>4409</v>
      </c>
      <c r="D301" s="18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8"/>
        <v>40499.058564814812</v>
      </c>
      <c r="K301">
        <v>1287379460</v>
      </c>
      <c r="L301" s="9">
        <f t="shared" si="19"/>
        <v>40469.225231481483</v>
      </c>
      <c r="M301" s="11" t="s">
        <v>8375</v>
      </c>
      <c r="N301" t="b">
        <v>1</v>
      </c>
      <c r="O301">
        <v>244</v>
      </c>
      <c r="P301" t="b">
        <v>1</v>
      </c>
      <c r="Q301" t="s">
        <v>8269</v>
      </c>
      <c r="R301" s="5">
        <f t="shared" si="16"/>
        <v>1.789525</v>
      </c>
      <c r="S301">
        <f t="shared" si="17"/>
        <v>73.341188524590166</v>
      </c>
      <c r="T301" t="s">
        <v>8310</v>
      </c>
      <c r="U301" t="s">
        <v>8315</v>
      </c>
    </row>
    <row r="302" spans="1:21" ht="30" x14ac:dyDescent="0.2">
      <c r="A302">
        <v>300</v>
      </c>
      <c r="B302" s="3" t="s">
        <v>301</v>
      </c>
      <c r="C302" s="3" t="s">
        <v>4410</v>
      </c>
      <c r="D302" s="18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8"/>
        <v>40657.751597222217</v>
      </c>
      <c r="K302">
        <v>1301007738</v>
      </c>
      <c r="L302" s="9">
        <f t="shared" si="19"/>
        <v>40626.959930555553</v>
      </c>
      <c r="M302" s="11" t="s">
        <v>8374</v>
      </c>
      <c r="N302" t="b">
        <v>1</v>
      </c>
      <c r="O302">
        <v>298</v>
      </c>
      <c r="P302" t="b">
        <v>1</v>
      </c>
      <c r="Q302" t="s">
        <v>8269</v>
      </c>
      <c r="R302" s="5">
        <f t="shared" si="16"/>
        <v>1.0172264</v>
      </c>
      <c r="S302">
        <f t="shared" si="17"/>
        <v>85.337785234899329</v>
      </c>
      <c r="T302" t="s">
        <v>8310</v>
      </c>
      <c r="U302" t="s">
        <v>8315</v>
      </c>
    </row>
    <row r="303" spans="1:21" ht="30" x14ac:dyDescent="0.2">
      <c r="A303">
        <v>301</v>
      </c>
      <c r="B303" s="3" t="s">
        <v>302</v>
      </c>
      <c r="C303" s="3" t="s">
        <v>4411</v>
      </c>
      <c r="D303" s="18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8"/>
        <v>41352.487673611111</v>
      </c>
      <c r="K303">
        <v>1360258935</v>
      </c>
      <c r="L303" s="9">
        <f t="shared" si="19"/>
        <v>41312.737673611111</v>
      </c>
      <c r="M303" s="11" t="s">
        <v>8372</v>
      </c>
      <c r="N303" t="b">
        <v>1</v>
      </c>
      <c r="O303">
        <v>251</v>
      </c>
      <c r="P303" t="b">
        <v>1</v>
      </c>
      <c r="Q303" t="s">
        <v>8269</v>
      </c>
      <c r="R303" s="5">
        <f t="shared" si="16"/>
        <v>1.1873499999999999</v>
      </c>
      <c r="S303">
        <f t="shared" si="17"/>
        <v>61.496215139442228</v>
      </c>
      <c r="T303" t="s">
        <v>8310</v>
      </c>
      <c r="U303" t="s">
        <v>8315</v>
      </c>
    </row>
    <row r="304" spans="1:21" ht="30" x14ac:dyDescent="0.2">
      <c r="A304">
        <v>302</v>
      </c>
      <c r="B304" s="3" t="s">
        <v>303</v>
      </c>
      <c r="C304" s="3" t="s">
        <v>4412</v>
      </c>
      <c r="D304" s="18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8"/>
        <v>40963.648587962962</v>
      </c>
      <c r="K304">
        <v>1327523638</v>
      </c>
      <c r="L304" s="9">
        <f t="shared" si="19"/>
        <v>40933.856921296298</v>
      </c>
      <c r="M304" s="11" t="s">
        <v>8373</v>
      </c>
      <c r="N304" t="b">
        <v>1</v>
      </c>
      <c r="O304">
        <v>108</v>
      </c>
      <c r="P304" t="b">
        <v>1</v>
      </c>
      <c r="Q304" t="s">
        <v>8269</v>
      </c>
      <c r="R304" s="5">
        <f t="shared" si="16"/>
        <v>1.0045999999999999</v>
      </c>
      <c r="S304">
        <f t="shared" si="17"/>
        <v>93.018518518518519</v>
      </c>
      <c r="T304" t="s">
        <v>8310</v>
      </c>
      <c r="U304" t="s">
        <v>8315</v>
      </c>
    </row>
    <row r="305" spans="1:21" ht="30" x14ac:dyDescent="0.2">
      <c r="A305">
        <v>303</v>
      </c>
      <c r="B305" s="3" t="s">
        <v>304</v>
      </c>
      <c r="C305" s="3" t="s">
        <v>4413</v>
      </c>
      <c r="D305" s="18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8"/>
        <v>41061.862800925926</v>
      </c>
      <c r="K305">
        <v>1336009346</v>
      </c>
      <c r="L305" s="9">
        <f t="shared" si="19"/>
        <v>41032.071134259262</v>
      </c>
      <c r="M305" s="11" t="s">
        <v>8373</v>
      </c>
      <c r="N305" t="b">
        <v>1</v>
      </c>
      <c r="O305">
        <v>82</v>
      </c>
      <c r="P305" t="b">
        <v>1</v>
      </c>
      <c r="Q305" t="s">
        <v>8269</v>
      </c>
      <c r="R305" s="5">
        <f t="shared" si="16"/>
        <v>1.3746666666666667</v>
      </c>
      <c r="S305">
        <f t="shared" si="17"/>
        <v>50.292682926829265</v>
      </c>
      <c r="T305" t="s">
        <v>8310</v>
      </c>
      <c r="U305" t="s">
        <v>8315</v>
      </c>
    </row>
    <row r="306" spans="1:21" ht="30" x14ac:dyDescent="0.2">
      <c r="A306">
        <v>304</v>
      </c>
      <c r="B306" s="3" t="s">
        <v>305</v>
      </c>
      <c r="C306" s="3" t="s">
        <v>4414</v>
      </c>
      <c r="D306" s="18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8"/>
        <v>41152.875</v>
      </c>
      <c r="K306">
        <v>1343096197</v>
      </c>
      <c r="L306" s="9">
        <f t="shared" si="19"/>
        <v>41114.094872685186</v>
      </c>
      <c r="M306" s="11" t="s">
        <v>8373</v>
      </c>
      <c r="N306" t="b">
        <v>1</v>
      </c>
      <c r="O306">
        <v>74</v>
      </c>
      <c r="P306" t="b">
        <v>1</v>
      </c>
      <c r="Q306" t="s">
        <v>8269</v>
      </c>
      <c r="R306" s="5">
        <f t="shared" si="16"/>
        <v>2.3164705882352941</v>
      </c>
      <c r="S306">
        <f t="shared" si="17"/>
        <v>106.43243243243244</v>
      </c>
      <c r="T306" t="s">
        <v>8310</v>
      </c>
      <c r="U306" t="s">
        <v>8315</v>
      </c>
    </row>
    <row r="307" spans="1:21" ht="30" x14ac:dyDescent="0.2">
      <c r="A307">
        <v>305</v>
      </c>
      <c r="B307" s="3" t="s">
        <v>306</v>
      </c>
      <c r="C307" s="3" t="s">
        <v>4415</v>
      </c>
      <c r="D307" s="18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8"/>
        <v>40978.421863425923</v>
      </c>
      <c r="K307">
        <v>1328800049</v>
      </c>
      <c r="L307" s="9">
        <f t="shared" si="19"/>
        <v>40948.630196759259</v>
      </c>
      <c r="M307" s="11" t="s">
        <v>8373</v>
      </c>
      <c r="N307" t="b">
        <v>1</v>
      </c>
      <c r="O307">
        <v>189</v>
      </c>
      <c r="P307" t="b">
        <v>1</v>
      </c>
      <c r="Q307" t="s">
        <v>8269</v>
      </c>
      <c r="R307" s="5">
        <f t="shared" si="16"/>
        <v>1.3033333333333332</v>
      </c>
      <c r="S307">
        <f t="shared" si="17"/>
        <v>51.719576719576722</v>
      </c>
      <c r="T307" t="s">
        <v>8310</v>
      </c>
      <c r="U307" t="s">
        <v>8315</v>
      </c>
    </row>
    <row r="308" spans="1:21" x14ac:dyDescent="0.2">
      <c r="A308">
        <v>306</v>
      </c>
      <c r="B308" s="3" t="s">
        <v>307</v>
      </c>
      <c r="C308" s="3" t="s">
        <v>4416</v>
      </c>
      <c r="D308" s="1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8"/>
        <v>41353.587187500001</v>
      </c>
      <c r="K308">
        <v>1362081933</v>
      </c>
      <c r="L308" s="9">
        <f t="shared" si="19"/>
        <v>41333.837187500001</v>
      </c>
      <c r="M308" s="11" t="s">
        <v>8372</v>
      </c>
      <c r="N308" t="b">
        <v>1</v>
      </c>
      <c r="O308">
        <v>80</v>
      </c>
      <c r="P308" t="b">
        <v>1</v>
      </c>
      <c r="Q308" t="s">
        <v>8269</v>
      </c>
      <c r="R308" s="5">
        <f t="shared" si="16"/>
        <v>2.9289999999999998</v>
      </c>
      <c r="S308">
        <f t="shared" si="17"/>
        <v>36.612499999999997</v>
      </c>
      <c r="T308" t="s">
        <v>8310</v>
      </c>
      <c r="U308" t="s">
        <v>8315</v>
      </c>
    </row>
    <row r="309" spans="1:21" x14ac:dyDescent="0.2">
      <c r="A309">
        <v>307</v>
      </c>
      <c r="B309" s="3" t="s">
        <v>308</v>
      </c>
      <c r="C309" s="3" t="s">
        <v>4417</v>
      </c>
      <c r="D309" s="18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8"/>
        <v>41312.736122685179</v>
      </c>
      <c r="K309">
        <v>1357684801</v>
      </c>
      <c r="L309" s="9">
        <f t="shared" si="19"/>
        <v>41282.944456018515</v>
      </c>
      <c r="M309" s="11" t="s">
        <v>8372</v>
      </c>
      <c r="N309" t="b">
        <v>1</v>
      </c>
      <c r="O309">
        <v>576</v>
      </c>
      <c r="P309" t="b">
        <v>1</v>
      </c>
      <c r="Q309" t="s">
        <v>8269</v>
      </c>
      <c r="R309" s="5">
        <f t="shared" si="16"/>
        <v>1.1131818181818183</v>
      </c>
      <c r="S309">
        <f t="shared" si="17"/>
        <v>42.517361111111114</v>
      </c>
      <c r="T309" t="s">
        <v>8310</v>
      </c>
      <c r="U309" t="s">
        <v>8315</v>
      </c>
    </row>
    <row r="310" spans="1:21" ht="30" x14ac:dyDescent="0.2">
      <c r="A310">
        <v>308</v>
      </c>
      <c r="B310" s="3" t="s">
        <v>309</v>
      </c>
      <c r="C310" s="3" t="s">
        <v>4418</v>
      </c>
      <c r="D310" s="18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8"/>
        <v>40612.486226851848</v>
      </c>
      <c r="K310">
        <v>1295887210</v>
      </c>
      <c r="L310" s="9">
        <f t="shared" si="19"/>
        <v>40567.694560185184</v>
      </c>
      <c r="M310" s="11" t="s">
        <v>8374</v>
      </c>
      <c r="N310" t="b">
        <v>1</v>
      </c>
      <c r="O310">
        <v>202</v>
      </c>
      <c r="P310" t="b">
        <v>1</v>
      </c>
      <c r="Q310" t="s">
        <v>8269</v>
      </c>
      <c r="R310" s="5">
        <f t="shared" si="16"/>
        <v>1.0556666666666668</v>
      </c>
      <c r="S310">
        <f t="shared" si="17"/>
        <v>62.712871287128714</v>
      </c>
      <c r="T310" t="s">
        <v>8310</v>
      </c>
      <c r="U310" t="s">
        <v>8315</v>
      </c>
    </row>
    <row r="311" spans="1:21" ht="30" x14ac:dyDescent="0.2">
      <c r="A311">
        <v>309</v>
      </c>
      <c r="B311" s="3" t="s">
        <v>310</v>
      </c>
      <c r="C311" s="3" t="s">
        <v>4419</v>
      </c>
      <c r="D311" s="18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8"/>
        <v>41155.543217592589</v>
      </c>
      <c r="K311">
        <v>1344880934</v>
      </c>
      <c r="L311" s="9">
        <f t="shared" si="19"/>
        <v>41134.751550925925</v>
      </c>
      <c r="M311" s="11" t="s">
        <v>8373</v>
      </c>
      <c r="N311" t="b">
        <v>1</v>
      </c>
      <c r="O311">
        <v>238</v>
      </c>
      <c r="P311" t="b">
        <v>1</v>
      </c>
      <c r="Q311" t="s">
        <v>8269</v>
      </c>
      <c r="R311" s="5">
        <f t="shared" si="16"/>
        <v>1.1894444444444445</v>
      </c>
      <c r="S311">
        <f t="shared" si="17"/>
        <v>89.957983193277315</v>
      </c>
      <c r="T311" t="s">
        <v>8310</v>
      </c>
      <c r="U311" t="s">
        <v>8315</v>
      </c>
    </row>
    <row r="312" spans="1:21" ht="30" x14ac:dyDescent="0.2">
      <c r="A312">
        <v>310</v>
      </c>
      <c r="B312" s="3" t="s">
        <v>311</v>
      </c>
      <c r="C312" s="3" t="s">
        <v>4420</v>
      </c>
      <c r="D312" s="18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8"/>
        <v>40835.875</v>
      </c>
      <c r="K312">
        <v>1317788623</v>
      </c>
      <c r="L312" s="9">
        <f t="shared" si="19"/>
        <v>40821.183136574073</v>
      </c>
      <c r="M312" s="11" t="s">
        <v>8374</v>
      </c>
      <c r="N312" t="b">
        <v>1</v>
      </c>
      <c r="O312">
        <v>36</v>
      </c>
      <c r="P312" t="b">
        <v>1</v>
      </c>
      <c r="Q312" t="s">
        <v>8269</v>
      </c>
      <c r="R312" s="5">
        <f t="shared" si="16"/>
        <v>1.04129</v>
      </c>
      <c r="S312">
        <f t="shared" si="17"/>
        <v>28.924722222222222</v>
      </c>
      <c r="T312" t="s">
        <v>8310</v>
      </c>
      <c r="U312" t="s">
        <v>8315</v>
      </c>
    </row>
    <row r="313" spans="1:21" ht="30" x14ac:dyDescent="0.2">
      <c r="A313">
        <v>311</v>
      </c>
      <c r="B313" s="3" t="s">
        <v>312</v>
      </c>
      <c r="C313" s="3" t="s">
        <v>4421</v>
      </c>
      <c r="D313" s="18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8"/>
        <v>40909.124305555553</v>
      </c>
      <c r="K313">
        <v>1321852592</v>
      </c>
      <c r="L313" s="9">
        <f t="shared" si="19"/>
        <v>40868.219814814816</v>
      </c>
      <c r="M313" s="11" t="s">
        <v>8374</v>
      </c>
      <c r="N313" t="b">
        <v>1</v>
      </c>
      <c r="O313">
        <v>150</v>
      </c>
      <c r="P313" t="b">
        <v>1</v>
      </c>
      <c r="Q313" t="s">
        <v>8269</v>
      </c>
      <c r="R313" s="5">
        <f t="shared" si="16"/>
        <v>1.0410165</v>
      </c>
      <c r="S313">
        <f t="shared" si="17"/>
        <v>138.8022</v>
      </c>
      <c r="T313" t="s">
        <v>8310</v>
      </c>
      <c r="U313" t="s">
        <v>8315</v>
      </c>
    </row>
    <row r="314" spans="1:21" ht="30" x14ac:dyDescent="0.2">
      <c r="A314">
        <v>312</v>
      </c>
      <c r="B314" s="3" t="s">
        <v>313</v>
      </c>
      <c r="C314" s="3" t="s">
        <v>4422</v>
      </c>
      <c r="D314" s="18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8"/>
        <v>41378.669351851851</v>
      </c>
      <c r="K314">
        <v>1363381432</v>
      </c>
      <c r="L314" s="9">
        <f t="shared" si="19"/>
        <v>41348.877685185187</v>
      </c>
      <c r="M314" s="11" t="s">
        <v>8372</v>
      </c>
      <c r="N314" t="b">
        <v>1</v>
      </c>
      <c r="O314">
        <v>146</v>
      </c>
      <c r="P314" t="b">
        <v>1</v>
      </c>
      <c r="Q314" t="s">
        <v>8269</v>
      </c>
      <c r="R314" s="5">
        <f t="shared" si="16"/>
        <v>1.1187499999999999</v>
      </c>
      <c r="S314">
        <f t="shared" si="17"/>
        <v>61.301369863013697</v>
      </c>
      <c r="T314" t="s">
        <v>8310</v>
      </c>
      <c r="U314" t="s">
        <v>8315</v>
      </c>
    </row>
    <row r="315" spans="1:21" ht="30" x14ac:dyDescent="0.2">
      <c r="A315">
        <v>313</v>
      </c>
      <c r="B315" s="3" t="s">
        <v>314</v>
      </c>
      <c r="C315" s="3" t="s">
        <v>4423</v>
      </c>
      <c r="D315" s="18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8"/>
        <v>40401.457638888889</v>
      </c>
      <c r="K315">
        <v>1277702894</v>
      </c>
      <c r="L315" s="9">
        <f t="shared" si="19"/>
        <v>40357.227939814817</v>
      </c>
      <c r="M315" s="11" t="s">
        <v>8375</v>
      </c>
      <c r="N315" t="b">
        <v>1</v>
      </c>
      <c r="O315">
        <v>222</v>
      </c>
      <c r="P315" t="b">
        <v>1</v>
      </c>
      <c r="Q315" t="s">
        <v>8269</v>
      </c>
      <c r="R315" s="5">
        <f t="shared" si="16"/>
        <v>1.0473529411764706</v>
      </c>
      <c r="S315">
        <f t="shared" si="17"/>
        <v>80.202702702702709</v>
      </c>
      <c r="T315" t="s">
        <v>8310</v>
      </c>
      <c r="U315" t="s">
        <v>8315</v>
      </c>
    </row>
    <row r="316" spans="1:21" ht="30" x14ac:dyDescent="0.2">
      <c r="A316">
        <v>314</v>
      </c>
      <c r="B316" s="3" t="s">
        <v>315</v>
      </c>
      <c r="C316" s="3" t="s">
        <v>4424</v>
      </c>
      <c r="D316" s="18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8"/>
        <v>41334.624861111108</v>
      </c>
      <c r="K316">
        <v>1359575988</v>
      </c>
      <c r="L316" s="9">
        <f t="shared" si="19"/>
        <v>41304.833194444444</v>
      </c>
      <c r="M316" s="11" t="s">
        <v>8372</v>
      </c>
      <c r="N316" t="b">
        <v>1</v>
      </c>
      <c r="O316">
        <v>120</v>
      </c>
      <c r="P316" t="b">
        <v>1</v>
      </c>
      <c r="Q316" t="s">
        <v>8269</v>
      </c>
      <c r="R316" s="5">
        <f t="shared" si="16"/>
        <v>3.8515000000000001</v>
      </c>
      <c r="S316">
        <f t="shared" si="17"/>
        <v>32.095833333333331</v>
      </c>
      <c r="T316" t="s">
        <v>8310</v>
      </c>
      <c r="U316" t="s">
        <v>8315</v>
      </c>
    </row>
    <row r="317" spans="1:21" ht="30" x14ac:dyDescent="0.2">
      <c r="A317">
        <v>315</v>
      </c>
      <c r="B317" s="3" t="s">
        <v>316</v>
      </c>
      <c r="C317" s="3" t="s">
        <v>4425</v>
      </c>
      <c r="D317" s="18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8"/>
        <v>41143.564050925925</v>
      </c>
      <c r="K317">
        <v>1343068334</v>
      </c>
      <c r="L317" s="9">
        <f t="shared" si="19"/>
        <v>41113.77238425926</v>
      </c>
      <c r="M317" s="11" t="s">
        <v>8373</v>
      </c>
      <c r="N317" t="b">
        <v>1</v>
      </c>
      <c r="O317">
        <v>126</v>
      </c>
      <c r="P317" t="b">
        <v>1</v>
      </c>
      <c r="Q317" t="s">
        <v>8269</v>
      </c>
      <c r="R317" s="5">
        <f t="shared" si="16"/>
        <v>1.01248</v>
      </c>
      <c r="S317">
        <f t="shared" si="17"/>
        <v>200.88888888888889</v>
      </c>
      <c r="T317" t="s">
        <v>8310</v>
      </c>
      <c r="U317" t="s">
        <v>8315</v>
      </c>
    </row>
    <row r="318" spans="1:21" ht="30" x14ac:dyDescent="0.2">
      <c r="A318">
        <v>316</v>
      </c>
      <c r="B318" s="3" t="s">
        <v>317</v>
      </c>
      <c r="C318" s="3" t="s">
        <v>4426</v>
      </c>
      <c r="D318" s="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8"/>
        <v>41983.999305555553</v>
      </c>
      <c r="K318">
        <v>1415398197</v>
      </c>
      <c r="L318" s="9">
        <f t="shared" si="19"/>
        <v>41950.923576388886</v>
      </c>
      <c r="M318" s="11" t="s">
        <v>8371</v>
      </c>
      <c r="N318" t="b">
        <v>1</v>
      </c>
      <c r="O318">
        <v>158</v>
      </c>
      <c r="P318" t="b">
        <v>1</v>
      </c>
      <c r="Q318" t="s">
        <v>8269</v>
      </c>
      <c r="R318" s="5">
        <f t="shared" si="16"/>
        <v>1.1377333333333333</v>
      </c>
      <c r="S318">
        <f t="shared" si="17"/>
        <v>108.01265822784811</v>
      </c>
      <c r="T318" t="s">
        <v>8310</v>
      </c>
      <c r="U318" t="s">
        <v>8315</v>
      </c>
    </row>
    <row r="319" spans="1:21" ht="30" x14ac:dyDescent="0.2">
      <c r="A319">
        <v>317</v>
      </c>
      <c r="B319" s="3" t="s">
        <v>318</v>
      </c>
      <c r="C319" s="3" t="s">
        <v>4427</v>
      </c>
      <c r="D319" s="18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8"/>
        <v>41619.468553240738</v>
      </c>
      <c r="K319">
        <v>1384186483</v>
      </c>
      <c r="L319" s="9">
        <f t="shared" si="19"/>
        <v>41589.676886574074</v>
      </c>
      <c r="M319" s="11" t="s">
        <v>8372</v>
      </c>
      <c r="N319" t="b">
        <v>1</v>
      </c>
      <c r="O319">
        <v>316</v>
      </c>
      <c r="P319" t="b">
        <v>1</v>
      </c>
      <c r="Q319" t="s">
        <v>8269</v>
      </c>
      <c r="R319" s="5">
        <f t="shared" si="16"/>
        <v>1.0080333333333333</v>
      </c>
      <c r="S319">
        <f t="shared" si="17"/>
        <v>95.699367088607602</v>
      </c>
      <c r="T319" t="s">
        <v>8310</v>
      </c>
      <c r="U319" t="s">
        <v>8315</v>
      </c>
    </row>
    <row r="320" spans="1:21" ht="30" x14ac:dyDescent="0.2">
      <c r="A320">
        <v>318</v>
      </c>
      <c r="B320" s="3" t="s">
        <v>319</v>
      </c>
      <c r="C320" s="3" t="s">
        <v>4428</v>
      </c>
      <c r="D320" s="18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8"/>
        <v>41359.788784722223</v>
      </c>
      <c r="K320">
        <v>1361753751</v>
      </c>
      <c r="L320" s="9">
        <f t="shared" si="19"/>
        <v>41330.038784722223</v>
      </c>
      <c r="M320" s="11" t="s">
        <v>8372</v>
      </c>
      <c r="N320" t="b">
        <v>1</v>
      </c>
      <c r="O320">
        <v>284</v>
      </c>
      <c r="P320" t="b">
        <v>1</v>
      </c>
      <c r="Q320" t="s">
        <v>8269</v>
      </c>
      <c r="R320" s="5">
        <f t="shared" si="16"/>
        <v>2.8332000000000002</v>
      </c>
      <c r="S320">
        <f t="shared" si="17"/>
        <v>49.880281690140848</v>
      </c>
      <c r="T320" t="s">
        <v>8310</v>
      </c>
      <c r="U320" t="s">
        <v>8315</v>
      </c>
    </row>
    <row r="321" spans="1:21" ht="30" x14ac:dyDescent="0.2">
      <c r="A321">
        <v>319</v>
      </c>
      <c r="B321" s="3" t="s">
        <v>320</v>
      </c>
      <c r="C321" s="3" t="s">
        <v>4429</v>
      </c>
      <c r="D321" s="18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8"/>
        <v>40211.124305555553</v>
      </c>
      <c r="K321">
        <v>1257538029</v>
      </c>
      <c r="L321" s="9">
        <f t="shared" si="19"/>
        <v>40123.83829861111</v>
      </c>
      <c r="M321" s="11" t="s">
        <v>8376</v>
      </c>
      <c r="N321" t="b">
        <v>1</v>
      </c>
      <c r="O321">
        <v>51</v>
      </c>
      <c r="P321" t="b">
        <v>1</v>
      </c>
      <c r="Q321" t="s">
        <v>8269</v>
      </c>
      <c r="R321" s="5">
        <f t="shared" si="16"/>
        <v>1.1268</v>
      </c>
      <c r="S321">
        <f t="shared" si="17"/>
        <v>110.47058823529412</v>
      </c>
      <c r="T321" t="s">
        <v>8310</v>
      </c>
      <c r="U321" t="s">
        <v>8315</v>
      </c>
    </row>
    <row r="322" spans="1:21" ht="30" x14ac:dyDescent="0.2">
      <c r="A322">
        <v>320</v>
      </c>
      <c r="B322" s="3" t="s">
        <v>321</v>
      </c>
      <c r="C322" s="3" t="s">
        <v>4430</v>
      </c>
      <c r="D322" s="18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8"/>
        <v>42360.749999999993</v>
      </c>
      <c r="K322">
        <v>1448284433</v>
      </c>
      <c r="L322" s="9">
        <f t="shared" si="19"/>
        <v>42331.551307870366</v>
      </c>
      <c r="M322" s="11" t="s">
        <v>8368</v>
      </c>
      <c r="N322" t="b">
        <v>1</v>
      </c>
      <c r="O322">
        <v>158</v>
      </c>
      <c r="P322" t="b">
        <v>1</v>
      </c>
      <c r="Q322" t="s">
        <v>8269</v>
      </c>
      <c r="R322" s="5">
        <f t="shared" ref="R322:R385" si="20">E322/D322</f>
        <v>1.0658000000000001</v>
      </c>
      <c r="S322">
        <f t="shared" ref="S322:S385" si="21">E322/O322</f>
        <v>134.91139240506328</v>
      </c>
      <c r="T322" t="s">
        <v>8310</v>
      </c>
      <c r="U322" t="s">
        <v>8315</v>
      </c>
    </row>
    <row r="323" spans="1:21" ht="30" x14ac:dyDescent="0.2">
      <c r="A323">
        <v>321</v>
      </c>
      <c r="B323" s="3" t="s">
        <v>322</v>
      </c>
      <c r="C323" s="3" t="s">
        <v>4431</v>
      </c>
      <c r="D323" s="18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2">(((I323/60)/60)/24)+DATE(1970,1,1)+(-5/24)</f>
        <v>42682.27993055556</v>
      </c>
      <c r="K323">
        <v>1475577786</v>
      </c>
      <c r="L323" s="9">
        <f t="shared" ref="L323:L386" si="23">(((K323/60)/60)/24)+DATE(1970,1,1)</f>
        <v>42647.446597222224</v>
      </c>
      <c r="M323" s="11" t="s">
        <v>8370</v>
      </c>
      <c r="N323" t="b">
        <v>1</v>
      </c>
      <c r="O323">
        <v>337</v>
      </c>
      <c r="P323" t="b">
        <v>1</v>
      </c>
      <c r="Q323" t="s">
        <v>8269</v>
      </c>
      <c r="R323" s="5">
        <f t="shared" si="20"/>
        <v>1.0266285714285714</v>
      </c>
      <c r="S323">
        <f t="shared" si="21"/>
        <v>106.62314540059347</v>
      </c>
      <c r="T323" t="s">
        <v>8310</v>
      </c>
      <c r="U323" t="s">
        <v>8315</v>
      </c>
    </row>
    <row r="324" spans="1:21" ht="30" x14ac:dyDescent="0.2">
      <c r="A324">
        <v>322</v>
      </c>
      <c r="B324" s="3" t="s">
        <v>323</v>
      </c>
      <c r="C324" s="3" t="s">
        <v>4432</v>
      </c>
      <c r="D324" s="18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2"/>
        <v>42503.361666666664</v>
      </c>
      <c r="K324">
        <v>1460554848</v>
      </c>
      <c r="L324" s="9">
        <f t="shared" si="23"/>
        <v>42473.57</v>
      </c>
      <c r="M324" s="11" t="s">
        <v>8370</v>
      </c>
      <c r="N324" t="b">
        <v>1</v>
      </c>
      <c r="O324">
        <v>186</v>
      </c>
      <c r="P324" t="b">
        <v>1</v>
      </c>
      <c r="Q324" t="s">
        <v>8269</v>
      </c>
      <c r="R324" s="5">
        <f t="shared" si="20"/>
        <v>1.0791200000000001</v>
      </c>
      <c r="S324">
        <f t="shared" si="21"/>
        <v>145.04301075268816</v>
      </c>
      <c r="T324" t="s">
        <v>8310</v>
      </c>
      <c r="U324" t="s">
        <v>8315</v>
      </c>
    </row>
    <row r="325" spans="1:21" ht="30" x14ac:dyDescent="0.2">
      <c r="A325">
        <v>323</v>
      </c>
      <c r="B325" s="3" t="s">
        <v>324</v>
      </c>
      <c r="C325" s="3" t="s">
        <v>4433</v>
      </c>
      <c r="D325" s="18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2"/>
        <v>42725.124305555553</v>
      </c>
      <c r="K325">
        <v>1479886966</v>
      </c>
      <c r="L325" s="9">
        <f t="shared" si="23"/>
        <v>42697.32136574074</v>
      </c>
      <c r="M325" s="11" t="s">
        <v>8370</v>
      </c>
      <c r="N325" t="b">
        <v>1</v>
      </c>
      <c r="O325">
        <v>58</v>
      </c>
      <c r="P325" t="b">
        <v>1</v>
      </c>
      <c r="Q325" t="s">
        <v>8269</v>
      </c>
      <c r="R325" s="5">
        <f t="shared" si="20"/>
        <v>1.2307407407407407</v>
      </c>
      <c r="S325">
        <f t="shared" si="21"/>
        <v>114.58620689655173</v>
      </c>
      <c r="T325" t="s">
        <v>8310</v>
      </c>
      <c r="U325" t="s">
        <v>8315</v>
      </c>
    </row>
    <row r="326" spans="1:21" ht="30" x14ac:dyDescent="0.2">
      <c r="A326">
        <v>324</v>
      </c>
      <c r="B326" s="3" t="s">
        <v>325</v>
      </c>
      <c r="C326" s="3" t="s">
        <v>4434</v>
      </c>
      <c r="D326" s="18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2"/>
        <v>42217.417916666665</v>
      </c>
      <c r="K326">
        <v>1435590108</v>
      </c>
      <c r="L326" s="9">
        <f t="shared" si="23"/>
        <v>42184.626250000001</v>
      </c>
      <c r="M326" s="11" t="s">
        <v>8368</v>
      </c>
      <c r="N326" t="b">
        <v>1</v>
      </c>
      <c r="O326">
        <v>82</v>
      </c>
      <c r="P326" t="b">
        <v>1</v>
      </c>
      <c r="Q326" t="s">
        <v>8269</v>
      </c>
      <c r="R326" s="5">
        <f t="shared" si="20"/>
        <v>1.016</v>
      </c>
      <c r="S326">
        <f t="shared" si="21"/>
        <v>105.3170731707317</v>
      </c>
      <c r="T326" t="s">
        <v>8310</v>
      </c>
      <c r="U326" t="s">
        <v>8315</v>
      </c>
    </row>
    <row r="327" spans="1:21" ht="30" x14ac:dyDescent="0.2">
      <c r="A327">
        <v>325</v>
      </c>
      <c r="B327" s="3" t="s">
        <v>326</v>
      </c>
      <c r="C327" s="3" t="s">
        <v>4435</v>
      </c>
      <c r="D327" s="18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2"/>
        <v>42723.979548611103</v>
      </c>
      <c r="K327">
        <v>1479184233</v>
      </c>
      <c r="L327" s="9">
        <f t="shared" si="23"/>
        <v>42689.187881944439</v>
      </c>
      <c r="M327" s="11" t="s">
        <v>8370</v>
      </c>
      <c r="N327" t="b">
        <v>1</v>
      </c>
      <c r="O327">
        <v>736</v>
      </c>
      <c r="P327" t="b">
        <v>1</v>
      </c>
      <c r="Q327" t="s">
        <v>8269</v>
      </c>
      <c r="R327" s="5">
        <f t="shared" si="20"/>
        <v>1.04396</v>
      </c>
      <c r="S327">
        <f t="shared" si="21"/>
        <v>70.921195652173907</v>
      </c>
      <c r="T327" t="s">
        <v>8310</v>
      </c>
      <c r="U327" t="s">
        <v>8315</v>
      </c>
    </row>
    <row r="328" spans="1:21" ht="30" x14ac:dyDescent="0.2">
      <c r="A328">
        <v>326</v>
      </c>
      <c r="B328" s="3" t="s">
        <v>327</v>
      </c>
      <c r="C328" s="3" t="s">
        <v>4436</v>
      </c>
      <c r="D328" s="1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2"/>
        <v>42808.747916666667</v>
      </c>
      <c r="K328">
        <v>1486625606</v>
      </c>
      <c r="L328" s="9">
        <f t="shared" si="23"/>
        <v>42775.314884259264</v>
      </c>
      <c r="M328" s="11" t="s">
        <v>8369</v>
      </c>
      <c r="N328" t="b">
        <v>1</v>
      </c>
      <c r="O328">
        <v>1151</v>
      </c>
      <c r="P328" t="b">
        <v>1</v>
      </c>
      <c r="Q328" t="s">
        <v>8269</v>
      </c>
      <c r="R328" s="5">
        <f t="shared" si="20"/>
        <v>1.1292973333333334</v>
      </c>
      <c r="S328">
        <f t="shared" si="21"/>
        <v>147.17167680278018</v>
      </c>
      <c r="T328" t="s">
        <v>8310</v>
      </c>
      <c r="U328" t="s">
        <v>8315</v>
      </c>
    </row>
    <row r="329" spans="1:21" ht="30" x14ac:dyDescent="0.2">
      <c r="A329">
        <v>327</v>
      </c>
      <c r="B329" s="3" t="s">
        <v>328</v>
      </c>
      <c r="C329" s="3" t="s">
        <v>4437</v>
      </c>
      <c r="D329" s="18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2"/>
        <v>42085.124999999993</v>
      </c>
      <c r="K329">
        <v>1424669929</v>
      </c>
      <c r="L329" s="9">
        <f t="shared" si="23"/>
        <v>42058.235289351855</v>
      </c>
      <c r="M329" s="11" t="s">
        <v>8368</v>
      </c>
      <c r="N329" t="b">
        <v>1</v>
      </c>
      <c r="O329">
        <v>34</v>
      </c>
      <c r="P329" t="b">
        <v>1</v>
      </c>
      <c r="Q329" t="s">
        <v>8269</v>
      </c>
      <c r="R329" s="5">
        <f t="shared" si="20"/>
        <v>1.3640000000000001</v>
      </c>
      <c r="S329">
        <f t="shared" si="21"/>
        <v>160.47058823529412</v>
      </c>
      <c r="T329" t="s">
        <v>8310</v>
      </c>
      <c r="U329" t="s">
        <v>8315</v>
      </c>
    </row>
    <row r="330" spans="1:21" ht="30" x14ac:dyDescent="0.2">
      <c r="A330">
        <v>328</v>
      </c>
      <c r="B330" s="3" t="s">
        <v>329</v>
      </c>
      <c r="C330" s="3" t="s">
        <v>4438</v>
      </c>
      <c r="D330" s="18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2"/>
        <v>42308.958333333336</v>
      </c>
      <c r="K330">
        <v>1443739388</v>
      </c>
      <c r="L330" s="9">
        <f t="shared" si="23"/>
        <v>42278.946620370371</v>
      </c>
      <c r="M330" s="11" t="s">
        <v>8368</v>
      </c>
      <c r="N330" t="b">
        <v>1</v>
      </c>
      <c r="O330">
        <v>498</v>
      </c>
      <c r="P330" t="b">
        <v>1</v>
      </c>
      <c r="Q330" t="s">
        <v>8269</v>
      </c>
      <c r="R330" s="5">
        <f t="shared" si="20"/>
        <v>1.036144</v>
      </c>
      <c r="S330">
        <f t="shared" si="21"/>
        <v>156.04578313253012</v>
      </c>
      <c r="T330" t="s">
        <v>8310</v>
      </c>
      <c r="U330" t="s">
        <v>8315</v>
      </c>
    </row>
    <row r="331" spans="1:21" ht="30" x14ac:dyDescent="0.2">
      <c r="A331">
        <v>329</v>
      </c>
      <c r="B331" s="3" t="s">
        <v>330</v>
      </c>
      <c r="C331" s="3" t="s">
        <v>4439</v>
      </c>
      <c r="D331" s="18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2"/>
        <v>42314.958333333336</v>
      </c>
      <c r="K331">
        <v>1444821127</v>
      </c>
      <c r="L331" s="9">
        <f t="shared" si="23"/>
        <v>42291.46674768519</v>
      </c>
      <c r="M331" s="11" t="s">
        <v>8368</v>
      </c>
      <c r="N331" t="b">
        <v>1</v>
      </c>
      <c r="O331">
        <v>167</v>
      </c>
      <c r="P331" t="b">
        <v>1</v>
      </c>
      <c r="Q331" t="s">
        <v>8269</v>
      </c>
      <c r="R331" s="5">
        <f t="shared" si="20"/>
        <v>1.0549999999999999</v>
      </c>
      <c r="S331">
        <f t="shared" si="21"/>
        <v>63.17365269461078</v>
      </c>
      <c r="T331" t="s">
        <v>8310</v>
      </c>
      <c r="U331" t="s">
        <v>8315</v>
      </c>
    </row>
    <row r="332" spans="1:21" ht="30" x14ac:dyDescent="0.2">
      <c r="A332">
        <v>330</v>
      </c>
      <c r="B332" s="3" t="s">
        <v>331</v>
      </c>
      <c r="C332" s="3" t="s">
        <v>4440</v>
      </c>
      <c r="D332" s="18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2"/>
        <v>41410.957638888889</v>
      </c>
      <c r="K332">
        <v>1366028563</v>
      </c>
      <c r="L332" s="9">
        <f t="shared" si="23"/>
        <v>41379.515775462962</v>
      </c>
      <c r="M332" s="11" t="s">
        <v>8372</v>
      </c>
      <c r="N332" t="b">
        <v>1</v>
      </c>
      <c r="O332">
        <v>340</v>
      </c>
      <c r="P332" t="b">
        <v>1</v>
      </c>
      <c r="Q332" t="s">
        <v>8269</v>
      </c>
      <c r="R332" s="5">
        <f t="shared" si="20"/>
        <v>1.0182857142857142</v>
      </c>
      <c r="S332">
        <f t="shared" si="21"/>
        <v>104.82352941176471</v>
      </c>
      <c r="T332" t="s">
        <v>8310</v>
      </c>
      <c r="U332" t="s">
        <v>8315</v>
      </c>
    </row>
    <row r="333" spans="1:21" ht="30" x14ac:dyDescent="0.2">
      <c r="A333">
        <v>331</v>
      </c>
      <c r="B333" s="3" t="s">
        <v>332</v>
      </c>
      <c r="C333" s="3" t="s">
        <v>4441</v>
      </c>
      <c r="D333" s="18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2"/>
        <v>42538.373078703698</v>
      </c>
      <c r="K333">
        <v>1463493434</v>
      </c>
      <c r="L333" s="9">
        <f t="shared" si="23"/>
        <v>42507.581412037034</v>
      </c>
      <c r="M333" s="11" t="s">
        <v>8370</v>
      </c>
      <c r="N333" t="b">
        <v>1</v>
      </c>
      <c r="O333">
        <v>438</v>
      </c>
      <c r="P333" t="b">
        <v>1</v>
      </c>
      <c r="Q333" t="s">
        <v>8269</v>
      </c>
      <c r="R333" s="5">
        <f t="shared" si="20"/>
        <v>1.0660499999999999</v>
      </c>
      <c r="S333">
        <f t="shared" si="21"/>
        <v>97.356164383561648</v>
      </c>
      <c r="T333" t="s">
        <v>8310</v>
      </c>
      <c r="U333" t="s">
        <v>8315</v>
      </c>
    </row>
    <row r="334" spans="1:21" ht="30" x14ac:dyDescent="0.2">
      <c r="A334">
        <v>332</v>
      </c>
      <c r="B334" s="3" t="s">
        <v>333</v>
      </c>
      <c r="C334" s="3" t="s">
        <v>4442</v>
      </c>
      <c r="D334" s="18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2"/>
        <v>42305.124999999993</v>
      </c>
      <c r="K334">
        <v>1442420377</v>
      </c>
      <c r="L334" s="9">
        <f t="shared" si="23"/>
        <v>42263.680289351847</v>
      </c>
      <c r="M334" s="11" t="s">
        <v>8368</v>
      </c>
      <c r="N334" t="b">
        <v>1</v>
      </c>
      <c r="O334">
        <v>555</v>
      </c>
      <c r="P334" t="b">
        <v>1</v>
      </c>
      <c r="Q334" t="s">
        <v>8269</v>
      </c>
      <c r="R334" s="5">
        <f t="shared" si="20"/>
        <v>1.13015</v>
      </c>
      <c r="S334">
        <f t="shared" si="21"/>
        <v>203.63063063063063</v>
      </c>
      <c r="T334" t="s">
        <v>8310</v>
      </c>
      <c r="U334" t="s">
        <v>8315</v>
      </c>
    </row>
    <row r="335" spans="1:21" ht="30" x14ac:dyDescent="0.2">
      <c r="A335">
        <v>333</v>
      </c>
      <c r="B335" s="3" t="s">
        <v>334</v>
      </c>
      <c r="C335" s="3" t="s">
        <v>4443</v>
      </c>
      <c r="D335" s="18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2"/>
        <v>42467.386469907404</v>
      </c>
      <c r="K335">
        <v>1457450191</v>
      </c>
      <c r="L335" s="9">
        <f t="shared" si="23"/>
        <v>42437.636469907404</v>
      </c>
      <c r="M335" s="11" t="s">
        <v>8370</v>
      </c>
      <c r="N335" t="b">
        <v>1</v>
      </c>
      <c r="O335">
        <v>266</v>
      </c>
      <c r="P335" t="b">
        <v>1</v>
      </c>
      <c r="Q335" t="s">
        <v>8269</v>
      </c>
      <c r="R335" s="5">
        <f t="shared" si="20"/>
        <v>1.252275</v>
      </c>
      <c r="S335">
        <f t="shared" si="21"/>
        <v>188.31203007518798</v>
      </c>
      <c r="T335" t="s">
        <v>8310</v>
      </c>
      <c r="U335" t="s">
        <v>8315</v>
      </c>
    </row>
    <row r="336" spans="1:21" ht="30" x14ac:dyDescent="0.2">
      <c r="A336">
        <v>334</v>
      </c>
      <c r="B336" s="3" t="s">
        <v>335</v>
      </c>
      <c r="C336" s="3" t="s">
        <v>4444</v>
      </c>
      <c r="D336" s="18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2"/>
        <v>42139.583333333336</v>
      </c>
      <c r="K336">
        <v>1428423757</v>
      </c>
      <c r="L336" s="9">
        <f t="shared" si="23"/>
        <v>42101.682372685187</v>
      </c>
      <c r="M336" s="11" t="s">
        <v>8368</v>
      </c>
      <c r="N336" t="b">
        <v>1</v>
      </c>
      <c r="O336">
        <v>69</v>
      </c>
      <c r="P336" t="b">
        <v>1</v>
      </c>
      <c r="Q336" t="s">
        <v>8269</v>
      </c>
      <c r="R336" s="5">
        <f t="shared" si="20"/>
        <v>1.0119</v>
      </c>
      <c r="S336">
        <f t="shared" si="21"/>
        <v>146.65217391304347</v>
      </c>
      <c r="T336" t="s">
        <v>8310</v>
      </c>
      <c r="U336" t="s">
        <v>8315</v>
      </c>
    </row>
    <row r="337" spans="1:21" ht="30" x14ac:dyDescent="0.2">
      <c r="A337">
        <v>335</v>
      </c>
      <c r="B337" s="3" t="s">
        <v>336</v>
      </c>
      <c r="C337" s="3" t="s">
        <v>4445</v>
      </c>
      <c r="D337" s="18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2"/>
        <v>42132.708333333336</v>
      </c>
      <c r="K337">
        <v>1428428515</v>
      </c>
      <c r="L337" s="9">
        <f t="shared" si="23"/>
        <v>42101.737442129626</v>
      </c>
      <c r="M337" s="11" t="s">
        <v>8368</v>
      </c>
      <c r="N337" t="b">
        <v>1</v>
      </c>
      <c r="O337">
        <v>80</v>
      </c>
      <c r="P337" t="b">
        <v>1</v>
      </c>
      <c r="Q337" t="s">
        <v>8269</v>
      </c>
      <c r="R337" s="5">
        <f t="shared" si="20"/>
        <v>1.0276470588235294</v>
      </c>
      <c r="S337">
        <f t="shared" si="21"/>
        <v>109.1875</v>
      </c>
      <c r="T337" t="s">
        <v>8310</v>
      </c>
      <c r="U337" t="s">
        <v>8315</v>
      </c>
    </row>
    <row r="338" spans="1:21" ht="30" x14ac:dyDescent="0.2">
      <c r="A338">
        <v>336</v>
      </c>
      <c r="B338" s="3" t="s">
        <v>337</v>
      </c>
      <c r="C338" s="3" t="s">
        <v>4446</v>
      </c>
      <c r="D338" s="1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2"/>
        <v>42321.429606481477</v>
      </c>
      <c r="K338">
        <v>1444832318</v>
      </c>
      <c r="L338" s="9">
        <f t="shared" si="23"/>
        <v>42291.596273148149</v>
      </c>
      <c r="M338" s="11" t="s">
        <v>8368</v>
      </c>
      <c r="N338" t="b">
        <v>1</v>
      </c>
      <c r="O338">
        <v>493</v>
      </c>
      <c r="P338" t="b">
        <v>1</v>
      </c>
      <c r="Q338" t="s">
        <v>8269</v>
      </c>
      <c r="R338" s="5">
        <f t="shared" si="20"/>
        <v>1.1683911999999999</v>
      </c>
      <c r="S338">
        <f t="shared" si="21"/>
        <v>59.249046653144013</v>
      </c>
      <c r="T338" t="s">
        <v>8310</v>
      </c>
      <c r="U338" t="s">
        <v>8315</v>
      </c>
    </row>
    <row r="339" spans="1:21" ht="30" x14ac:dyDescent="0.2">
      <c r="A339">
        <v>337</v>
      </c>
      <c r="B339" s="3" t="s">
        <v>338</v>
      </c>
      <c r="C339" s="3" t="s">
        <v>4447</v>
      </c>
      <c r="D339" s="18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2"/>
        <v>42076.878564814811</v>
      </c>
      <c r="K339">
        <v>1423710308</v>
      </c>
      <c r="L339" s="9">
        <f t="shared" si="23"/>
        <v>42047.128564814819</v>
      </c>
      <c r="M339" s="11" t="s">
        <v>8368</v>
      </c>
      <c r="N339" t="b">
        <v>1</v>
      </c>
      <c r="O339">
        <v>31</v>
      </c>
      <c r="P339" t="b">
        <v>1</v>
      </c>
      <c r="Q339" t="s">
        <v>8269</v>
      </c>
      <c r="R339" s="5">
        <f t="shared" si="20"/>
        <v>1.0116833333333335</v>
      </c>
      <c r="S339">
        <f t="shared" si="21"/>
        <v>97.904838709677421</v>
      </c>
      <c r="T339" t="s">
        <v>8310</v>
      </c>
      <c r="U339" t="s">
        <v>8315</v>
      </c>
    </row>
    <row r="340" spans="1:21" ht="30" x14ac:dyDescent="0.2">
      <c r="A340">
        <v>338</v>
      </c>
      <c r="B340" s="3" t="s">
        <v>339</v>
      </c>
      <c r="C340" s="3" t="s">
        <v>4448</v>
      </c>
      <c r="D340" s="18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2"/>
        <v>42615.833333333336</v>
      </c>
      <c r="K340">
        <v>1468001290</v>
      </c>
      <c r="L340" s="9">
        <f t="shared" si="23"/>
        <v>42559.755671296298</v>
      </c>
      <c r="M340" s="11" t="s">
        <v>8370</v>
      </c>
      <c r="N340" t="b">
        <v>1</v>
      </c>
      <c r="O340">
        <v>236</v>
      </c>
      <c r="P340" t="b">
        <v>1</v>
      </c>
      <c r="Q340" t="s">
        <v>8269</v>
      </c>
      <c r="R340" s="5">
        <f t="shared" si="20"/>
        <v>1.1013360000000001</v>
      </c>
      <c r="S340">
        <f t="shared" si="21"/>
        <v>70.000169491525426</v>
      </c>
      <c r="T340" t="s">
        <v>8310</v>
      </c>
      <c r="U340" t="s">
        <v>8315</v>
      </c>
    </row>
    <row r="341" spans="1:21" ht="30" x14ac:dyDescent="0.2">
      <c r="A341">
        <v>339</v>
      </c>
      <c r="B341" s="3" t="s">
        <v>340</v>
      </c>
      <c r="C341" s="3" t="s">
        <v>4449</v>
      </c>
      <c r="D341" s="18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2"/>
        <v>42123.551712962959</v>
      </c>
      <c r="K341">
        <v>1427739268</v>
      </c>
      <c r="L341" s="9">
        <f t="shared" si="23"/>
        <v>42093.760046296295</v>
      </c>
      <c r="M341" s="11" t="s">
        <v>8368</v>
      </c>
      <c r="N341" t="b">
        <v>1</v>
      </c>
      <c r="O341">
        <v>89</v>
      </c>
      <c r="P341" t="b">
        <v>1</v>
      </c>
      <c r="Q341" t="s">
        <v>8269</v>
      </c>
      <c r="R341" s="5">
        <f t="shared" si="20"/>
        <v>1.0808333333333333</v>
      </c>
      <c r="S341">
        <f t="shared" si="21"/>
        <v>72.865168539325836</v>
      </c>
      <c r="T341" t="s">
        <v>8310</v>
      </c>
      <c r="U341" t="s">
        <v>8315</v>
      </c>
    </row>
    <row r="342" spans="1:21" ht="30" x14ac:dyDescent="0.2">
      <c r="A342">
        <v>340</v>
      </c>
      <c r="B342" s="3" t="s">
        <v>341</v>
      </c>
      <c r="C342" s="3" t="s">
        <v>4450</v>
      </c>
      <c r="D342" s="18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2"/>
        <v>42802.666666666664</v>
      </c>
      <c r="K342">
        <v>1486397007</v>
      </c>
      <c r="L342" s="9">
        <f t="shared" si="23"/>
        <v>42772.669062500005</v>
      </c>
      <c r="M342" s="11" t="s">
        <v>8369</v>
      </c>
      <c r="N342" t="b">
        <v>1</v>
      </c>
      <c r="O342">
        <v>299</v>
      </c>
      <c r="P342" t="b">
        <v>1</v>
      </c>
      <c r="Q342" t="s">
        <v>8269</v>
      </c>
      <c r="R342" s="5">
        <f t="shared" si="20"/>
        <v>1.2502285714285715</v>
      </c>
      <c r="S342">
        <f t="shared" si="21"/>
        <v>146.34782608695653</v>
      </c>
      <c r="T342" t="s">
        <v>8310</v>
      </c>
      <c r="U342" t="s">
        <v>8315</v>
      </c>
    </row>
    <row r="343" spans="1:21" ht="30" x14ac:dyDescent="0.2">
      <c r="A343">
        <v>341</v>
      </c>
      <c r="B343" s="3" t="s">
        <v>342</v>
      </c>
      <c r="C343" s="3" t="s">
        <v>4451</v>
      </c>
      <c r="D343" s="18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2"/>
        <v>41912.957638888889</v>
      </c>
      <c r="K343">
        <v>1410555998</v>
      </c>
      <c r="L343" s="9">
        <f t="shared" si="23"/>
        <v>41894.879606481481</v>
      </c>
      <c r="M343" s="11" t="s">
        <v>8371</v>
      </c>
      <c r="N343" t="b">
        <v>1</v>
      </c>
      <c r="O343">
        <v>55</v>
      </c>
      <c r="P343" t="b">
        <v>1</v>
      </c>
      <c r="Q343" t="s">
        <v>8269</v>
      </c>
      <c r="R343" s="5">
        <f t="shared" si="20"/>
        <v>1.0671428571428572</v>
      </c>
      <c r="S343">
        <f t="shared" si="21"/>
        <v>67.909090909090907</v>
      </c>
      <c r="T343" t="s">
        <v>8310</v>
      </c>
      <c r="U343" t="s">
        <v>8315</v>
      </c>
    </row>
    <row r="344" spans="1:21" ht="30" x14ac:dyDescent="0.2">
      <c r="A344">
        <v>342</v>
      </c>
      <c r="B344" s="3" t="s">
        <v>343</v>
      </c>
      <c r="C344" s="3" t="s">
        <v>4452</v>
      </c>
      <c r="D344" s="18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2"/>
        <v>42489.572511574072</v>
      </c>
      <c r="K344">
        <v>1459363465</v>
      </c>
      <c r="L344" s="9">
        <f t="shared" si="23"/>
        <v>42459.780844907407</v>
      </c>
      <c r="M344" s="11" t="s">
        <v>8370</v>
      </c>
      <c r="N344" t="b">
        <v>1</v>
      </c>
      <c r="O344">
        <v>325</v>
      </c>
      <c r="P344" t="b">
        <v>1</v>
      </c>
      <c r="Q344" t="s">
        <v>8269</v>
      </c>
      <c r="R344" s="5">
        <f t="shared" si="20"/>
        <v>1.0036639999999999</v>
      </c>
      <c r="S344">
        <f t="shared" si="21"/>
        <v>169.85083076923075</v>
      </c>
      <c r="T344" t="s">
        <v>8310</v>
      </c>
      <c r="U344" t="s">
        <v>8315</v>
      </c>
    </row>
    <row r="345" spans="1:21" ht="30" x14ac:dyDescent="0.2">
      <c r="A345">
        <v>343</v>
      </c>
      <c r="B345" s="3" t="s">
        <v>344</v>
      </c>
      <c r="C345" s="3" t="s">
        <v>4453</v>
      </c>
      <c r="D345" s="18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2"/>
        <v>41956.916666666664</v>
      </c>
      <c r="K345">
        <v>1413308545</v>
      </c>
      <c r="L345" s="9">
        <f t="shared" si="23"/>
        <v>41926.73778935185</v>
      </c>
      <c r="M345" s="11" t="s">
        <v>8371</v>
      </c>
      <c r="N345" t="b">
        <v>1</v>
      </c>
      <c r="O345">
        <v>524</v>
      </c>
      <c r="P345" t="b">
        <v>1</v>
      </c>
      <c r="Q345" t="s">
        <v>8269</v>
      </c>
      <c r="R345" s="5">
        <f t="shared" si="20"/>
        <v>1.0202863333333334</v>
      </c>
      <c r="S345">
        <f t="shared" si="21"/>
        <v>58.413339694656486</v>
      </c>
      <c r="T345" t="s">
        <v>8310</v>
      </c>
      <c r="U345" t="s">
        <v>8315</v>
      </c>
    </row>
    <row r="346" spans="1:21" ht="30" x14ac:dyDescent="0.2">
      <c r="A346">
        <v>344</v>
      </c>
      <c r="B346" s="3" t="s">
        <v>345</v>
      </c>
      <c r="C346" s="3" t="s">
        <v>4454</v>
      </c>
      <c r="D346" s="18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2"/>
        <v>42155.888888888883</v>
      </c>
      <c r="K346">
        <v>1429312694</v>
      </c>
      <c r="L346" s="9">
        <f t="shared" si="23"/>
        <v>42111.970995370371</v>
      </c>
      <c r="M346" s="11" t="s">
        <v>8368</v>
      </c>
      <c r="N346" t="b">
        <v>1</v>
      </c>
      <c r="O346">
        <v>285</v>
      </c>
      <c r="P346" t="b">
        <v>1</v>
      </c>
      <c r="Q346" t="s">
        <v>8269</v>
      </c>
      <c r="R346" s="5">
        <f t="shared" si="20"/>
        <v>1.0208358208955224</v>
      </c>
      <c r="S346">
        <f t="shared" si="21"/>
        <v>119.99298245614035</v>
      </c>
      <c r="T346" t="s">
        <v>8310</v>
      </c>
      <c r="U346" t="s">
        <v>8315</v>
      </c>
    </row>
    <row r="347" spans="1:21" ht="30" x14ac:dyDescent="0.2">
      <c r="A347">
        <v>345</v>
      </c>
      <c r="B347" s="3" t="s">
        <v>346</v>
      </c>
      <c r="C347" s="3" t="s">
        <v>4455</v>
      </c>
      <c r="D347" s="18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2"/>
        <v>42144.735995370364</v>
      </c>
      <c r="K347">
        <v>1429569590</v>
      </c>
      <c r="L347" s="9">
        <f t="shared" si="23"/>
        <v>42114.944328703699</v>
      </c>
      <c r="M347" s="11" t="s">
        <v>8368</v>
      </c>
      <c r="N347" t="b">
        <v>1</v>
      </c>
      <c r="O347">
        <v>179</v>
      </c>
      <c r="P347" t="b">
        <v>1</v>
      </c>
      <c r="Q347" t="s">
        <v>8269</v>
      </c>
      <c r="R347" s="5">
        <f t="shared" si="20"/>
        <v>1.2327586206896552</v>
      </c>
      <c r="S347">
        <f t="shared" si="21"/>
        <v>99.860335195530723</v>
      </c>
      <c r="T347" t="s">
        <v>8310</v>
      </c>
      <c r="U347" t="s">
        <v>8315</v>
      </c>
    </row>
    <row r="348" spans="1:21" ht="30" x14ac:dyDescent="0.2">
      <c r="A348">
        <v>346</v>
      </c>
      <c r="B348" s="3" t="s">
        <v>347</v>
      </c>
      <c r="C348" s="3" t="s">
        <v>4456</v>
      </c>
      <c r="D348" s="1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2"/>
        <v>42291.291909722226</v>
      </c>
      <c r="K348">
        <v>1442232021</v>
      </c>
      <c r="L348" s="9">
        <f t="shared" si="23"/>
        <v>42261.500243055561</v>
      </c>
      <c r="M348" s="11" t="s">
        <v>8368</v>
      </c>
      <c r="N348" t="b">
        <v>1</v>
      </c>
      <c r="O348">
        <v>188</v>
      </c>
      <c r="P348" t="b">
        <v>1</v>
      </c>
      <c r="Q348" t="s">
        <v>8269</v>
      </c>
      <c r="R348" s="5">
        <f t="shared" si="20"/>
        <v>1.7028880000000002</v>
      </c>
      <c r="S348">
        <f t="shared" si="21"/>
        <v>90.579148936170213</v>
      </c>
      <c r="T348" t="s">
        <v>8310</v>
      </c>
      <c r="U348" t="s">
        <v>8315</v>
      </c>
    </row>
    <row r="349" spans="1:21" ht="30" x14ac:dyDescent="0.2">
      <c r="A349">
        <v>347</v>
      </c>
      <c r="B349" s="3" t="s">
        <v>348</v>
      </c>
      <c r="C349" s="3" t="s">
        <v>4457</v>
      </c>
      <c r="D349" s="18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2"/>
        <v>42322.32880787037</v>
      </c>
      <c r="K349">
        <v>1444910009</v>
      </c>
      <c r="L349" s="9">
        <f t="shared" si="23"/>
        <v>42292.495474537034</v>
      </c>
      <c r="M349" s="11" t="s">
        <v>8368</v>
      </c>
      <c r="N349" t="b">
        <v>1</v>
      </c>
      <c r="O349">
        <v>379</v>
      </c>
      <c r="P349" t="b">
        <v>1</v>
      </c>
      <c r="Q349" t="s">
        <v>8269</v>
      </c>
      <c r="R349" s="5">
        <f t="shared" si="20"/>
        <v>1.1159049999999999</v>
      </c>
      <c r="S349">
        <f t="shared" si="21"/>
        <v>117.77361477572559</v>
      </c>
      <c r="T349" t="s">
        <v>8310</v>
      </c>
      <c r="U349" t="s">
        <v>8315</v>
      </c>
    </row>
    <row r="350" spans="1:21" ht="30" x14ac:dyDescent="0.2">
      <c r="A350">
        <v>348</v>
      </c>
      <c r="B350" s="3" t="s">
        <v>349</v>
      </c>
      <c r="C350" s="3" t="s">
        <v>4458</v>
      </c>
      <c r="D350" s="18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2"/>
        <v>42237.378657407404</v>
      </c>
      <c r="K350">
        <v>1437573916</v>
      </c>
      <c r="L350" s="9">
        <f t="shared" si="23"/>
        <v>42207.58699074074</v>
      </c>
      <c r="M350" s="11" t="s">
        <v>8368</v>
      </c>
      <c r="N350" t="b">
        <v>1</v>
      </c>
      <c r="O350">
        <v>119</v>
      </c>
      <c r="P350" t="b">
        <v>1</v>
      </c>
      <c r="Q350" t="s">
        <v>8269</v>
      </c>
      <c r="R350" s="5">
        <f t="shared" si="20"/>
        <v>1.03</v>
      </c>
      <c r="S350">
        <f t="shared" si="21"/>
        <v>86.554621848739501</v>
      </c>
      <c r="T350" t="s">
        <v>8310</v>
      </c>
      <c r="U350" t="s">
        <v>8315</v>
      </c>
    </row>
    <row r="351" spans="1:21" ht="30" x14ac:dyDescent="0.2">
      <c r="A351">
        <v>349</v>
      </c>
      <c r="B351" s="3" t="s">
        <v>350</v>
      </c>
      <c r="C351" s="3" t="s">
        <v>4459</v>
      </c>
      <c r="D351" s="18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2"/>
        <v>42790.290601851848</v>
      </c>
      <c r="K351">
        <v>1485345508</v>
      </c>
      <c r="L351" s="9">
        <f t="shared" si="23"/>
        <v>42760.498935185184</v>
      </c>
      <c r="M351" s="11" t="s">
        <v>8369</v>
      </c>
      <c r="N351" t="b">
        <v>1</v>
      </c>
      <c r="O351">
        <v>167</v>
      </c>
      <c r="P351" t="b">
        <v>1</v>
      </c>
      <c r="Q351" t="s">
        <v>8269</v>
      </c>
      <c r="R351" s="5">
        <f t="shared" si="20"/>
        <v>1.0663570159857905</v>
      </c>
      <c r="S351">
        <f t="shared" si="21"/>
        <v>71.899281437125751</v>
      </c>
      <c r="T351" t="s">
        <v>8310</v>
      </c>
      <c r="U351" t="s">
        <v>8315</v>
      </c>
    </row>
    <row r="352" spans="1:21" ht="30" x14ac:dyDescent="0.2">
      <c r="A352">
        <v>350</v>
      </c>
      <c r="B352" s="3" t="s">
        <v>351</v>
      </c>
      <c r="C352" s="3" t="s">
        <v>4460</v>
      </c>
      <c r="D352" s="18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2"/>
        <v>42623.957638888889</v>
      </c>
      <c r="K352">
        <v>1470274509</v>
      </c>
      <c r="L352" s="9">
        <f t="shared" si="23"/>
        <v>42586.066076388888</v>
      </c>
      <c r="M352" s="11" t="s">
        <v>8370</v>
      </c>
      <c r="N352" t="b">
        <v>1</v>
      </c>
      <c r="O352">
        <v>221</v>
      </c>
      <c r="P352" t="b">
        <v>1</v>
      </c>
      <c r="Q352" t="s">
        <v>8269</v>
      </c>
      <c r="R352" s="5">
        <f t="shared" si="20"/>
        <v>1.1476</v>
      </c>
      <c r="S352">
        <f t="shared" si="21"/>
        <v>129.81900452488688</v>
      </c>
      <c r="T352" t="s">
        <v>8310</v>
      </c>
      <c r="U352" t="s">
        <v>8315</v>
      </c>
    </row>
    <row r="353" spans="1:21" ht="30" x14ac:dyDescent="0.2">
      <c r="A353">
        <v>351</v>
      </c>
      <c r="B353" s="3" t="s">
        <v>352</v>
      </c>
      <c r="C353" s="3" t="s">
        <v>4461</v>
      </c>
      <c r="D353" s="18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2"/>
        <v>42467.714745370373</v>
      </c>
      <c r="K353">
        <v>1456614554</v>
      </c>
      <c r="L353" s="9">
        <f t="shared" si="23"/>
        <v>42427.964745370366</v>
      </c>
      <c r="M353" s="11" t="s">
        <v>8370</v>
      </c>
      <c r="N353" t="b">
        <v>1</v>
      </c>
      <c r="O353">
        <v>964</v>
      </c>
      <c r="P353" t="b">
        <v>1</v>
      </c>
      <c r="Q353" t="s">
        <v>8269</v>
      </c>
      <c r="R353" s="5">
        <f t="shared" si="20"/>
        <v>1.2734117647058822</v>
      </c>
      <c r="S353">
        <f t="shared" si="21"/>
        <v>44.912863070539416</v>
      </c>
      <c r="T353" t="s">
        <v>8310</v>
      </c>
      <c r="U353" t="s">
        <v>8315</v>
      </c>
    </row>
    <row r="354" spans="1:21" ht="30" x14ac:dyDescent="0.2">
      <c r="A354">
        <v>352</v>
      </c>
      <c r="B354" s="3" t="s">
        <v>353</v>
      </c>
      <c r="C354" s="3" t="s">
        <v>4462</v>
      </c>
      <c r="D354" s="18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2"/>
        <v>41919.959120370368</v>
      </c>
      <c r="K354">
        <v>1410148868</v>
      </c>
      <c r="L354" s="9">
        <f t="shared" si="23"/>
        <v>41890.167453703703</v>
      </c>
      <c r="M354" s="11" t="s">
        <v>8371</v>
      </c>
      <c r="N354" t="b">
        <v>1</v>
      </c>
      <c r="O354">
        <v>286</v>
      </c>
      <c r="P354" t="b">
        <v>1</v>
      </c>
      <c r="Q354" t="s">
        <v>8269</v>
      </c>
      <c r="R354" s="5">
        <f t="shared" si="20"/>
        <v>1.1656</v>
      </c>
      <c r="S354">
        <f t="shared" si="21"/>
        <v>40.755244755244753</v>
      </c>
      <c r="T354" t="s">
        <v>8310</v>
      </c>
      <c r="U354" t="s">
        <v>8315</v>
      </c>
    </row>
    <row r="355" spans="1:21" ht="30" x14ac:dyDescent="0.2">
      <c r="A355">
        <v>353</v>
      </c>
      <c r="B355" s="3" t="s">
        <v>354</v>
      </c>
      <c r="C355" s="3" t="s">
        <v>4463</v>
      </c>
      <c r="D355" s="18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2"/>
        <v>42327.625219907401</v>
      </c>
      <c r="K355">
        <v>1445367619</v>
      </c>
      <c r="L355" s="9">
        <f t="shared" si="23"/>
        <v>42297.791886574079</v>
      </c>
      <c r="M355" s="11" t="s">
        <v>8368</v>
      </c>
      <c r="N355" t="b">
        <v>1</v>
      </c>
      <c r="O355">
        <v>613</v>
      </c>
      <c r="P355" t="b">
        <v>1</v>
      </c>
      <c r="Q355" t="s">
        <v>8269</v>
      </c>
      <c r="R355" s="5">
        <f t="shared" si="20"/>
        <v>1.0861819426615318</v>
      </c>
      <c r="S355">
        <f t="shared" si="21"/>
        <v>103.52394779771615</v>
      </c>
      <c r="T355" t="s">
        <v>8310</v>
      </c>
      <c r="U355" t="s">
        <v>8315</v>
      </c>
    </row>
    <row r="356" spans="1:21" ht="30" x14ac:dyDescent="0.2">
      <c r="A356">
        <v>354</v>
      </c>
      <c r="B356" s="3" t="s">
        <v>355</v>
      </c>
      <c r="C356" s="3" t="s">
        <v>4464</v>
      </c>
      <c r="D356" s="18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2"/>
        <v>42468.577789351846</v>
      </c>
      <c r="K356">
        <v>1457553121</v>
      </c>
      <c r="L356" s="9">
        <f t="shared" si="23"/>
        <v>42438.827789351853</v>
      </c>
      <c r="M356" s="11" t="s">
        <v>8370</v>
      </c>
      <c r="N356" t="b">
        <v>1</v>
      </c>
      <c r="O356">
        <v>29</v>
      </c>
      <c r="P356" t="b">
        <v>1</v>
      </c>
      <c r="Q356" t="s">
        <v>8269</v>
      </c>
      <c r="R356" s="5">
        <f t="shared" si="20"/>
        <v>1.0394285714285714</v>
      </c>
      <c r="S356">
        <f t="shared" si="21"/>
        <v>125.44827586206897</v>
      </c>
      <c r="T356" t="s">
        <v>8310</v>
      </c>
      <c r="U356" t="s">
        <v>8315</v>
      </c>
    </row>
    <row r="357" spans="1:21" x14ac:dyDescent="0.2">
      <c r="A357">
        <v>355</v>
      </c>
      <c r="B357" s="3" t="s">
        <v>356</v>
      </c>
      <c r="C357" s="3" t="s">
        <v>4465</v>
      </c>
      <c r="D357" s="18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2"/>
        <v>41974.127245370364</v>
      </c>
      <c r="K357">
        <v>1414738994</v>
      </c>
      <c r="L357" s="9">
        <f t="shared" si="23"/>
        <v>41943.293912037036</v>
      </c>
      <c r="M357" s="11" t="s">
        <v>8371</v>
      </c>
      <c r="N357" t="b">
        <v>1</v>
      </c>
      <c r="O357">
        <v>165</v>
      </c>
      <c r="P357" t="b">
        <v>1</v>
      </c>
      <c r="Q357" t="s">
        <v>8269</v>
      </c>
      <c r="R357" s="5">
        <f t="shared" si="20"/>
        <v>1.1625714285714286</v>
      </c>
      <c r="S357">
        <f t="shared" si="21"/>
        <v>246.60606060606059</v>
      </c>
      <c r="T357" t="s">
        <v>8310</v>
      </c>
      <c r="U357" t="s">
        <v>8315</v>
      </c>
    </row>
    <row r="358" spans="1:21" ht="30" x14ac:dyDescent="0.2">
      <c r="A358">
        <v>356</v>
      </c>
      <c r="B358" s="3" t="s">
        <v>357</v>
      </c>
      <c r="C358" s="3" t="s">
        <v>4466</v>
      </c>
      <c r="D358" s="1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2"/>
        <v>42445.553159722222</v>
      </c>
      <c r="K358">
        <v>1455563793</v>
      </c>
      <c r="L358" s="9">
        <f t="shared" si="23"/>
        <v>42415.803159722222</v>
      </c>
      <c r="M358" s="11" t="s">
        <v>8370</v>
      </c>
      <c r="N358" t="b">
        <v>1</v>
      </c>
      <c r="O358">
        <v>97</v>
      </c>
      <c r="P358" t="b">
        <v>1</v>
      </c>
      <c r="Q358" t="s">
        <v>8269</v>
      </c>
      <c r="R358" s="5">
        <f t="shared" si="20"/>
        <v>1.0269239999999999</v>
      </c>
      <c r="S358">
        <f t="shared" si="21"/>
        <v>79.401340206185566</v>
      </c>
      <c r="T358" t="s">
        <v>8310</v>
      </c>
      <c r="U358" t="s">
        <v>8315</v>
      </c>
    </row>
    <row r="359" spans="1:21" ht="30" x14ac:dyDescent="0.2">
      <c r="A359">
        <v>357</v>
      </c>
      <c r="B359" s="3" t="s">
        <v>358</v>
      </c>
      <c r="C359" s="3" t="s">
        <v>4467</v>
      </c>
      <c r="D359" s="18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2"/>
        <v>42118.01385416666</v>
      </c>
      <c r="K359">
        <v>1426396797</v>
      </c>
      <c r="L359" s="9">
        <f t="shared" si="23"/>
        <v>42078.222187499996</v>
      </c>
      <c r="M359" s="11" t="s">
        <v>8368</v>
      </c>
      <c r="N359" t="b">
        <v>1</v>
      </c>
      <c r="O359">
        <v>303</v>
      </c>
      <c r="P359" t="b">
        <v>1</v>
      </c>
      <c r="Q359" t="s">
        <v>8269</v>
      </c>
      <c r="R359" s="5">
        <f t="shared" si="20"/>
        <v>1.74</v>
      </c>
      <c r="S359">
        <f t="shared" si="21"/>
        <v>86.138613861386133</v>
      </c>
      <c r="T359" t="s">
        <v>8310</v>
      </c>
      <c r="U359" t="s">
        <v>8315</v>
      </c>
    </row>
    <row r="360" spans="1:21" ht="30" x14ac:dyDescent="0.2">
      <c r="A360">
        <v>358</v>
      </c>
      <c r="B360" s="3" t="s">
        <v>359</v>
      </c>
      <c r="C360" s="3" t="s">
        <v>4468</v>
      </c>
      <c r="D360" s="18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2"/>
        <v>42536.416666666664</v>
      </c>
      <c r="K360">
        <v>1463517521</v>
      </c>
      <c r="L360" s="9">
        <f t="shared" si="23"/>
        <v>42507.860196759255</v>
      </c>
      <c r="M360" s="11" t="s">
        <v>8370</v>
      </c>
      <c r="N360" t="b">
        <v>1</v>
      </c>
      <c r="O360">
        <v>267</v>
      </c>
      <c r="P360" t="b">
        <v>1</v>
      </c>
      <c r="Q360" t="s">
        <v>8269</v>
      </c>
      <c r="R360" s="5">
        <f t="shared" si="20"/>
        <v>1.03088</v>
      </c>
      <c r="S360">
        <f t="shared" si="21"/>
        <v>193.04868913857678</v>
      </c>
      <c r="T360" t="s">
        <v>8310</v>
      </c>
      <c r="U360" t="s">
        <v>8315</v>
      </c>
    </row>
    <row r="361" spans="1:21" ht="30" x14ac:dyDescent="0.2">
      <c r="A361">
        <v>359</v>
      </c>
      <c r="B361" s="3" t="s">
        <v>360</v>
      </c>
      <c r="C361" s="3" t="s">
        <v>4469</v>
      </c>
      <c r="D361" s="18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2"/>
        <v>41957.008333333331</v>
      </c>
      <c r="K361">
        <v>1414028490</v>
      </c>
      <c r="L361" s="9">
        <f t="shared" si="23"/>
        <v>41935.070486111108</v>
      </c>
      <c r="M361" s="11" t="s">
        <v>8371</v>
      </c>
      <c r="N361" t="b">
        <v>1</v>
      </c>
      <c r="O361">
        <v>302</v>
      </c>
      <c r="P361" t="b">
        <v>1</v>
      </c>
      <c r="Q361" t="s">
        <v>8269</v>
      </c>
      <c r="R361" s="5">
        <f t="shared" si="20"/>
        <v>1.0485537190082646</v>
      </c>
      <c r="S361">
        <f t="shared" si="21"/>
        <v>84.023178807947019</v>
      </c>
      <c r="T361" t="s">
        <v>8310</v>
      </c>
      <c r="U361" t="s">
        <v>8315</v>
      </c>
    </row>
    <row r="362" spans="1:21" ht="30" x14ac:dyDescent="0.2">
      <c r="A362">
        <v>360</v>
      </c>
      <c r="B362" s="3" t="s">
        <v>361</v>
      </c>
      <c r="C362" s="3" t="s">
        <v>4470</v>
      </c>
      <c r="D362" s="18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2"/>
        <v>42207.924305555549</v>
      </c>
      <c r="K362">
        <v>1433799180</v>
      </c>
      <c r="L362" s="9">
        <f t="shared" si="23"/>
        <v>42163.897916666669</v>
      </c>
      <c r="M362" s="11" t="s">
        <v>8368</v>
      </c>
      <c r="N362" t="b">
        <v>0</v>
      </c>
      <c r="O362">
        <v>87</v>
      </c>
      <c r="P362" t="b">
        <v>1</v>
      </c>
      <c r="Q362" t="s">
        <v>8269</v>
      </c>
      <c r="R362" s="5">
        <f t="shared" si="20"/>
        <v>1.0137499999999999</v>
      </c>
      <c r="S362">
        <f t="shared" si="21"/>
        <v>139.82758620689654</v>
      </c>
      <c r="T362" t="s">
        <v>8310</v>
      </c>
      <c r="U362" t="s">
        <v>8315</v>
      </c>
    </row>
    <row r="363" spans="1:21" ht="30" x14ac:dyDescent="0.2">
      <c r="A363">
        <v>361</v>
      </c>
      <c r="B363" s="3" t="s">
        <v>362</v>
      </c>
      <c r="C363" s="3" t="s">
        <v>4471</v>
      </c>
      <c r="D363" s="18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2"/>
        <v>41965.834560185183</v>
      </c>
      <c r="K363">
        <v>1414108906</v>
      </c>
      <c r="L363" s="9">
        <f t="shared" si="23"/>
        <v>41936.001226851848</v>
      </c>
      <c r="M363" s="11" t="s">
        <v>8371</v>
      </c>
      <c r="N363" t="b">
        <v>0</v>
      </c>
      <c r="O363">
        <v>354</v>
      </c>
      <c r="P363" t="b">
        <v>1</v>
      </c>
      <c r="Q363" t="s">
        <v>8269</v>
      </c>
      <c r="R363" s="5">
        <f t="shared" si="20"/>
        <v>1.1107699999999998</v>
      </c>
      <c r="S363">
        <f t="shared" si="21"/>
        <v>109.82189265536722</v>
      </c>
      <c r="T363" t="s">
        <v>8310</v>
      </c>
      <c r="U363" t="s">
        <v>8315</v>
      </c>
    </row>
    <row r="364" spans="1:21" ht="30" x14ac:dyDescent="0.2">
      <c r="A364">
        <v>362</v>
      </c>
      <c r="B364" s="3" t="s">
        <v>363</v>
      </c>
      <c r="C364" s="3" t="s">
        <v>4472</v>
      </c>
      <c r="D364" s="18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2"/>
        <v>41858.791666666664</v>
      </c>
      <c r="K364">
        <v>1405573391</v>
      </c>
      <c r="L364" s="9">
        <f t="shared" si="23"/>
        <v>41837.210543981484</v>
      </c>
      <c r="M364" s="11" t="s">
        <v>8371</v>
      </c>
      <c r="N364" t="b">
        <v>0</v>
      </c>
      <c r="O364">
        <v>86</v>
      </c>
      <c r="P364" t="b">
        <v>1</v>
      </c>
      <c r="Q364" t="s">
        <v>8269</v>
      </c>
      <c r="R364" s="5">
        <f t="shared" si="20"/>
        <v>1.2415933781686497</v>
      </c>
      <c r="S364">
        <f t="shared" si="21"/>
        <v>139.53488372093022</v>
      </c>
      <c r="T364" t="s">
        <v>8310</v>
      </c>
      <c r="U364" t="s">
        <v>8315</v>
      </c>
    </row>
    <row r="365" spans="1:21" ht="30" x14ac:dyDescent="0.2">
      <c r="A365">
        <v>363</v>
      </c>
      <c r="B365" s="3" t="s">
        <v>364</v>
      </c>
      <c r="C365" s="3" t="s">
        <v>4473</v>
      </c>
      <c r="D365" s="18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2"/>
        <v>40300.598611111105</v>
      </c>
      <c r="K365">
        <v>1268934736</v>
      </c>
      <c r="L365" s="9">
        <f t="shared" si="23"/>
        <v>40255.744629629626</v>
      </c>
      <c r="M365" s="11" t="s">
        <v>8375</v>
      </c>
      <c r="N365" t="b">
        <v>0</v>
      </c>
      <c r="O365">
        <v>26</v>
      </c>
      <c r="P365" t="b">
        <v>1</v>
      </c>
      <c r="Q365" t="s">
        <v>8269</v>
      </c>
      <c r="R365" s="5">
        <f t="shared" si="20"/>
        <v>1.0133333333333334</v>
      </c>
      <c r="S365">
        <f t="shared" si="21"/>
        <v>347.84615384615387</v>
      </c>
      <c r="T365" t="s">
        <v>8310</v>
      </c>
      <c r="U365" t="s">
        <v>8315</v>
      </c>
    </row>
    <row r="366" spans="1:21" ht="30" x14ac:dyDescent="0.2">
      <c r="A366">
        <v>364</v>
      </c>
      <c r="B366" s="3" t="s">
        <v>365</v>
      </c>
      <c r="C366" s="3" t="s">
        <v>4474</v>
      </c>
      <c r="D366" s="18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2"/>
        <v>41810.957638888889</v>
      </c>
      <c r="K366">
        <v>1400704672</v>
      </c>
      <c r="L366" s="9">
        <f t="shared" si="23"/>
        <v>41780.859629629631</v>
      </c>
      <c r="M366" s="11" t="s">
        <v>8371</v>
      </c>
      <c r="N366" t="b">
        <v>0</v>
      </c>
      <c r="O366">
        <v>113</v>
      </c>
      <c r="P366" t="b">
        <v>1</v>
      </c>
      <c r="Q366" t="s">
        <v>8269</v>
      </c>
      <c r="R366" s="5">
        <f t="shared" si="20"/>
        <v>1.1016142857142857</v>
      </c>
      <c r="S366">
        <f t="shared" si="21"/>
        <v>68.24159292035398</v>
      </c>
      <c r="T366" t="s">
        <v>8310</v>
      </c>
      <c r="U366" t="s">
        <v>8315</v>
      </c>
    </row>
    <row r="367" spans="1:21" ht="30" x14ac:dyDescent="0.2">
      <c r="A367">
        <v>365</v>
      </c>
      <c r="B367" s="3" t="s">
        <v>366</v>
      </c>
      <c r="C367" s="3" t="s">
        <v>4475</v>
      </c>
      <c r="D367" s="18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2"/>
        <v>41698.398136574069</v>
      </c>
      <c r="K367">
        <v>1391005999</v>
      </c>
      <c r="L367" s="9">
        <f t="shared" si="23"/>
        <v>41668.606469907405</v>
      </c>
      <c r="M367" s="11" t="s">
        <v>8371</v>
      </c>
      <c r="N367" t="b">
        <v>0</v>
      </c>
      <c r="O367">
        <v>65</v>
      </c>
      <c r="P367" t="b">
        <v>1</v>
      </c>
      <c r="Q367" t="s">
        <v>8269</v>
      </c>
      <c r="R367" s="5">
        <f t="shared" si="20"/>
        <v>1.0397333333333334</v>
      </c>
      <c r="S367">
        <f t="shared" si="21"/>
        <v>239.93846153846152</v>
      </c>
      <c r="T367" t="s">
        <v>8310</v>
      </c>
      <c r="U367" t="s">
        <v>8315</v>
      </c>
    </row>
    <row r="368" spans="1:21" ht="30" x14ac:dyDescent="0.2">
      <c r="A368">
        <v>366</v>
      </c>
      <c r="B368" s="3" t="s">
        <v>367</v>
      </c>
      <c r="C368" s="3" t="s">
        <v>4476</v>
      </c>
      <c r="D368" s="1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2"/>
        <v>41049.584699074068</v>
      </c>
      <c r="K368">
        <v>1334948518</v>
      </c>
      <c r="L368" s="9">
        <f t="shared" si="23"/>
        <v>41019.793032407404</v>
      </c>
      <c r="M368" s="11" t="s">
        <v>8373</v>
      </c>
      <c r="N368" t="b">
        <v>0</v>
      </c>
      <c r="O368">
        <v>134</v>
      </c>
      <c r="P368" t="b">
        <v>1</v>
      </c>
      <c r="Q368" t="s">
        <v>8269</v>
      </c>
      <c r="R368" s="5">
        <f t="shared" si="20"/>
        <v>1.013157894736842</v>
      </c>
      <c r="S368">
        <f t="shared" si="21"/>
        <v>287.31343283582089</v>
      </c>
      <c r="T368" t="s">
        <v>8310</v>
      </c>
      <c r="U368" t="s">
        <v>8315</v>
      </c>
    </row>
    <row r="369" spans="1:21" ht="30" x14ac:dyDescent="0.2">
      <c r="A369">
        <v>367</v>
      </c>
      <c r="B369" s="3" t="s">
        <v>368</v>
      </c>
      <c r="C369" s="3" t="s">
        <v>4477</v>
      </c>
      <c r="D369" s="18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2"/>
        <v>41394.999305555553</v>
      </c>
      <c r="K369">
        <v>1363960278</v>
      </c>
      <c r="L369" s="9">
        <f t="shared" si="23"/>
        <v>41355.577291666668</v>
      </c>
      <c r="M369" s="11" t="s">
        <v>8372</v>
      </c>
      <c r="N369" t="b">
        <v>0</v>
      </c>
      <c r="O369">
        <v>119</v>
      </c>
      <c r="P369" t="b">
        <v>1</v>
      </c>
      <c r="Q369" t="s">
        <v>8269</v>
      </c>
      <c r="R369" s="5">
        <f t="shared" si="20"/>
        <v>1.033501</v>
      </c>
      <c r="S369">
        <f t="shared" si="21"/>
        <v>86.84882352941176</v>
      </c>
      <c r="T369" t="s">
        <v>8310</v>
      </c>
      <c r="U369" t="s">
        <v>8315</v>
      </c>
    </row>
    <row r="370" spans="1:21" ht="30" x14ac:dyDescent="0.2">
      <c r="A370">
        <v>368</v>
      </c>
      <c r="B370" s="3" t="s">
        <v>369</v>
      </c>
      <c r="C370" s="3" t="s">
        <v>4478</v>
      </c>
      <c r="D370" s="18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2"/>
        <v>42078.355578703697</v>
      </c>
      <c r="K370">
        <v>1423405922</v>
      </c>
      <c r="L370" s="9">
        <f t="shared" si="23"/>
        <v>42043.605578703704</v>
      </c>
      <c r="M370" s="11" t="s">
        <v>8368</v>
      </c>
      <c r="N370" t="b">
        <v>0</v>
      </c>
      <c r="O370">
        <v>159</v>
      </c>
      <c r="P370" t="b">
        <v>1</v>
      </c>
      <c r="Q370" t="s">
        <v>8269</v>
      </c>
      <c r="R370" s="5">
        <f t="shared" si="20"/>
        <v>1.04112</v>
      </c>
      <c r="S370">
        <f t="shared" si="21"/>
        <v>81.84905660377359</v>
      </c>
      <c r="T370" t="s">
        <v>8310</v>
      </c>
      <c r="U370" t="s">
        <v>8315</v>
      </c>
    </row>
    <row r="371" spans="1:21" ht="30" x14ac:dyDescent="0.2">
      <c r="A371">
        <v>369</v>
      </c>
      <c r="B371" s="3" t="s">
        <v>370</v>
      </c>
      <c r="C371" s="3" t="s">
        <v>4479</v>
      </c>
      <c r="D371" s="18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2"/>
        <v>40923.3433912037</v>
      </c>
      <c r="K371">
        <v>1324041269</v>
      </c>
      <c r="L371" s="9">
        <f t="shared" si="23"/>
        <v>40893.551724537036</v>
      </c>
      <c r="M371" s="11" t="s">
        <v>8374</v>
      </c>
      <c r="N371" t="b">
        <v>0</v>
      </c>
      <c r="O371">
        <v>167</v>
      </c>
      <c r="P371" t="b">
        <v>1</v>
      </c>
      <c r="Q371" t="s">
        <v>8269</v>
      </c>
      <c r="R371" s="5">
        <f t="shared" si="20"/>
        <v>1.1015569230769231</v>
      </c>
      <c r="S371">
        <f t="shared" si="21"/>
        <v>42.874970059880241</v>
      </c>
      <c r="T371" t="s">
        <v>8310</v>
      </c>
      <c r="U371" t="s">
        <v>8315</v>
      </c>
    </row>
    <row r="372" spans="1:21" ht="30" x14ac:dyDescent="0.2">
      <c r="A372">
        <v>370</v>
      </c>
      <c r="B372" s="3" t="s">
        <v>371</v>
      </c>
      <c r="C372" s="3" t="s">
        <v>4480</v>
      </c>
      <c r="D372" s="18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2"/>
        <v>42741.586805555555</v>
      </c>
      <c r="K372">
        <v>1481137500</v>
      </c>
      <c r="L372" s="9">
        <f t="shared" si="23"/>
        <v>42711.795138888891</v>
      </c>
      <c r="M372" s="11" t="s">
        <v>8370</v>
      </c>
      <c r="N372" t="b">
        <v>0</v>
      </c>
      <c r="O372">
        <v>43</v>
      </c>
      <c r="P372" t="b">
        <v>1</v>
      </c>
      <c r="Q372" t="s">
        <v>8269</v>
      </c>
      <c r="R372" s="5">
        <f t="shared" si="20"/>
        <v>1.2202</v>
      </c>
      <c r="S372">
        <f t="shared" si="21"/>
        <v>709.41860465116281</v>
      </c>
      <c r="T372" t="s">
        <v>8310</v>
      </c>
      <c r="U372" t="s">
        <v>8315</v>
      </c>
    </row>
    <row r="373" spans="1:21" ht="30" x14ac:dyDescent="0.2">
      <c r="A373">
        <v>371</v>
      </c>
      <c r="B373" s="3" t="s">
        <v>372</v>
      </c>
      <c r="C373" s="3" t="s">
        <v>4481</v>
      </c>
      <c r="D373" s="18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2"/>
        <v>41306.559479166666</v>
      </c>
      <c r="K373">
        <v>1355855139</v>
      </c>
      <c r="L373" s="9">
        <f t="shared" si="23"/>
        <v>41261.767812500002</v>
      </c>
      <c r="M373" s="11" t="s">
        <v>8373</v>
      </c>
      <c r="N373" t="b">
        <v>0</v>
      </c>
      <c r="O373">
        <v>1062</v>
      </c>
      <c r="P373" t="b">
        <v>1</v>
      </c>
      <c r="Q373" t="s">
        <v>8269</v>
      </c>
      <c r="R373" s="5">
        <f t="shared" si="20"/>
        <v>1.1416866666666667</v>
      </c>
      <c r="S373">
        <f t="shared" si="21"/>
        <v>161.25517890772127</v>
      </c>
      <c r="T373" t="s">
        <v>8310</v>
      </c>
      <c r="U373" t="s">
        <v>8315</v>
      </c>
    </row>
    <row r="374" spans="1:21" x14ac:dyDescent="0.2">
      <c r="A374">
        <v>372</v>
      </c>
      <c r="B374" s="3" t="s">
        <v>373</v>
      </c>
      <c r="C374" s="3" t="s">
        <v>4482</v>
      </c>
      <c r="D374" s="18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2"/>
        <v>42465.458333333336</v>
      </c>
      <c r="K374">
        <v>1456408244</v>
      </c>
      <c r="L374" s="9">
        <f t="shared" si="23"/>
        <v>42425.576898148152</v>
      </c>
      <c r="M374" s="11" t="s">
        <v>8370</v>
      </c>
      <c r="N374" t="b">
        <v>0</v>
      </c>
      <c r="O374">
        <v>9</v>
      </c>
      <c r="P374" t="b">
        <v>1</v>
      </c>
      <c r="Q374" t="s">
        <v>8269</v>
      </c>
      <c r="R374" s="5">
        <f t="shared" si="20"/>
        <v>1.2533333333333334</v>
      </c>
      <c r="S374">
        <f t="shared" si="21"/>
        <v>41.777777777777779</v>
      </c>
      <c r="T374" t="s">
        <v>8310</v>
      </c>
      <c r="U374" t="s">
        <v>8315</v>
      </c>
    </row>
    <row r="375" spans="1:21" ht="30" x14ac:dyDescent="0.2">
      <c r="A375">
        <v>373</v>
      </c>
      <c r="B375" s="3" t="s">
        <v>374</v>
      </c>
      <c r="C375" s="3" t="s">
        <v>4483</v>
      </c>
      <c r="D375" s="18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2"/>
        <v>41108.703680555554</v>
      </c>
      <c r="K375">
        <v>1340056398</v>
      </c>
      <c r="L375" s="9">
        <f t="shared" si="23"/>
        <v>41078.91201388889</v>
      </c>
      <c r="M375" s="11" t="s">
        <v>8373</v>
      </c>
      <c r="N375" t="b">
        <v>0</v>
      </c>
      <c r="O375">
        <v>89</v>
      </c>
      <c r="P375" t="b">
        <v>1</v>
      </c>
      <c r="Q375" t="s">
        <v>8269</v>
      </c>
      <c r="R375" s="5">
        <f t="shared" si="20"/>
        <v>1.0666666666666667</v>
      </c>
      <c r="S375">
        <f t="shared" si="21"/>
        <v>89.887640449438209</v>
      </c>
      <c r="T375" t="s">
        <v>8310</v>
      </c>
      <c r="U375" t="s">
        <v>8315</v>
      </c>
    </row>
    <row r="376" spans="1:21" ht="30" x14ac:dyDescent="0.2">
      <c r="A376">
        <v>374</v>
      </c>
      <c r="B376" s="3" t="s">
        <v>375</v>
      </c>
      <c r="C376" s="3" t="s">
        <v>4484</v>
      </c>
      <c r="D376" s="18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2"/>
        <v>40802.680914351848</v>
      </c>
      <c r="K376">
        <v>1312320031</v>
      </c>
      <c r="L376" s="9">
        <f t="shared" si="23"/>
        <v>40757.889247685183</v>
      </c>
      <c r="M376" s="11" t="s">
        <v>8374</v>
      </c>
      <c r="N376" t="b">
        <v>0</v>
      </c>
      <c r="O376">
        <v>174</v>
      </c>
      <c r="P376" t="b">
        <v>1</v>
      </c>
      <c r="Q376" t="s">
        <v>8269</v>
      </c>
      <c r="R376" s="5">
        <f t="shared" si="20"/>
        <v>1.3065</v>
      </c>
      <c r="S376">
        <f t="shared" si="21"/>
        <v>45.051724137931032</v>
      </c>
      <c r="T376" t="s">
        <v>8310</v>
      </c>
      <c r="U376" t="s">
        <v>8315</v>
      </c>
    </row>
    <row r="377" spans="1:21" ht="30" x14ac:dyDescent="0.2">
      <c r="A377">
        <v>375</v>
      </c>
      <c r="B377" s="3" t="s">
        <v>376</v>
      </c>
      <c r="C377" s="3" t="s">
        <v>4485</v>
      </c>
      <c r="D377" s="18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2"/>
        <v>41699.512499999997</v>
      </c>
      <c r="K377">
        <v>1390088311</v>
      </c>
      <c r="L377" s="9">
        <f t="shared" si="23"/>
        <v>41657.985081018516</v>
      </c>
      <c r="M377" s="11" t="s">
        <v>8371</v>
      </c>
      <c r="N377" t="b">
        <v>0</v>
      </c>
      <c r="O377">
        <v>14</v>
      </c>
      <c r="P377" t="b">
        <v>1</v>
      </c>
      <c r="Q377" t="s">
        <v>8269</v>
      </c>
      <c r="R377" s="5">
        <f t="shared" si="20"/>
        <v>1.2</v>
      </c>
      <c r="S377">
        <f t="shared" si="21"/>
        <v>42.857142857142854</v>
      </c>
      <c r="T377" t="s">
        <v>8310</v>
      </c>
      <c r="U377" t="s">
        <v>8315</v>
      </c>
    </row>
    <row r="378" spans="1:21" ht="30" x14ac:dyDescent="0.2">
      <c r="A378">
        <v>376</v>
      </c>
      <c r="B378" s="3" t="s">
        <v>377</v>
      </c>
      <c r="C378" s="3" t="s">
        <v>4486</v>
      </c>
      <c r="D378" s="1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2"/>
        <v>42607.244398148141</v>
      </c>
      <c r="K378">
        <v>1469443916</v>
      </c>
      <c r="L378" s="9">
        <f t="shared" si="23"/>
        <v>42576.452731481477</v>
      </c>
      <c r="M378" s="11" t="s">
        <v>8370</v>
      </c>
      <c r="N378" t="b">
        <v>0</v>
      </c>
      <c r="O378">
        <v>48</v>
      </c>
      <c r="P378" t="b">
        <v>1</v>
      </c>
      <c r="Q378" t="s">
        <v>8269</v>
      </c>
      <c r="R378" s="5">
        <f t="shared" si="20"/>
        <v>1.0595918367346939</v>
      </c>
      <c r="S378">
        <f t="shared" si="21"/>
        <v>54.083333333333336</v>
      </c>
      <c r="T378" t="s">
        <v>8310</v>
      </c>
      <c r="U378" t="s">
        <v>8315</v>
      </c>
    </row>
    <row r="379" spans="1:21" ht="30" x14ac:dyDescent="0.2">
      <c r="A379">
        <v>377</v>
      </c>
      <c r="B379" s="3" t="s">
        <v>378</v>
      </c>
      <c r="C379" s="3" t="s">
        <v>4487</v>
      </c>
      <c r="D379" s="18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2"/>
        <v>42322.084027777775</v>
      </c>
      <c r="K379">
        <v>1444888868</v>
      </c>
      <c r="L379" s="9">
        <f t="shared" si="23"/>
        <v>42292.250787037032</v>
      </c>
      <c r="M379" s="11" t="s">
        <v>8368</v>
      </c>
      <c r="N379" t="b">
        <v>0</v>
      </c>
      <c r="O379">
        <v>133</v>
      </c>
      <c r="P379" t="b">
        <v>1</v>
      </c>
      <c r="Q379" t="s">
        <v>8269</v>
      </c>
      <c r="R379" s="5">
        <f t="shared" si="20"/>
        <v>1.1439999999999999</v>
      </c>
      <c r="S379">
        <f t="shared" si="21"/>
        <v>103.21804511278195</v>
      </c>
      <c r="T379" t="s">
        <v>8310</v>
      </c>
      <c r="U379" t="s">
        <v>8315</v>
      </c>
    </row>
    <row r="380" spans="1:21" ht="30" x14ac:dyDescent="0.2">
      <c r="A380">
        <v>378</v>
      </c>
      <c r="B380" s="3" t="s">
        <v>379</v>
      </c>
      <c r="C380" s="3" t="s">
        <v>4488</v>
      </c>
      <c r="D380" s="18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2"/>
        <v>42394.786111111105</v>
      </c>
      <c r="K380">
        <v>1451655808</v>
      </c>
      <c r="L380" s="9">
        <f t="shared" si="23"/>
        <v>42370.571851851855</v>
      </c>
      <c r="M380" s="11" t="s">
        <v>8370</v>
      </c>
      <c r="N380" t="b">
        <v>0</v>
      </c>
      <c r="O380">
        <v>83</v>
      </c>
      <c r="P380" t="b">
        <v>1</v>
      </c>
      <c r="Q380" t="s">
        <v>8269</v>
      </c>
      <c r="R380" s="5">
        <f t="shared" si="20"/>
        <v>1.1176666666666666</v>
      </c>
      <c r="S380">
        <f t="shared" si="21"/>
        <v>40.397590361445786</v>
      </c>
      <c r="T380" t="s">
        <v>8310</v>
      </c>
      <c r="U380" t="s">
        <v>8315</v>
      </c>
    </row>
    <row r="381" spans="1:21" ht="30" x14ac:dyDescent="0.2">
      <c r="A381">
        <v>379</v>
      </c>
      <c r="B381" s="3" t="s">
        <v>380</v>
      </c>
      <c r="C381" s="3" t="s">
        <v>4489</v>
      </c>
      <c r="D381" s="18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2"/>
        <v>41032.479999999996</v>
      </c>
      <c r="K381">
        <v>1332174672</v>
      </c>
      <c r="L381" s="9">
        <f t="shared" si="23"/>
        <v>40987.688333333332</v>
      </c>
      <c r="M381" s="11" t="s">
        <v>8373</v>
      </c>
      <c r="N381" t="b">
        <v>0</v>
      </c>
      <c r="O381">
        <v>149</v>
      </c>
      <c r="P381" t="b">
        <v>1</v>
      </c>
      <c r="Q381" t="s">
        <v>8269</v>
      </c>
      <c r="R381" s="5">
        <f t="shared" si="20"/>
        <v>1.1608000000000001</v>
      </c>
      <c r="S381">
        <f t="shared" si="21"/>
        <v>116.85906040268456</v>
      </c>
      <c r="T381" t="s">
        <v>8310</v>
      </c>
      <c r="U381" t="s">
        <v>8315</v>
      </c>
    </row>
    <row r="382" spans="1:21" ht="30" x14ac:dyDescent="0.2">
      <c r="A382">
        <v>380</v>
      </c>
      <c r="B382" s="3" t="s">
        <v>381</v>
      </c>
      <c r="C382" s="3" t="s">
        <v>4490</v>
      </c>
      <c r="D382" s="18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2"/>
        <v>42392.511481481481</v>
      </c>
      <c r="K382">
        <v>1451409392</v>
      </c>
      <c r="L382" s="9">
        <f t="shared" si="23"/>
        <v>42367.719814814816</v>
      </c>
      <c r="M382" s="11" t="s">
        <v>8368</v>
      </c>
      <c r="N382" t="b">
        <v>0</v>
      </c>
      <c r="O382">
        <v>49</v>
      </c>
      <c r="P382" t="b">
        <v>1</v>
      </c>
      <c r="Q382" t="s">
        <v>8269</v>
      </c>
      <c r="R382" s="5">
        <f t="shared" si="20"/>
        <v>1.415</v>
      </c>
      <c r="S382">
        <f t="shared" si="21"/>
        <v>115.51020408163265</v>
      </c>
      <c r="T382" t="s">
        <v>8310</v>
      </c>
      <c r="U382" t="s">
        <v>8315</v>
      </c>
    </row>
    <row r="383" spans="1:21" ht="30" x14ac:dyDescent="0.2">
      <c r="A383">
        <v>381</v>
      </c>
      <c r="B383" s="3" t="s">
        <v>382</v>
      </c>
      <c r="C383" s="3" t="s">
        <v>4491</v>
      </c>
      <c r="D383" s="18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2"/>
        <v>41120</v>
      </c>
      <c r="K383">
        <v>1340642717</v>
      </c>
      <c r="L383" s="9">
        <f t="shared" si="23"/>
        <v>41085.698113425926</v>
      </c>
      <c r="M383" s="11" t="s">
        <v>8373</v>
      </c>
      <c r="N383" t="b">
        <v>0</v>
      </c>
      <c r="O383">
        <v>251</v>
      </c>
      <c r="P383" t="b">
        <v>1</v>
      </c>
      <c r="Q383" t="s">
        <v>8269</v>
      </c>
      <c r="R383" s="5">
        <f t="shared" si="20"/>
        <v>1.0472999999999999</v>
      </c>
      <c r="S383">
        <f t="shared" si="21"/>
        <v>104.31274900398407</v>
      </c>
      <c r="T383" t="s">
        <v>8310</v>
      </c>
      <c r="U383" t="s">
        <v>8315</v>
      </c>
    </row>
    <row r="384" spans="1:21" ht="30" x14ac:dyDescent="0.2">
      <c r="A384">
        <v>382</v>
      </c>
      <c r="B384" s="3" t="s">
        <v>383</v>
      </c>
      <c r="C384" s="3" t="s">
        <v>4492</v>
      </c>
      <c r="D384" s="18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2"/>
        <v>41158.501157407409</v>
      </c>
      <c r="K384">
        <v>1345741300</v>
      </c>
      <c r="L384" s="9">
        <f t="shared" si="23"/>
        <v>41144.709490740745</v>
      </c>
      <c r="M384" s="11" t="s">
        <v>8373</v>
      </c>
      <c r="N384" t="b">
        <v>0</v>
      </c>
      <c r="O384">
        <v>22</v>
      </c>
      <c r="P384" t="b">
        <v>1</v>
      </c>
      <c r="Q384" t="s">
        <v>8269</v>
      </c>
      <c r="R384" s="5">
        <f t="shared" si="20"/>
        <v>2.5583333333333331</v>
      </c>
      <c r="S384">
        <f t="shared" si="21"/>
        <v>69.772727272727266</v>
      </c>
      <c r="T384" t="s">
        <v>8310</v>
      </c>
      <c r="U384" t="s">
        <v>8315</v>
      </c>
    </row>
    <row r="385" spans="1:21" ht="30" x14ac:dyDescent="0.2">
      <c r="A385">
        <v>383</v>
      </c>
      <c r="B385" s="3" t="s">
        <v>384</v>
      </c>
      <c r="C385" s="3" t="s">
        <v>4493</v>
      </c>
      <c r="D385" s="18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2"/>
        <v>41777.90924768518</v>
      </c>
      <c r="K385">
        <v>1398480559</v>
      </c>
      <c r="L385" s="9">
        <f t="shared" si="23"/>
        <v>41755.117581018516</v>
      </c>
      <c r="M385" s="11" t="s">
        <v>8371</v>
      </c>
      <c r="N385" t="b">
        <v>0</v>
      </c>
      <c r="O385">
        <v>48</v>
      </c>
      <c r="P385" t="b">
        <v>1</v>
      </c>
      <c r="Q385" t="s">
        <v>8269</v>
      </c>
      <c r="R385" s="5">
        <f t="shared" si="20"/>
        <v>2.0670670670670672</v>
      </c>
      <c r="S385">
        <f t="shared" si="21"/>
        <v>43.020833333333336</v>
      </c>
      <c r="T385" t="s">
        <v>8310</v>
      </c>
      <c r="U385" t="s">
        <v>8315</v>
      </c>
    </row>
    <row r="386" spans="1:21" ht="30" x14ac:dyDescent="0.2">
      <c r="A386">
        <v>384</v>
      </c>
      <c r="B386" s="3" t="s">
        <v>385</v>
      </c>
      <c r="C386" s="3" t="s">
        <v>4494</v>
      </c>
      <c r="D386" s="18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2"/>
        <v>42010.573460648149</v>
      </c>
      <c r="K386">
        <v>1417977947</v>
      </c>
      <c r="L386" s="9">
        <f t="shared" si="23"/>
        <v>41980.781793981485</v>
      </c>
      <c r="M386" s="11" t="s">
        <v>8371</v>
      </c>
      <c r="N386" t="b">
        <v>0</v>
      </c>
      <c r="O386">
        <v>383</v>
      </c>
      <c r="P386" t="b">
        <v>1</v>
      </c>
      <c r="Q386" t="s">
        <v>8269</v>
      </c>
      <c r="R386" s="5">
        <f t="shared" ref="R386:R449" si="24">E386/D386</f>
        <v>1.1210500000000001</v>
      </c>
      <c r="S386">
        <f t="shared" ref="S386:S449" si="25">E386/O386</f>
        <v>58.540469973890339</v>
      </c>
      <c r="T386" t="s">
        <v>8310</v>
      </c>
      <c r="U386" t="s">
        <v>8315</v>
      </c>
    </row>
    <row r="387" spans="1:21" ht="30" x14ac:dyDescent="0.2">
      <c r="A387">
        <v>385</v>
      </c>
      <c r="B387" s="3" t="s">
        <v>386</v>
      </c>
      <c r="C387" s="3" t="s">
        <v>4495</v>
      </c>
      <c r="D387" s="18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6">(((I387/60)/60)/24)+DATE(1970,1,1)+(-5/24)</f>
        <v>41964.41783564815</v>
      </c>
      <c r="K387">
        <v>1413986501</v>
      </c>
      <c r="L387" s="9">
        <f t="shared" ref="L387:L450" si="27">(((K387/60)/60)/24)+DATE(1970,1,1)</f>
        <v>41934.584502314814</v>
      </c>
      <c r="M387" s="11" t="s">
        <v>8371</v>
      </c>
      <c r="N387" t="b">
        <v>0</v>
      </c>
      <c r="O387">
        <v>237</v>
      </c>
      <c r="P387" t="b">
        <v>1</v>
      </c>
      <c r="Q387" t="s">
        <v>8269</v>
      </c>
      <c r="R387" s="5">
        <f t="shared" si="24"/>
        <v>1.05982</v>
      </c>
      <c r="S387">
        <f t="shared" si="25"/>
        <v>111.79535864978902</v>
      </c>
      <c r="T387" t="s">
        <v>8310</v>
      </c>
      <c r="U387" t="s">
        <v>8315</v>
      </c>
    </row>
    <row r="388" spans="1:21" ht="30" x14ac:dyDescent="0.2">
      <c r="A388">
        <v>386</v>
      </c>
      <c r="B388" s="3" t="s">
        <v>387</v>
      </c>
      <c r="C388" s="3" t="s">
        <v>4496</v>
      </c>
      <c r="D388" s="1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6"/>
        <v>42226.742951388886</v>
      </c>
      <c r="K388">
        <v>1437950991</v>
      </c>
      <c r="L388" s="9">
        <f t="shared" si="27"/>
        <v>42211.951284722221</v>
      </c>
      <c r="M388" s="11" t="s">
        <v>8368</v>
      </c>
      <c r="N388" t="b">
        <v>0</v>
      </c>
      <c r="O388">
        <v>13</v>
      </c>
      <c r="P388" t="b">
        <v>1</v>
      </c>
      <c r="Q388" t="s">
        <v>8269</v>
      </c>
      <c r="R388" s="5">
        <f t="shared" si="24"/>
        <v>1.0016666666666667</v>
      </c>
      <c r="S388">
        <f t="shared" si="25"/>
        <v>46.230769230769234</v>
      </c>
      <c r="T388" t="s">
        <v>8310</v>
      </c>
      <c r="U388" t="s">
        <v>8315</v>
      </c>
    </row>
    <row r="389" spans="1:21" ht="30" x14ac:dyDescent="0.2">
      <c r="A389">
        <v>387</v>
      </c>
      <c r="B389" s="3" t="s">
        <v>388</v>
      </c>
      <c r="C389" s="3" t="s">
        <v>4497</v>
      </c>
      <c r="D389" s="18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6"/>
        <v>42231.041666666664</v>
      </c>
      <c r="K389">
        <v>1436976858</v>
      </c>
      <c r="L389" s="9">
        <f t="shared" si="27"/>
        <v>42200.67659722222</v>
      </c>
      <c r="M389" s="11" t="s">
        <v>8368</v>
      </c>
      <c r="N389" t="b">
        <v>0</v>
      </c>
      <c r="O389">
        <v>562</v>
      </c>
      <c r="P389" t="b">
        <v>1</v>
      </c>
      <c r="Q389" t="s">
        <v>8269</v>
      </c>
      <c r="R389" s="5">
        <f t="shared" si="24"/>
        <v>2.1398947368421051</v>
      </c>
      <c r="S389">
        <f t="shared" si="25"/>
        <v>144.69039145907473</v>
      </c>
      <c r="T389" t="s">
        <v>8310</v>
      </c>
      <c r="U389" t="s">
        <v>8315</v>
      </c>
    </row>
    <row r="390" spans="1:21" ht="30" x14ac:dyDescent="0.2">
      <c r="A390">
        <v>388</v>
      </c>
      <c r="B390" s="3" t="s">
        <v>389</v>
      </c>
      <c r="C390" s="3" t="s">
        <v>4498</v>
      </c>
      <c r="D390" s="18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6"/>
        <v>42578.867824074077</v>
      </c>
      <c r="K390">
        <v>1467078580</v>
      </c>
      <c r="L390" s="9">
        <f t="shared" si="27"/>
        <v>42549.076157407413</v>
      </c>
      <c r="M390" s="11" t="s">
        <v>8370</v>
      </c>
      <c r="N390" t="b">
        <v>0</v>
      </c>
      <c r="O390">
        <v>71</v>
      </c>
      <c r="P390" t="b">
        <v>1</v>
      </c>
      <c r="Q390" t="s">
        <v>8269</v>
      </c>
      <c r="R390" s="5">
        <f t="shared" si="24"/>
        <v>1.2616000000000001</v>
      </c>
      <c r="S390">
        <f t="shared" si="25"/>
        <v>88.845070422535215</v>
      </c>
      <c r="T390" t="s">
        <v>8310</v>
      </c>
      <c r="U390" t="s">
        <v>8315</v>
      </c>
    </row>
    <row r="391" spans="1:21" ht="30" x14ac:dyDescent="0.2">
      <c r="A391">
        <v>389</v>
      </c>
      <c r="B391" s="3" t="s">
        <v>390</v>
      </c>
      <c r="C391" s="3" t="s">
        <v>4499</v>
      </c>
      <c r="D391" s="18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6"/>
        <v>41705.749305555553</v>
      </c>
      <c r="K391">
        <v>1391477450</v>
      </c>
      <c r="L391" s="9">
        <f t="shared" si="27"/>
        <v>41674.063078703701</v>
      </c>
      <c r="M391" s="11" t="s">
        <v>8371</v>
      </c>
      <c r="N391" t="b">
        <v>0</v>
      </c>
      <c r="O391">
        <v>1510</v>
      </c>
      <c r="P391" t="b">
        <v>1</v>
      </c>
      <c r="Q391" t="s">
        <v>8269</v>
      </c>
      <c r="R391" s="5">
        <f t="shared" si="24"/>
        <v>1.8153547058823529</v>
      </c>
      <c r="S391">
        <f t="shared" si="25"/>
        <v>81.75107284768211</v>
      </c>
      <c r="T391" t="s">
        <v>8310</v>
      </c>
      <c r="U391" t="s">
        <v>8315</v>
      </c>
    </row>
    <row r="392" spans="1:21" ht="30" x14ac:dyDescent="0.2">
      <c r="A392">
        <v>390</v>
      </c>
      <c r="B392" s="3" t="s">
        <v>391</v>
      </c>
      <c r="C392" s="3" t="s">
        <v>4500</v>
      </c>
      <c r="D392" s="18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6"/>
        <v>42131.828379629624</v>
      </c>
      <c r="K392">
        <v>1429318372</v>
      </c>
      <c r="L392" s="9">
        <f t="shared" si="27"/>
        <v>42112.036712962959</v>
      </c>
      <c r="M392" s="11" t="s">
        <v>8368</v>
      </c>
      <c r="N392" t="b">
        <v>0</v>
      </c>
      <c r="O392">
        <v>14</v>
      </c>
      <c r="P392" t="b">
        <v>1</v>
      </c>
      <c r="Q392" t="s">
        <v>8269</v>
      </c>
      <c r="R392" s="5">
        <f t="shared" si="24"/>
        <v>1</v>
      </c>
      <c r="S392">
        <f t="shared" si="25"/>
        <v>71.428571428571431</v>
      </c>
      <c r="T392" t="s">
        <v>8310</v>
      </c>
      <c r="U392" t="s">
        <v>8315</v>
      </c>
    </row>
    <row r="393" spans="1:21" ht="30" x14ac:dyDescent="0.2">
      <c r="A393">
        <v>391</v>
      </c>
      <c r="B393" s="3" t="s">
        <v>392</v>
      </c>
      <c r="C393" s="3" t="s">
        <v>4501</v>
      </c>
      <c r="D393" s="18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6"/>
        <v>40894.832638888889</v>
      </c>
      <c r="K393">
        <v>1321578051</v>
      </c>
      <c r="L393" s="9">
        <f t="shared" si="27"/>
        <v>40865.042256944449</v>
      </c>
      <c r="M393" s="11" t="s">
        <v>8374</v>
      </c>
      <c r="N393" t="b">
        <v>0</v>
      </c>
      <c r="O393">
        <v>193</v>
      </c>
      <c r="P393" t="b">
        <v>1</v>
      </c>
      <c r="Q393" t="s">
        <v>8269</v>
      </c>
      <c r="R393" s="5">
        <f t="shared" si="24"/>
        <v>1.0061</v>
      </c>
      <c r="S393">
        <f t="shared" si="25"/>
        <v>104.25906735751295</v>
      </c>
      <c r="T393" t="s">
        <v>8310</v>
      </c>
      <c r="U393" t="s">
        <v>8315</v>
      </c>
    </row>
    <row r="394" spans="1:21" ht="30" x14ac:dyDescent="0.2">
      <c r="A394">
        <v>392</v>
      </c>
      <c r="B394" s="3" t="s">
        <v>393</v>
      </c>
      <c r="C394" s="3" t="s">
        <v>4502</v>
      </c>
      <c r="D394" s="18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6"/>
        <v>40793.916666666664</v>
      </c>
      <c r="K394">
        <v>1312823571</v>
      </c>
      <c r="L394" s="9">
        <f t="shared" si="27"/>
        <v>40763.717256944445</v>
      </c>
      <c r="M394" s="11" t="s">
        <v>8374</v>
      </c>
      <c r="N394" t="b">
        <v>0</v>
      </c>
      <c r="O394">
        <v>206</v>
      </c>
      <c r="P394" t="b">
        <v>1</v>
      </c>
      <c r="Q394" t="s">
        <v>8269</v>
      </c>
      <c r="R394" s="5">
        <f t="shared" si="24"/>
        <v>1.009027027027027</v>
      </c>
      <c r="S394">
        <f t="shared" si="25"/>
        <v>90.616504854368927</v>
      </c>
      <c r="T394" t="s">
        <v>8310</v>
      </c>
      <c r="U394" t="s">
        <v>8315</v>
      </c>
    </row>
    <row r="395" spans="1:21" ht="30" x14ac:dyDescent="0.2">
      <c r="A395">
        <v>393</v>
      </c>
      <c r="B395" s="3" t="s">
        <v>394</v>
      </c>
      <c r="C395" s="3" t="s">
        <v>4503</v>
      </c>
      <c r="D395" s="18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6"/>
        <v>41557.500601851847</v>
      </c>
      <c r="K395">
        <v>1378746052</v>
      </c>
      <c r="L395" s="9">
        <f t="shared" si="27"/>
        <v>41526.708935185183</v>
      </c>
      <c r="M395" s="11" t="s">
        <v>8372</v>
      </c>
      <c r="N395" t="b">
        <v>0</v>
      </c>
      <c r="O395">
        <v>351</v>
      </c>
      <c r="P395" t="b">
        <v>1</v>
      </c>
      <c r="Q395" t="s">
        <v>8269</v>
      </c>
      <c r="R395" s="5">
        <f t="shared" si="24"/>
        <v>1.10446</v>
      </c>
      <c r="S395">
        <f t="shared" si="25"/>
        <v>157.33048433048432</v>
      </c>
      <c r="T395" t="s">
        <v>8310</v>
      </c>
      <c r="U395" t="s">
        <v>8315</v>
      </c>
    </row>
    <row r="396" spans="1:21" ht="30" x14ac:dyDescent="0.2">
      <c r="A396">
        <v>394</v>
      </c>
      <c r="B396" s="3" t="s">
        <v>395</v>
      </c>
      <c r="C396" s="3" t="s">
        <v>4504</v>
      </c>
      <c r="D396" s="18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6"/>
        <v>42477.568078703705</v>
      </c>
      <c r="K396">
        <v>1455737882</v>
      </c>
      <c r="L396" s="9">
        <f t="shared" si="27"/>
        <v>42417.818078703705</v>
      </c>
      <c r="M396" s="11" t="s">
        <v>8370</v>
      </c>
      <c r="N396" t="b">
        <v>0</v>
      </c>
      <c r="O396">
        <v>50</v>
      </c>
      <c r="P396" t="b">
        <v>1</v>
      </c>
      <c r="Q396" t="s">
        <v>8269</v>
      </c>
      <c r="R396" s="5">
        <f t="shared" si="24"/>
        <v>1.118936170212766</v>
      </c>
      <c r="S396">
        <f t="shared" si="25"/>
        <v>105.18</v>
      </c>
      <c r="T396" t="s">
        <v>8310</v>
      </c>
      <c r="U396" t="s">
        <v>8315</v>
      </c>
    </row>
    <row r="397" spans="1:21" ht="30" x14ac:dyDescent="0.2">
      <c r="A397">
        <v>395</v>
      </c>
      <c r="B397" s="3" t="s">
        <v>396</v>
      </c>
      <c r="C397" s="3" t="s">
        <v>4505</v>
      </c>
      <c r="D397" s="18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6"/>
        <v>41026.688888888886</v>
      </c>
      <c r="K397">
        <v>1332452960</v>
      </c>
      <c r="L397" s="9">
        <f t="shared" si="27"/>
        <v>40990.909259259257</v>
      </c>
      <c r="M397" s="11" t="s">
        <v>8373</v>
      </c>
      <c r="N397" t="b">
        <v>0</v>
      </c>
      <c r="O397">
        <v>184</v>
      </c>
      <c r="P397" t="b">
        <v>1</v>
      </c>
      <c r="Q397" t="s">
        <v>8269</v>
      </c>
      <c r="R397" s="5">
        <f t="shared" si="24"/>
        <v>1.0804450000000001</v>
      </c>
      <c r="S397">
        <f t="shared" si="25"/>
        <v>58.719836956521746</v>
      </c>
      <c r="T397" t="s">
        <v>8310</v>
      </c>
      <c r="U397" t="s">
        <v>8315</v>
      </c>
    </row>
    <row r="398" spans="1:21" ht="30" x14ac:dyDescent="0.2">
      <c r="A398">
        <v>396</v>
      </c>
      <c r="B398" s="3" t="s">
        <v>397</v>
      </c>
      <c r="C398" s="3" t="s">
        <v>4506</v>
      </c>
      <c r="D398" s="1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6"/>
        <v>41097.356550925921</v>
      </c>
      <c r="K398">
        <v>1340372006</v>
      </c>
      <c r="L398" s="9">
        <f t="shared" si="27"/>
        <v>41082.564884259256</v>
      </c>
      <c r="M398" s="11" t="s">
        <v>8373</v>
      </c>
      <c r="N398" t="b">
        <v>0</v>
      </c>
      <c r="O398">
        <v>196</v>
      </c>
      <c r="P398" t="b">
        <v>1</v>
      </c>
      <c r="Q398" t="s">
        <v>8269</v>
      </c>
      <c r="R398" s="5">
        <f t="shared" si="24"/>
        <v>1.0666666666666667</v>
      </c>
      <c r="S398">
        <f t="shared" si="25"/>
        <v>81.632653061224488</v>
      </c>
      <c r="T398" t="s">
        <v>8310</v>
      </c>
      <c r="U398" t="s">
        <v>8315</v>
      </c>
    </row>
    <row r="399" spans="1:21" ht="30" x14ac:dyDescent="0.2">
      <c r="A399">
        <v>397</v>
      </c>
      <c r="B399" s="3" t="s">
        <v>398</v>
      </c>
      <c r="C399" s="3" t="s">
        <v>4507</v>
      </c>
      <c r="D399" s="18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6"/>
        <v>40421.947222222218</v>
      </c>
      <c r="K399">
        <v>1279651084</v>
      </c>
      <c r="L399" s="9">
        <f t="shared" si="27"/>
        <v>40379.776435185187</v>
      </c>
      <c r="M399" s="11" t="s">
        <v>8375</v>
      </c>
      <c r="N399" t="b">
        <v>0</v>
      </c>
      <c r="O399">
        <v>229</v>
      </c>
      <c r="P399" t="b">
        <v>1</v>
      </c>
      <c r="Q399" t="s">
        <v>8269</v>
      </c>
      <c r="R399" s="5">
        <f t="shared" si="24"/>
        <v>1.0390027322404372</v>
      </c>
      <c r="S399">
        <f t="shared" si="25"/>
        <v>56.460043668122275</v>
      </c>
      <c r="T399" t="s">
        <v>8310</v>
      </c>
      <c r="U399" t="s">
        <v>8315</v>
      </c>
    </row>
    <row r="400" spans="1:21" ht="30" x14ac:dyDescent="0.2">
      <c r="A400">
        <v>398</v>
      </c>
      <c r="B400" s="3" t="s">
        <v>399</v>
      </c>
      <c r="C400" s="3" t="s">
        <v>4508</v>
      </c>
      <c r="D400" s="18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6"/>
        <v>42123.584791666661</v>
      </c>
      <c r="K400">
        <v>1426446126</v>
      </c>
      <c r="L400" s="9">
        <f t="shared" si="27"/>
        <v>42078.793124999997</v>
      </c>
      <c r="M400" s="11" t="s">
        <v>8368</v>
      </c>
      <c r="N400" t="b">
        <v>0</v>
      </c>
      <c r="O400">
        <v>67</v>
      </c>
      <c r="P400" t="b">
        <v>1</v>
      </c>
      <c r="Q400" t="s">
        <v>8269</v>
      </c>
      <c r="R400" s="5">
        <f t="shared" si="24"/>
        <v>1.2516</v>
      </c>
      <c r="S400">
        <f t="shared" si="25"/>
        <v>140.1044776119403</v>
      </c>
      <c r="T400" t="s">
        <v>8310</v>
      </c>
      <c r="U400" t="s">
        <v>8315</v>
      </c>
    </row>
    <row r="401" spans="1:21" ht="30" x14ac:dyDescent="0.2">
      <c r="A401">
        <v>399</v>
      </c>
      <c r="B401" s="3" t="s">
        <v>400</v>
      </c>
      <c r="C401" s="3" t="s">
        <v>4509</v>
      </c>
      <c r="D401" s="18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6"/>
        <v>42718.291666666664</v>
      </c>
      <c r="K401">
        <v>1479070867</v>
      </c>
      <c r="L401" s="9">
        <f t="shared" si="27"/>
        <v>42687.875775462962</v>
      </c>
      <c r="M401" s="11" t="s">
        <v>8370</v>
      </c>
      <c r="N401" t="b">
        <v>0</v>
      </c>
      <c r="O401">
        <v>95</v>
      </c>
      <c r="P401" t="b">
        <v>1</v>
      </c>
      <c r="Q401" t="s">
        <v>8269</v>
      </c>
      <c r="R401" s="5">
        <f t="shared" si="24"/>
        <v>1.0680499999999999</v>
      </c>
      <c r="S401">
        <f t="shared" si="25"/>
        <v>224.85263157894738</v>
      </c>
      <c r="T401" t="s">
        <v>8310</v>
      </c>
      <c r="U401" t="s">
        <v>8315</v>
      </c>
    </row>
    <row r="402" spans="1:21" ht="30" x14ac:dyDescent="0.2">
      <c r="A402">
        <v>400</v>
      </c>
      <c r="B402" s="3" t="s">
        <v>401</v>
      </c>
      <c r="C402" s="3" t="s">
        <v>4510</v>
      </c>
      <c r="D402" s="18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6"/>
        <v>41775.9375</v>
      </c>
      <c r="K402">
        <v>1397661347</v>
      </c>
      <c r="L402" s="9">
        <f t="shared" si="27"/>
        <v>41745.635960648149</v>
      </c>
      <c r="M402" s="11" t="s">
        <v>8371</v>
      </c>
      <c r="N402" t="b">
        <v>0</v>
      </c>
      <c r="O402">
        <v>62</v>
      </c>
      <c r="P402" t="b">
        <v>1</v>
      </c>
      <c r="Q402" t="s">
        <v>8269</v>
      </c>
      <c r="R402" s="5">
        <f t="shared" si="24"/>
        <v>1.1230249999999999</v>
      </c>
      <c r="S402">
        <f t="shared" si="25"/>
        <v>181.13306451612902</v>
      </c>
      <c r="T402" t="s">
        <v>8310</v>
      </c>
      <c r="U402" t="s">
        <v>8315</v>
      </c>
    </row>
    <row r="403" spans="1:21" ht="30" x14ac:dyDescent="0.2">
      <c r="A403">
        <v>401</v>
      </c>
      <c r="B403" s="3" t="s">
        <v>402</v>
      </c>
      <c r="C403" s="3" t="s">
        <v>4511</v>
      </c>
      <c r="D403" s="18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6"/>
        <v>40762.633912037032</v>
      </c>
      <c r="K403">
        <v>1310155970</v>
      </c>
      <c r="L403" s="9">
        <f t="shared" si="27"/>
        <v>40732.842245370368</v>
      </c>
      <c r="M403" s="11" t="s">
        <v>8374</v>
      </c>
      <c r="N403" t="b">
        <v>0</v>
      </c>
      <c r="O403">
        <v>73</v>
      </c>
      <c r="P403" t="b">
        <v>1</v>
      </c>
      <c r="Q403" t="s">
        <v>8269</v>
      </c>
      <c r="R403" s="5">
        <f t="shared" si="24"/>
        <v>1.0381199999999999</v>
      </c>
      <c r="S403">
        <f t="shared" si="25"/>
        <v>711.04109589041093</v>
      </c>
      <c r="T403" t="s">
        <v>8310</v>
      </c>
      <c r="U403" t="s">
        <v>8315</v>
      </c>
    </row>
    <row r="404" spans="1:21" ht="45" x14ac:dyDescent="0.2">
      <c r="A404">
        <v>402</v>
      </c>
      <c r="B404" s="3" t="s">
        <v>403</v>
      </c>
      <c r="C404" s="3" t="s">
        <v>4512</v>
      </c>
      <c r="D404" s="18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6"/>
        <v>42313.372881944444</v>
      </c>
      <c r="K404">
        <v>1444913817</v>
      </c>
      <c r="L404" s="9">
        <f t="shared" si="27"/>
        <v>42292.539548611108</v>
      </c>
      <c r="M404" s="11" t="s">
        <v>8368</v>
      </c>
      <c r="N404" t="b">
        <v>0</v>
      </c>
      <c r="O404">
        <v>43</v>
      </c>
      <c r="P404" t="b">
        <v>1</v>
      </c>
      <c r="Q404" t="s">
        <v>8269</v>
      </c>
      <c r="R404" s="5">
        <f t="shared" si="24"/>
        <v>1.4165000000000001</v>
      </c>
      <c r="S404">
        <f t="shared" si="25"/>
        <v>65.883720930232556</v>
      </c>
      <c r="T404" t="s">
        <v>8310</v>
      </c>
      <c r="U404" t="s">
        <v>8315</v>
      </c>
    </row>
    <row r="405" spans="1:21" ht="30" x14ac:dyDescent="0.2">
      <c r="A405">
        <v>403</v>
      </c>
      <c r="B405" s="3" t="s">
        <v>404</v>
      </c>
      <c r="C405" s="3" t="s">
        <v>4513</v>
      </c>
      <c r="D405" s="18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6"/>
        <v>40765.088888888888</v>
      </c>
      <c r="K405">
        <v>1308900441</v>
      </c>
      <c r="L405" s="9">
        <f t="shared" si="27"/>
        <v>40718.310659722221</v>
      </c>
      <c r="M405" s="11" t="s">
        <v>8374</v>
      </c>
      <c r="N405" t="b">
        <v>0</v>
      </c>
      <c r="O405">
        <v>70</v>
      </c>
      <c r="P405" t="b">
        <v>1</v>
      </c>
      <c r="Q405" t="s">
        <v>8269</v>
      </c>
      <c r="R405" s="5">
        <f t="shared" si="24"/>
        <v>1.0526</v>
      </c>
      <c r="S405">
        <f t="shared" si="25"/>
        <v>75.185714285714283</v>
      </c>
      <c r="T405" t="s">
        <v>8310</v>
      </c>
      <c r="U405" t="s">
        <v>8315</v>
      </c>
    </row>
    <row r="406" spans="1:21" ht="30" x14ac:dyDescent="0.2">
      <c r="A406">
        <v>404</v>
      </c>
      <c r="B406" s="3" t="s">
        <v>405</v>
      </c>
      <c r="C406" s="3" t="s">
        <v>4514</v>
      </c>
      <c r="D406" s="18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6"/>
        <v>41675.752777777772</v>
      </c>
      <c r="K406">
        <v>1389107062</v>
      </c>
      <c r="L406" s="9">
        <f t="shared" si="27"/>
        <v>41646.628032407411</v>
      </c>
      <c r="M406" s="11" t="s">
        <v>8371</v>
      </c>
      <c r="N406" t="b">
        <v>0</v>
      </c>
      <c r="O406">
        <v>271</v>
      </c>
      <c r="P406" t="b">
        <v>1</v>
      </c>
      <c r="Q406" t="s">
        <v>8269</v>
      </c>
      <c r="R406" s="5">
        <f t="shared" si="24"/>
        <v>1.0309142857142857</v>
      </c>
      <c r="S406">
        <f t="shared" si="25"/>
        <v>133.14391143911439</v>
      </c>
      <c r="T406" t="s">
        <v>8310</v>
      </c>
      <c r="U406" t="s">
        <v>8315</v>
      </c>
    </row>
    <row r="407" spans="1:21" x14ac:dyDescent="0.2">
      <c r="A407">
        <v>405</v>
      </c>
      <c r="B407" s="3" t="s">
        <v>406</v>
      </c>
      <c r="C407" s="3" t="s">
        <v>4515</v>
      </c>
      <c r="D407" s="18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6"/>
        <v>41703.876608796294</v>
      </c>
      <c r="K407">
        <v>1391479339</v>
      </c>
      <c r="L407" s="9">
        <f t="shared" si="27"/>
        <v>41674.08494212963</v>
      </c>
      <c r="M407" s="11" t="s">
        <v>8371</v>
      </c>
      <c r="N407" t="b">
        <v>0</v>
      </c>
      <c r="O407">
        <v>55</v>
      </c>
      <c r="P407" t="b">
        <v>1</v>
      </c>
      <c r="Q407" t="s">
        <v>8269</v>
      </c>
      <c r="R407" s="5">
        <f t="shared" si="24"/>
        <v>1.0765957446808512</v>
      </c>
      <c r="S407">
        <f t="shared" si="25"/>
        <v>55.2</v>
      </c>
      <c r="T407" t="s">
        <v>8310</v>
      </c>
      <c r="U407" t="s">
        <v>8315</v>
      </c>
    </row>
    <row r="408" spans="1:21" ht="30" x14ac:dyDescent="0.2">
      <c r="A408">
        <v>406</v>
      </c>
      <c r="B408" s="3" t="s">
        <v>407</v>
      </c>
      <c r="C408" s="3" t="s">
        <v>4516</v>
      </c>
      <c r="D408" s="1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6"/>
        <v>40672.040972222218</v>
      </c>
      <c r="K408">
        <v>1301975637</v>
      </c>
      <c r="L408" s="9">
        <f t="shared" si="27"/>
        <v>40638.162465277775</v>
      </c>
      <c r="M408" s="11" t="s">
        <v>8374</v>
      </c>
      <c r="N408" t="b">
        <v>0</v>
      </c>
      <c r="O408">
        <v>35</v>
      </c>
      <c r="P408" t="b">
        <v>1</v>
      </c>
      <c r="Q408" t="s">
        <v>8269</v>
      </c>
      <c r="R408" s="5">
        <f t="shared" si="24"/>
        <v>1.0770464285714285</v>
      </c>
      <c r="S408">
        <f t="shared" si="25"/>
        <v>86.163714285714292</v>
      </c>
      <c r="T408" t="s">
        <v>8310</v>
      </c>
      <c r="U408" t="s">
        <v>8315</v>
      </c>
    </row>
    <row r="409" spans="1:21" ht="30" x14ac:dyDescent="0.2">
      <c r="A409">
        <v>407</v>
      </c>
      <c r="B409" s="3" t="s">
        <v>408</v>
      </c>
      <c r="C409" s="3" t="s">
        <v>4517</v>
      </c>
      <c r="D409" s="18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6"/>
        <v>40866.704282407409</v>
      </c>
      <c r="K409">
        <v>1316552050</v>
      </c>
      <c r="L409" s="9">
        <f t="shared" si="27"/>
        <v>40806.870949074073</v>
      </c>
      <c r="M409" s="11" t="s">
        <v>8374</v>
      </c>
      <c r="N409" t="b">
        <v>0</v>
      </c>
      <c r="O409">
        <v>22</v>
      </c>
      <c r="P409" t="b">
        <v>1</v>
      </c>
      <c r="Q409" t="s">
        <v>8269</v>
      </c>
      <c r="R409" s="5">
        <f t="shared" si="24"/>
        <v>1.0155000000000001</v>
      </c>
      <c r="S409">
        <f t="shared" si="25"/>
        <v>92.318181818181813</v>
      </c>
      <c r="T409" t="s">
        <v>8310</v>
      </c>
      <c r="U409" t="s">
        <v>8315</v>
      </c>
    </row>
    <row r="410" spans="1:21" ht="30" x14ac:dyDescent="0.2">
      <c r="A410">
        <v>408</v>
      </c>
      <c r="B410" s="3" t="s">
        <v>409</v>
      </c>
      <c r="C410" s="3" t="s">
        <v>4518</v>
      </c>
      <c r="D410" s="18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6"/>
        <v>41583.569328703699</v>
      </c>
      <c r="K410">
        <v>1380217190</v>
      </c>
      <c r="L410" s="9">
        <f t="shared" si="27"/>
        <v>41543.735995370371</v>
      </c>
      <c r="M410" s="11" t="s">
        <v>8372</v>
      </c>
      <c r="N410" t="b">
        <v>0</v>
      </c>
      <c r="O410">
        <v>38</v>
      </c>
      <c r="P410" t="b">
        <v>1</v>
      </c>
      <c r="Q410" t="s">
        <v>8269</v>
      </c>
      <c r="R410" s="5">
        <f t="shared" si="24"/>
        <v>1.0143766666666667</v>
      </c>
      <c r="S410">
        <f t="shared" si="25"/>
        <v>160.16473684210527</v>
      </c>
      <c r="T410" t="s">
        <v>8310</v>
      </c>
      <c r="U410" t="s">
        <v>8315</v>
      </c>
    </row>
    <row r="411" spans="1:21" ht="30" x14ac:dyDescent="0.2">
      <c r="A411">
        <v>409</v>
      </c>
      <c r="B411" s="3" t="s">
        <v>410</v>
      </c>
      <c r="C411" s="3" t="s">
        <v>4519</v>
      </c>
      <c r="D411" s="18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6"/>
        <v>42573.654444444437</v>
      </c>
      <c r="K411">
        <v>1466628144</v>
      </c>
      <c r="L411" s="9">
        <f t="shared" si="27"/>
        <v>42543.862777777773</v>
      </c>
      <c r="M411" s="11" t="s">
        <v>8370</v>
      </c>
      <c r="N411" t="b">
        <v>0</v>
      </c>
      <c r="O411">
        <v>15</v>
      </c>
      <c r="P411" t="b">
        <v>1</v>
      </c>
      <c r="Q411" t="s">
        <v>8269</v>
      </c>
      <c r="R411" s="5">
        <f t="shared" si="24"/>
        <v>1.3680000000000001</v>
      </c>
      <c r="S411">
        <f t="shared" si="25"/>
        <v>45.6</v>
      </c>
      <c r="T411" t="s">
        <v>8310</v>
      </c>
      <c r="U411" t="s">
        <v>8315</v>
      </c>
    </row>
    <row r="412" spans="1:21" ht="30" x14ac:dyDescent="0.2">
      <c r="A412">
        <v>410</v>
      </c>
      <c r="B412" s="3" t="s">
        <v>411</v>
      </c>
      <c r="C412" s="3" t="s">
        <v>4520</v>
      </c>
      <c r="D412" s="18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6"/>
        <v>42173.77311342593</v>
      </c>
      <c r="K412">
        <v>1429486397</v>
      </c>
      <c r="L412" s="9">
        <f t="shared" si="27"/>
        <v>42113.981446759266</v>
      </c>
      <c r="M412" s="11" t="s">
        <v>8368</v>
      </c>
      <c r="N412" t="b">
        <v>0</v>
      </c>
      <c r="O412">
        <v>7</v>
      </c>
      <c r="P412" t="b">
        <v>1</v>
      </c>
      <c r="Q412" t="s">
        <v>8269</v>
      </c>
      <c r="R412" s="5">
        <f t="shared" si="24"/>
        <v>1.2829999999999999</v>
      </c>
      <c r="S412">
        <f t="shared" si="25"/>
        <v>183.28571428571428</v>
      </c>
      <c r="T412" t="s">
        <v>8310</v>
      </c>
      <c r="U412" t="s">
        <v>8315</v>
      </c>
    </row>
    <row r="413" spans="1:21" ht="30" x14ac:dyDescent="0.2">
      <c r="A413">
        <v>411</v>
      </c>
      <c r="B413" s="3" t="s">
        <v>412</v>
      </c>
      <c r="C413" s="3" t="s">
        <v>4521</v>
      </c>
      <c r="D413" s="18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6"/>
        <v>41630</v>
      </c>
      <c r="K413">
        <v>1384920804</v>
      </c>
      <c r="L413" s="9">
        <f t="shared" si="27"/>
        <v>41598.17597222222</v>
      </c>
      <c r="M413" s="11" t="s">
        <v>8372</v>
      </c>
      <c r="N413" t="b">
        <v>0</v>
      </c>
      <c r="O413">
        <v>241</v>
      </c>
      <c r="P413" t="b">
        <v>1</v>
      </c>
      <c r="Q413" t="s">
        <v>8269</v>
      </c>
      <c r="R413" s="5">
        <f t="shared" si="24"/>
        <v>1.0105</v>
      </c>
      <c r="S413">
        <f t="shared" si="25"/>
        <v>125.78838174273859</v>
      </c>
      <c r="T413" t="s">
        <v>8310</v>
      </c>
      <c r="U413" t="s">
        <v>8315</v>
      </c>
    </row>
    <row r="414" spans="1:21" ht="30" x14ac:dyDescent="0.2">
      <c r="A414">
        <v>412</v>
      </c>
      <c r="B414" s="3" t="s">
        <v>413</v>
      </c>
      <c r="C414" s="3" t="s">
        <v>4522</v>
      </c>
      <c r="D414" s="18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6"/>
        <v>41115.534467592588</v>
      </c>
      <c r="K414">
        <v>1341856178</v>
      </c>
      <c r="L414" s="9">
        <f t="shared" si="27"/>
        <v>41099.742800925924</v>
      </c>
      <c r="M414" s="11" t="s">
        <v>8373</v>
      </c>
      <c r="N414" t="b">
        <v>0</v>
      </c>
      <c r="O414">
        <v>55</v>
      </c>
      <c r="P414" t="b">
        <v>1</v>
      </c>
      <c r="Q414" t="s">
        <v>8269</v>
      </c>
      <c r="R414" s="5">
        <f t="shared" si="24"/>
        <v>1.2684</v>
      </c>
      <c r="S414">
        <f t="shared" si="25"/>
        <v>57.654545454545456</v>
      </c>
      <c r="T414" t="s">
        <v>8310</v>
      </c>
      <c r="U414" t="s">
        <v>8315</v>
      </c>
    </row>
    <row r="415" spans="1:21" ht="30" x14ac:dyDescent="0.2">
      <c r="A415">
        <v>413</v>
      </c>
      <c r="B415" s="3" t="s">
        <v>414</v>
      </c>
      <c r="C415" s="3" t="s">
        <v>4523</v>
      </c>
      <c r="D415" s="18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6"/>
        <v>41109.66910879629</v>
      </c>
      <c r="K415">
        <v>1340139811</v>
      </c>
      <c r="L415" s="9">
        <f t="shared" si="27"/>
        <v>41079.877442129626</v>
      </c>
      <c r="M415" s="11" t="s">
        <v>8373</v>
      </c>
      <c r="N415" t="b">
        <v>0</v>
      </c>
      <c r="O415">
        <v>171</v>
      </c>
      <c r="P415" t="b">
        <v>1</v>
      </c>
      <c r="Q415" t="s">
        <v>8269</v>
      </c>
      <c r="R415" s="5">
        <f t="shared" si="24"/>
        <v>1.0508593749999999</v>
      </c>
      <c r="S415">
        <f t="shared" si="25"/>
        <v>78.660818713450297</v>
      </c>
      <c r="T415" t="s">
        <v>8310</v>
      </c>
      <c r="U415" t="s">
        <v>8315</v>
      </c>
    </row>
    <row r="416" spans="1:21" ht="30" x14ac:dyDescent="0.2">
      <c r="A416">
        <v>414</v>
      </c>
      <c r="B416" s="3" t="s">
        <v>415</v>
      </c>
      <c r="C416" s="3" t="s">
        <v>4524</v>
      </c>
      <c r="D416" s="18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6"/>
        <v>41558.85491898148</v>
      </c>
      <c r="K416">
        <v>1378949465</v>
      </c>
      <c r="L416" s="9">
        <f t="shared" si="27"/>
        <v>41529.063252314816</v>
      </c>
      <c r="M416" s="11" t="s">
        <v>8372</v>
      </c>
      <c r="N416" t="b">
        <v>0</v>
      </c>
      <c r="O416">
        <v>208</v>
      </c>
      <c r="P416" t="b">
        <v>1</v>
      </c>
      <c r="Q416" t="s">
        <v>8269</v>
      </c>
      <c r="R416" s="5">
        <f t="shared" si="24"/>
        <v>1.0285405405405406</v>
      </c>
      <c r="S416">
        <f t="shared" si="25"/>
        <v>91.480769230769226</v>
      </c>
      <c r="T416" t="s">
        <v>8310</v>
      </c>
      <c r="U416" t="s">
        <v>8315</v>
      </c>
    </row>
    <row r="417" spans="1:21" ht="30" x14ac:dyDescent="0.2">
      <c r="A417">
        <v>415</v>
      </c>
      <c r="B417" s="3" t="s">
        <v>416</v>
      </c>
      <c r="C417" s="3" t="s">
        <v>4525</v>
      </c>
      <c r="D417" s="18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6"/>
        <v>41929.291666666664</v>
      </c>
      <c r="K417">
        <v>1411417602</v>
      </c>
      <c r="L417" s="9">
        <f t="shared" si="27"/>
        <v>41904.851875</v>
      </c>
      <c r="M417" s="11" t="s">
        <v>8371</v>
      </c>
      <c r="N417" t="b">
        <v>0</v>
      </c>
      <c r="O417">
        <v>21</v>
      </c>
      <c r="P417" t="b">
        <v>1</v>
      </c>
      <c r="Q417" t="s">
        <v>8269</v>
      </c>
      <c r="R417" s="5">
        <f t="shared" si="24"/>
        <v>1.0214714285714286</v>
      </c>
      <c r="S417">
        <f t="shared" si="25"/>
        <v>68.09809523809524</v>
      </c>
      <c r="T417" t="s">
        <v>8310</v>
      </c>
      <c r="U417" t="s">
        <v>8315</v>
      </c>
    </row>
    <row r="418" spans="1:21" ht="30" x14ac:dyDescent="0.2">
      <c r="A418">
        <v>416</v>
      </c>
      <c r="B418" s="3" t="s">
        <v>417</v>
      </c>
      <c r="C418" s="3" t="s">
        <v>4526</v>
      </c>
      <c r="D418" s="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6"/>
        <v>41678.187858796293</v>
      </c>
      <c r="K418">
        <v>1389259831</v>
      </c>
      <c r="L418" s="9">
        <f t="shared" si="27"/>
        <v>41648.396192129629</v>
      </c>
      <c r="M418" s="11" t="s">
        <v>8371</v>
      </c>
      <c r="N418" t="b">
        <v>0</v>
      </c>
      <c r="O418">
        <v>25</v>
      </c>
      <c r="P418" t="b">
        <v>1</v>
      </c>
      <c r="Q418" t="s">
        <v>8269</v>
      </c>
      <c r="R418" s="5">
        <f t="shared" si="24"/>
        <v>1.2021700000000002</v>
      </c>
      <c r="S418">
        <f t="shared" si="25"/>
        <v>48.086800000000004</v>
      </c>
      <c r="T418" t="s">
        <v>8310</v>
      </c>
      <c r="U418" t="s">
        <v>8315</v>
      </c>
    </row>
    <row r="419" spans="1:21" ht="30" x14ac:dyDescent="0.2">
      <c r="A419">
        <v>417</v>
      </c>
      <c r="B419" s="3" t="s">
        <v>418</v>
      </c>
      <c r="C419" s="3" t="s">
        <v>4527</v>
      </c>
      <c r="D419" s="18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6"/>
        <v>41371.981249999997</v>
      </c>
      <c r="K419">
        <v>1364426260</v>
      </c>
      <c r="L419" s="9">
        <f t="shared" si="27"/>
        <v>41360.970601851855</v>
      </c>
      <c r="M419" s="11" t="s">
        <v>8372</v>
      </c>
      <c r="N419" t="b">
        <v>0</v>
      </c>
      <c r="O419">
        <v>52</v>
      </c>
      <c r="P419" t="b">
        <v>1</v>
      </c>
      <c r="Q419" t="s">
        <v>8269</v>
      </c>
      <c r="R419" s="5">
        <f t="shared" si="24"/>
        <v>1.0024761904761905</v>
      </c>
      <c r="S419">
        <f t="shared" si="25"/>
        <v>202.42307692307693</v>
      </c>
      <c r="T419" t="s">
        <v>8310</v>
      </c>
      <c r="U419" t="s">
        <v>8315</v>
      </c>
    </row>
    <row r="420" spans="1:21" ht="30" x14ac:dyDescent="0.2">
      <c r="A420">
        <v>418</v>
      </c>
      <c r="B420" s="3" t="s">
        <v>419</v>
      </c>
      <c r="C420" s="3" t="s">
        <v>4528</v>
      </c>
      <c r="D420" s="18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6"/>
        <v>42208.07403935185</v>
      </c>
      <c r="K420">
        <v>1435041997</v>
      </c>
      <c r="L420" s="9">
        <f t="shared" si="27"/>
        <v>42178.282372685186</v>
      </c>
      <c r="M420" s="11" t="s">
        <v>8368</v>
      </c>
      <c r="N420" t="b">
        <v>0</v>
      </c>
      <c r="O420">
        <v>104</v>
      </c>
      <c r="P420" t="b">
        <v>1</v>
      </c>
      <c r="Q420" t="s">
        <v>8269</v>
      </c>
      <c r="R420" s="5">
        <f t="shared" si="24"/>
        <v>1.0063392857142857</v>
      </c>
      <c r="S420">
        <f t="shared" si="25"/>
        <v>216.75</v>
      </c>
      <c r="T420" t="s">
        <v>8310</v>
      </c>
      <c r="U420" t="s">
        <v>8315</v>
      </c>
    </row>
    <row r="421" spans="1:21" ht="30" x14ac:dyDescent="0.2">
      <c r="A421">
        <v>419</v>
      </c>
      <c r="B421" s="3" t="s">
        <v>420</v>
      </c>
      <c r="C421" s="3" t="s">
        <v>4529</v>
      </c>
      <c r="D421" s="18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6"/>
        <v>41454.634108796294</v>
      </c>
      <c r="K421">
        <v>1367352787</v>
      </c>
      <c r="L421" s="9">
        <f t="shared" si="27"/>
        <v>41394.842442129629</v>
      </c>
      <c r="M421" s="11" t="s">
        <v>8372</v>
      </c>
      <c r="N421" t="b">
        <v>0</v>
      </c>
      <c r="O421">
        <v>73</v>
      </c>
      <c r="P421" t="b">
        <v>1</v>
      </c>
      <c r="Q421" t="s">
        <v>8269</v>
      </c>
      <c r="R421" s="5">
        <f t="shared" si="24"/>
        <v>1.004375</v>
      </c>
      <c r="S421">
        <f t="shared" si="25"/>
        <v>110.06849315068493</v>
      </c>
      <c r="T421" t="s">
        <v>8310</v>
      </c>
      <c r="U421" t="s">
        <v>8315</v>
      </c>
    </row>
    <row r="422" spans="1:21" ht="30" x14ac:dyDescent="0.2">
      <c r="A422">
        <v>420</v>
      </c>
      <c r="B422" s="3" t="s">
        <v>421</v>
      </c>
      <c r="C422" s="3" t="s">
        <v>4530</v>
      </c>
      <c r="D422" s="18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6"/>
        <v>41711.986469907402</v>
      </c>
      <c r="K422">
        <v>1392183631</v>
      </c>
      <c r="L422" s="9">
        <f t="shared" si="27"/>
        <v>41682.23646990741</v>
      </c>
      <c r="M422" s="11" t="s">
        <v>8371</v>
      </c>
      <c r="N422" t="b">
        <v>0</v>
      </c>
      <c r="O422">
        <v>3</v>
      </c>
      <c r="P422" t="b">
        <v>0</v>
      </c>
      <c r="Q422" t="s">
        <v>8270</v>
      </c>
      <c r="R422" s="5">
        <f t="shared" si="24"/>
        <v>4.3939393939393936E-3</v>
      </c>
      <c r="S422">
        <f t="shared" si="25"/>
        <v>4.833333333333333</v>
      </c>
      <c r="T422" t="s">
        <v>8310</v>
      </c>
      <c r="U422" t="s">
        <v>8316</v>
      </c>
    </row>
    <row r="423" spans="1:21" ht="30" x14ac:dyDescent="0.2">
      <c r="A423">
        <v>421</v>
      </c>
      <c r="B423" s="3" t="s">
        <v>422</v>
      </c>
      <c r="C423" s="3" t="s">
        <v>4531</v>
      </c>
      <c r="D423" s="18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6"/>
        <v>42237.283055555548</v>
      </c>
      <c r="K423">
        <v>1434973656</v>
      </c>
      <c r="L423" s="9">
        <f t="shared" si="27"/>
        <v>42177.491388888884</v>
      </c>
      <c r="M423" s="11" t="s">
        <v>8368</v>
      </c>
      <c r="N423" t="b">
        <v>0</v>
      </c>
      <c r="O423">
        <v>6</v>
      </c>
      <c r="P423" t="b">
        <v>0</v>
      </c>
      <c r="Q423" t="s">
        <v>8270</v>
      </c>
      <c r="R423" s="5">
        <f t="shared" si="24"/>
        <v>2.0066666666666667E-2</v>
      </c>
      <c r="S423">
        <f t="shared" si="25"/>
        <v>50.166666666666664</v>
      </c>
      <c r="T423" t="s">
        <v>8310</v>
      </c>
      <c r="U423" t="s">
        <v>8316</v>
      </c>
    </row>
    <row r="424" spans="1:21" ht="30" x14ac:dyDescent="0.2">
      <c r="A424">
        <v>422</v>
      </c>
      <c r="B424" s="3" t="s">
        <v>423</v>
      </c>
      <c r="C424" s="3" t="s">
        <v>4532</v>
      </c>
      <c r="D424" s="18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6"/>
        <v>41893.052048611105</v>
      </c>
      <c r="K424">
        <v>1407824097</v>
      </c>
      <c r="L424" s="9">
        <f t="shared" si="27"/>
        <v>41863.260381944441</v>
      </c>
      <c r="M424" s="11" t="s">
        <v>8371</v>
      </c>
      <c r="N424" t="b">
        <v>0</v>
      </c>
      <c r="O424">
        <v>12</v>
      </c>
      <c r="P424" t="b">
        <v>0</v>
      </c>
      <c r="Q424" t="s">
        <v>8270</v>
      </c>
      <c r="R424" s="5">
        <f t="shared" si="24"/>
        <v>1.0749999999999999E-2</v>
      </c>
      <c r="S424">
        <f t="shared" si="25"/>
        <v>35.833333333333336</v>
      </c>
      <c r="T424" t="s">
        <v>8310</v>
      </c>
      <c r="U424" t="s">
        <v>8316</v>
      </c>
    </row>
    <row r="425" spans="1:21" ht="30" x14ac:dyDescent="0.2">
      <c r="A425">
        <v>423</v>
      </c>
      <c r="B425" s="3" t="s">
        <v>424</v>
      </c>
      <c r="C425" s="3" t="s">
        <v>4533</v>
      </c>
      <c r="D425" s="18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6"/>
        <v>41430.717939814815</v>
      </c>
      <c r="K425">
        <v>1367878430</v>
      </c>
      <c r="L425" s="9">
        <f t="shared" si="27"/>
        <v>41400.92627314815</v>
      </c>
      <c r="M425" s="11" t="s">
        <v>8372</v>
      </c>
      <c r="N425" t="b">
        <v>0</v>
      </c>
      <c r="O425">
        <v>13</v>
      </c>
      <c r="P425" t="b">
        <v>0</v>
      </c>
      <c r="Q425" t="s">
        <v>8270</v>
      </c>
      <c r="R425" s="5">
        <f t="shared" si="24"/>
        <v>7.6499999999999997E-3</v>
      </c>
      <c r="S425">
        <f t="shared" si="25"/>
        <v>11.76923076923077</v>
      </c>
      <c r="T425" t="s">
        <v>8310</v>
      </c>
      <c r="U425" t="s">
        <v>8316</v>
      </c>
    </row>
    <row r="426" spans="1:21" ht="30" x14ac:dyDescent="0.2">
      <c r="A426">
        <v>424</v>
      </c>
      <c r="B426" s="3" t="s">
        <v>425</v>
      </c>
      <c r="C426" s="3" t="s">
        <v>4534</v>
      </c>
      <c r="D426" s="18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6"/>
        <v>40994.126145833332</v>
      </c>
      <c r="K426">
        <v>1327568499</v>
      </c>
      <c r="L426" s="9">
        <f t="shared" si="27"/>
        <v>40934.376145833332</v>
      </c>
      <c r="M426" s="11" t="s">
        <v>8373</v>
      </c>
      <c r="N426" t="b">
        <v>0</v>
      </c>
      <c r="O426">
        <v>5</v>
      </c>
      <c r="P426" t="b">
        <v>0</v>
      </c>
      <c r="Q426" t="s">
        <v>8270</v>
      </c>
      <c r="R426" s="5">
        <f t="shared" si="24"/>
        <v>6.7966666666666675E-2</v>
      </c>
      <c r="S426">
        <f t="shared" si="25"/>
        <v>40.78</v>
      </c>
      <c r="T426" t="s">
        <v>8310</v>
      </c>
      <c r="U426" t="s">
        <v>8316</v>
      </c>
    </row>
    <row r="427" spans="1:21" ht="30" x14ac:dyDescent="0.2">
      <c r="A427">
        <v>425</v>
      </c>
      <c r="B427" s="3" t="s">
        <v>426</v>
      </c>
      <c r="C427" s="3" t="s">
        <v>4535</v>
      </c>
      <c r="D427" s="18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6"/>
        <v>42335.694490740738</v>
      </c>
      <c r="K427">
        <v>1443472804</v>
      </c>
      <c r="L427" s="9">
        <f t="shared" si="27"/>
        <v>42275.861157407402</v>
      </c>
      <c r="M427" s="11" t="s">
        <v>8368</v>
      </c>
      <c r="N427" t="b">
        <v>0</v>
      </c>
      <c r="O427">
        <v>2</v>
      </c>
      <c r="P427" t="b">
        <v>0</v>
      </c>
      <c r="Q427" t="s">
        <v>8270</v>
      </c>
      <c r="R427" s="5">
        <f t="shared" si="24"/>
        <v>1.2E-4</v>
      </c>
      <c r="S427">
        <f t="shared" si="25"/>
        <v>3</v>
      </c>
      <c r="T427" t="s">
        <v>8310</v>
      </c>
      <c r="U427" t="s">
        <v>8316</v>
      </c>
    </row>
    <row r="428" spans="1:21" ht="30" x14ac:dyDescent="0.2">
      <c r="A428">
        <v>426</v>
      </c>
      <c r="B428" s="3" t="s">
        <v>427</v>
      </c>
      <c r="C428" s="3" t="s">
        <v>4536</v>
      </c>
      <c r="D428" s="1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6"/>
        <v>42430.503634259258</v>
      </c>
      <c r="K428">
        <v>1454259914</v>
      </c>
      <c r="L428" s="9">
        <f t="shared" si="27"/>
        <v>42400.711967592593</v>
      </c>
      <c r="M428" s="11" t="s">
        <v>8370</v>
      </c>
      <c r="N428" t="b">
        <v>0</v>
      </c>
      <c r="O428">
        <v>8</v>
      </c>
      <c r="P428" t="b">
        <v>0</v>
      </c>
      <c r="Q428" t="s">
        <v>8270</v>
      </c>
      <c r="R428" s="5">
        <f t="shared" si="24"/>
        <v>1.3299999999999999E-2</v>
      </c>
      <c r="S428">
        <f t="shared" si="25"/>
        <v>16.625</v>
      </c>
      <c r="T428" t="s">
        <v>8310</v>
      </c>
      <c r="U428" t="s">
        <v>8316</v>
      </c>
    </row>
    <row r="429" spans="1:21" ht="30" x14ac:dyDescent="0.2">
      <c r="A429">
        <v>427</v>
      </c>
      <c r="B429" s="3" t="s">
        <v>428</v>
      </c>
      <c r="C429" s="3" t="s">
        <v>4537</v>
      </c>
      <c r="D429" s="18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6"/>
        <v>42299.582638888889</v>
      </c>
      <c r="K429">
        <v>1444340940</v>
      </c>
      <c r="L429" s="9">
        <f t="shared" si="27"/>
        <v>42285.909027777772</v>
      </c>
      <c r="M429" s="11" t="s">
        <v>8368</v>
      </c>
      <c r="N429" t="b">
        <v>0</v>
      </c>
      <c r="O429">
        <v>0</v>
      </c>
      <c r="P429" t="b">
        <v>0</v>
      </c>
      <c r="Q429" t="s">
        <v>8270</v>
      </c>
      <c r="R429" s="5">
        <f t="shared" si="24"/>
        <v>0</v>
      </c>
      <c r="S429" t="e">
        <f t="shared" si="25"/>
        <v>#DIV/0!</v>
      </c>
      <c r="T429" t="s">
        <v>8310</v>
      </c>
      <c r="U429" t="s">
        <v>8316</v>
      </c>
    </row>
    <row r="430" spans="1:21" x14ac:dyDescent="0.2">
      <c r="A430">
        <v>428</v>
      </c>
      <c r="B430" s="3" t="s">
        <v>429</v>
      </c>
      <c r="C430" s="3" t="s">
        <v>4538</v>
      </c>
      <c r="D430" s="18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6"/>
        <v>41806.708333333328</v>
      </c>
      <c r="K430">
        <v>1400523845</v>
      </c>
      <c r="L430" s="9">
        <f t="shared" si="27"/>
        <v>41778.766724537039</v>
      </c>
      <c r="M430" s="11" t="s">
        <v>8371</v>
      </c>
      <c r="N430" t="b">
        <v>0</v>
      </c>
      <c r="O430">
        <v>13</v>
      </c>
      <c r="P430" t="b">
        <v>0</v>
      </c>
      <c r="Q430" t="s">
        <v>8270</v>
      </c>
      <c r="R430" s="5">
        <f t="shared" si="24"/>
        <v>5.6333333333333332E-2</v>
      </c>
      <c r="S430">
        <f t="shared" si="25"/>
        <v>52</v>
      </c>
      <c r="T430" t="s">
        <v>8310</v>
      </c>
      <c r="U430" t="s">
        <v>8316</v>
      </c>
    </row>
    <row r="431" spans="1:21" ht="30" x14ac:dyDescent="0.2">
      <c r="A431">
        <v>429</v>
      </c>
      <c r="B431" s="3" t="s">
        <v>430</v>
      </c>
      <c r="C431" s="3" t="s">
        <v>4539</v>
      </c>
      <c r="D431" s="18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6"/>
        <v>40143.999305555553</v>
      </c>
      <c r="K431">
        <v>1252964282</v>
      </c>
      <c r="L431" s="9">
        <f t="shared" si="27"/>
        <v>40070.901412037041</v>
      </c>
      <c r="M431" s="11" t="s">
        <v>8376</v>
      </c>
      <c r="N431" t="b">
        <v>0</v>
      </c>
      <c r="O431">
        <v>0</v>
      </c>
      <c r="P431" t="b">
        <v>0</v>
      </c>
      <c r="Q431" t="s">
        <v>8270</v>
      </c>
      <c r="R431" s="5">
        <f t="shared" si="24"/>
        <v>0</v>
      </c>
      <c r="S431" t="e">
        <f t="shared" si="25"/>
        <v>#DIV/0!</v>
      </c>
      <c r="T431" t="s">
        <v>8310</v>
      </c>
      <c r="U431" t="s">
        <v>8316</v>
      </c>
    </row>
    <row r="432" spans="1:21" ht="30" x14ac:dyDescent="0.2">
      <c r="A432">
        <v>430</v>
      </c>
      <c r="B432" s="3" t="s">
        <v>431</v>
      </c>
      <c r="C432" s="3" t="s">
        <v>4540</v>
      </c>
      <c r="D432" s="18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6"/>
        <v>41527.898923611108</v>
      </c>
      <c r="K432">
        <v>1377570867</v>
      </c>
      <c r="L432" s="9">
        <f t="shared" si="27"/>
        <v>41513.107256944444</v>
      </c>
      <c r="M432" s="11" t="s">
        <v>8372</v>
      </c>
      <c r="N432" t="b">
        <v>0</v>
      </c>
      <c r="O432">
        <v>5</v>
      </c>
      <c r="P432" t="b">
        <v>0</v>
      </c>
      <c r="Q432" t="s">
        <v>8270</v>
      </c>
      <c r="R432" s="5">
        <f t="shared" si="24"/>
        <v>2.4E-2</v>
      </c>
      <c r="S432">
        <f t="shared" si="25"/>
        <v>4.8</v>
      </c>
      <c r="T432" t="s">
        <v>8310</v>
      </c>
      <c r="U432" t="s">
        <v>8316</v>
      </c>
    </row>
    <row r="433" spans="1:21" ht="30" x14ac:dyDescent="0.2">
      <c r="A433">
        <v>431</v>
      </c>
      <c r="B433" s="3" t="s">
        <v>432</v>
      </c>
      <c r="C433" s="3" t="s">
        <v>4541</v>
      </c>
      <c r="D433" s="18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6"/>
        <v>42556.662997685176</v>
      </c>
      <c r="K433">
        <v>1465160083</v>
      </c>
      <c r="L433" s="9">
        <f t="shared" si="27"/>
        <v>42526.871331018512</v>
      </c>
      <c r="M433" s="11" t="s">
        <v>8370</v>
      </c>
      <c r="N433" t="b">
        <v>0</v>
      </c>
      <c r="O433">
        <v>8</v>
      </c>
      <c r="P433" t="b">
        <v>0</v>
      </c>
      <c r="Q433" t="s">
        <v>8270</v>
      </c>
      <c r="R433" s="5">
        <f t="shared" si="24"/>
        <v>0.13833333333333334</v>
      </c>
      <c r="S433">
        <f t="shared" si="25"/>
        <v>51.875</v>
      </c>
      <c r="T433" t="s">
        <v>8310</v>
      </c>
      <c r="U433" t="s">
        <v>8316</v>
      </c>
    </row>
    <row r="434" spans="1:21" ht="30" x14ac:dyDescent="0.2">
      <c r="A434">
        <v>432</v>
      </c>
      <c r="B434" s="3" t="s">
        <v>433</v>
      </c>
      <c r="C434" s="3" t="s">
        <v>4542</v>
      </c>
      <c r="D434" s="18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6"/>
        <v>42298.51829861111</v>
      </c>
      <c r="K434">
        <v>1440264381</v>
      </c>
      <c r="L434" s="9">
        <f t="shared" si="27"/>
        <v>42238.726631944446</v>
      </c>
      <c r="M434" s="11" t="s">
        <v>8368</v>
      </c>
      <c r="N434" t="b">
        <v>0</v>
      </c>
      <c r="O434">
        <v>8</v>
      </c>
      <c r="P434" t="b">
        <v>0</v>
      </c>
      <c r="Q434" t="s">
        <v>8270</v>
      </c>
      <c r="R434" s="5">
        <f t="shared" si="24"/>
        <v>9.5000000000000001E-2</v>
      </c>
      <c r="S434">
        <f t="shared" si="25"/>
        <v>71.25</v>
      </c>
      <c r="T434" t="s">
        <v>8310</v>
      </c>
      <c r="U434" t="s">
        <v>8316</v>
      </c>
    </row>
    <row r="435" spans="1:21" ht="60" x14ac:dyDescent="0.2">
      <c r="A435">
        <v>433</v>
      </c>
      <c r="B435" s="3" t="s">
        <v>434</v>
      </c>
      <c r="C435" s="3" t="s">
        <v>4543</v>
      </c>
      <c r="D435" s="18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6"/>
        <v>42288.42155092593</v>
      </c>
      <c r="K435">
        <v>1439392022</v>
      </c>
      <c r="L435" s="9">
        <f t="shared" si="27"/>
        <v>42228.629884259266</v>
      </c>
      <c r="M435" s="11" t="s">
        <v>8368</v>
      </c>
      <c r="N435" t="b">
        <v>0</v>
      </c>
      <c r="O435">
        <v>0</v>
      </c>
      <c r="P435" t="b">
        <v>0</v>
      </c>
      <c r="Q435" t="s">
        <v>8270</v>
      </c>
      <c r="R435" s="5">
        <f t="shared" si="24"/>
        <v>0</v>
      </c>
      <c r="S435" t="e">
        <f t="shared" si="25"/>
        <v>#DIV/0!</v>
      </c>
      <c r="T435" t="s">
        <v>8310</v>
      </c>
      <c r="U435" t="s">
        <v>8316</v>
      </c>
    </row>
    <row r="436" spans="1:21" ht="30" x14ac:dyDescent="0.2">
      <c r="A436">
        <v>434</v>
      </c>
      <c r="B436" s="3" t="s">
        <v>435</v>
      </c>
      <c r="C436" s="3" t="s">
        <v>4544</v>
      </c>
      <c r="D436" s="18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6"/>
        <v>41609.667847222219</v>
      </c>
      <c r="K436">
        <v>1383076902</v>
      </c>
      <c r="L436" s="9">
        <f t="shared" si="27"/>
        <v>41576.834513888891</v>
      </c>
      <c r="M436" s="11" t="s">
        <v>8372</v>
      </c>
      <c r="N436" t="b">
        <v>0</v>
      </c>
      <c r="O436">
        <v>2</v>
      </c>
      <c r="P436" t="b">
        <v>0</v>
      </c>
      <c r="Q436" t="s">
        <v>8270</v>
      </c>
      <c r="R436" s="5">
        <f t="shared" si="24"/>
        <v>0.05</v>
      </c>
      <c r="S436">
        <f t="shared" si="25"/>
        <v>62.5</v>
      </c>
      <c r="T436" t="s">
        <v>8310</v>
      </c>
      <c r="U436" t="s">
        <v>8316</v>
      </c>
    </row>
    <row r="437" spans="1:21" ht="30" x14ac:dyDescent="0.2">
      <c r="A437">
        <v>435</v>
      </c>
      <c r="B437" s="3" t="s">
        <v>436</v>
      </c>
      <c r="C437" s="3" t="s">
        <v>4545</v>
      </c>
      <c r="D437" s="18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6"/>
        <v>41530.539120370369</v>
      </c>
      <c r="K437">
        <v>1376502980</v>
      </c>
      <c r="L437" s="9">
        <f t="shared" si="27"/>
        <v>41500.747453703705</v>
      </c>
      <c r="M437" s="11" t="s">
        <v>8372</v>
      </c>
      <c r="N437" t="b">
        <v>0</v>
      </c>
      <c r="O437">
        <v>3</v>
      </c>
      <c r="P437" t="b">
        <v>0</v>
      </c>
      <c r="Q437" t="s">
        <v>8270</v>
      </c>
      <c r="R437" s="5">
        <f t="shared" si="24"/>
        <v>2.7272727272727273E-5</v>
      </c>
      <c r="S437">
        <f t="shared" si="25"/>
        <v>1</v>
      </c>
      <c r="T437" t="s">
        <v>8310</v>
      </c>
      <c r="U437" t="s">
        <v>8316</v>
      </c>
    </row>
    <row r="438" spans="1:21" ht="30" x14ac:dyDescent="0.2">
      <c r="A438">
        <v>436</v>
      </c>
      <c r="B438" s="3" t="s">
        <v>437</v>
      </c>
      <c r="C438" s="3" t="s">
        <v>4546</v>
      </c>
      <c r="D438" s="1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6"/>
        <v>41486.154085648144</v>
      </c>
      <c r="K438">
        <v>1372668113</v>
      </c>
      <c r="L438" s="9">
        <f t="shared" si="27"/>
        <v>41456.36241898148</v>
      </c>
      <c r="M438" s="11" t="s">
        <v>8372</v>
      </c>
      <c r="N438" t="b">
        <v>0</v>
      </c>
      <c r="O438">
        <v>0</v>
      </c>
      <c r="P438" t="b">
        <v>0</v>
      </c>
      <c r="Q438" t="s">
        <v>8270</v>
      </c>
      <c r="R438" s="5">
        <f t="shared" si="24"/>
        <v>0</v>
      </c>
      <c r="S438" t="e">
        <f t="shared" si="25"/>
        <v>#DIV/0!</v>
      </c>
      <c r="T438" t="s">
        <v>8310</v>
      </c>
      <c r="U438" t="s">
        <v>8316</v>
      </c>
    </row>
    <row r="439" spans="1:21" ht="30" x14ac:dyDescent="0.2">
      <c r="A439">
        <v>437</v>
      </c>
      <c r="B439" s="3" t="s">
        <v>438</v>
      </c>
      <c r="C439" s="3" t="s">
        <v>4547</v>
      </c>
      <c r="D439" s="18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6"/>
        <v>42651.110254629624</v>
      </c>
      <c r="K439">
        <v>1470728326</v>
      </c>
      <c r="L439" s="9">
        <f t="shared" si="27"/>
        <v>42591.31858796296</v>
      </c>
      <c r="M439" s="11" t="s">
        <v>8370</v>
      </c>
      <c r="N439" t="b">
        <v>0</v>
      </c>
      <c r="O439">
        <v>0</v>
      </c>
      <c r="P439" t="b">
        <v>0</v>
      </c>
      <c r="Q439" t="s">
        <v>8270</v>
      </c>
      <c r="R439" s="5">
        <f t="shared" si="24"/>
        <v>0</v>
      </c>
      <c r="S439" t="e">
        <f t="shared" si="25"/>
        <v>#DIV/0!</v>
      </c>
      <c r="T439" t="s">
        <v>8310</v>
      </c>
      <c r="U439" t="s">
        <v>8316</v>
      </c>
    </row>
    <row r="440" spans="1:21" ht="30" x14ac:dyDescent="0.2">
      <c r="A440">
        <v>438</v>
      </c>
      <c r="B440" s="3" t="s">
        <v>439</v>
      </c>
      <c r="C440" s="3" t="s">
        <v>4548</v>
      </c>
      <c r="D440" s="18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6"/>
        <v>42326.094421296293</v>
      </c>
      <c r="K440">
        <v>1445235358</v>
      </c>
      <c r="L440" s="9">
        <f t="shared" si="27"/>
        <v>42296.261087962965</v>
      </c>
      <c r="M440" s="11" t="s">
        <v>8368</v>
      </c>
      <c r="N440" t="b">
        <v>0</v>
      </c>
      <c r="O440">
        <v>11</v>
      </c>
      <c r="P440" t="b">
        <v>0</v>
      </c>
      <c r="Q440" t="s">
        <v>8270</v>
      </c>
      <c r="R440" s="5">
        <f t="shared" si="24"/>
        <v>9.3799999999999994E-2</v>
      </c>
      <c r="S440">
        <f t="shared" si="25"/>
        <v>170.54545454545453</v>
      </c>
      <c r="T440" t="s">
        <v>8310</v>
      </c>
      <c r="U440" t="s">
        <v>8316</v>
      </c>
    </row>
    <row r="441" spans="1:21" ht="30" x14ac:dyDescent="0.2">
      <c r="A441">
        <v>439</v>
      </c>
      <c r="B441" s="3" t="s">
        <v>440</v>
      </c>
      <c r="C441" s="3" t="s">
        <v>4549</v>
      </c>
      <c r="D441" s="18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6"/>
        <v>41929.553449074068</v>
      </c>
      <c r="K441">
        <v>1412705818</v>
      </c>
      <c r="L441" s="9">
        <f t="shared" si="27"/>
        <v>41919.761782407404</v>
      </c>
      <c r="M441" s="11" t="s">
        <v>8371</v>
      </c>
      <c r="N441" t="b">
        <v>0</v>
      </c>
      <c r="O441">
        <v>0</v>
      </c>
      <c r="P441" t="b">
        <v>0</v>
      </c>
      <c r="Q441" t="s">
        <v>8270</v>
      </c>
      <c r="R441" s="5">
        <f t="shared" si="24"/>
        <v>0</v>
      </c>
      <c r="S441" t="e">
        <f t="shared" si="25"/>
        <v>#DIV/0!</v>
      </c>
      <c r="T441" t="s">
        <v>8310</v>
      </c>
      <c r="U441" t="s">
        <v>8316</v>
      </c>
    </row>
    <row r="442" spans="1:21" ht="30" x14ac:dyDescent="0.2">
      <c r="A442">
        <v>440</v>
      </c>
      <c r="B442" s="3" t="s">
        <v>441</v>
      </c>
      <c r="C442" s="3" t="s">
        <v>4550</v>
      </c>
      <c r="D442" s="18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6"/>
        <v>42453.735567129632</v>
      </c>
      <c r="K442">
        <v>1456270753</v>
      </c>
      <c r="L442" s="9">
        <f t="shared" si="27"/>
        <v>42423.985567129625</v>
      </c>
      <c r="M442" s="11" t="s">
        <v>8370</v>
      </c>
      <c r="N442" t="b">
        <v>0</v>
      </c>
      <c r="O442">
        <v>1</v>
      </c>
      <c r="P442" t="b">
        <v>0</v>
      </c>
      <c r="Q442" t="s">
        <v>8270</v>
      </c>
      <c r="R442" s="5">
        <f t="shared" si="24"/>
        <v>1E-3</v>
      </c>
      <c r="S442">
        <f t="shared" si="25"/>
        <v>5</v>
      </c>
      <c r="T442" t="s">
        <v>8310</v>
      </c>
      <c r="U442" t="s">
        <v>8316</v>
      </c>
    </row>
    <row r="443" spans="1:21" ht="30" x14ac:dyDescent="0.2">
      <c r="A443">
        <v>441</v>
      </c>
      <c r="B443" s="3" t="s">
        <v>442</v>
      </c>
      <c r="C443" s="3" t="s">
        <v>4551</v>
      </c>
      <c r="D443" s="18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6"/>
        <v>41580.585601851846</v>
      </c>
      <c r="K443">
        <v>1380826996</v>
      </c>
      <c r="L443" s="9">
        <f t="shared" si="27"/>
        <v>41550.793935185182</v>
      </c>
      <c r="M443" s="11" t="s">
        <v>8372</v>
      </c>
      <c r="N443" t="b">
        <v>0</v>
      </c>
      <c r="O443">
        <v>0</v>
      </c>
      <c r="P443" t="b">
        <v>0</v>
      </c>
      <c r="Q443" t="s">
        <v>8270</v>
      </c>
      <c r="R443" s="5">
        <f t="shared" si="24"/>
        <v>0</v>
      </c>
      <c r="S443" t="e">
        <f t="shared" si="25"/>
        <v>#DIV/0!</v>
      </c>
      <c r="T443" t="s">
        <v>8310</v>
      </c>
      <c r="U443" t="s">
        <v>8316</v>
      </c>
    </row>
    <row r="444" spans="1:21" x14ac:dyDescent="0.2">
      <c r="A444">
        <v>442</v>
      </c>
      <c r="B444" s="3" t="s">
        <v>443</v>
      </c>
      <c r="C444" s="3" t="s">
        <v>4552</v>
      </c>
      <c r="D444" s="18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6"/>
        <v>42054.680358796293</v>
      </c>
      <c r="K444">
        <v>1421788783</v>
      </c>
      <c r="L444" s="9">
        <f t="shared" si="27"/>
        <v>42024.888692129629</v>
      </c>
      <c r="M444" s="11" t="s">
        <v>8368</v>
      </c>
      <c r="N444" t="b">
        <v>0</v>
      </c>
      <c r="O444">
        <v>17</v>
      </c>
      <c r="P444" t="b">
        <v>0</v>
      </c>
      <c r="Q444" t="s">
        <v>8270</v>
      </c>
      <c r="R444" s="5">
        <f t="shared" si="24"/>
        <v>0.39358823529411763</v>
      </c>
      <c r="S444">
        <f t="shared" si="25"/>
        <v>393.58823529411762</v>
      </c>
      <c r="T444" t="s">
        <v>8310</v>
      </c>
      <c r="U444" t="s">
        <v>8316</v>
      </c>
    </row>
    <row r="445" spans="1:21" ht="30" x14ac:dyDescent="0.2">
      <c r="A445">
        <v>443</v>
      </c>
      <c r="B445" s="3" t="s">
        <v>444</v>
      </c>
      <c r="C445" s="3" t="s">
        <v>4553</v>
      </c>
      <c r="D445" s="18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6"/>
        <v>41679.806724537033</v>
      </c>
      <c r="K445">
        <v>1389399701</v>
      </c>
      <c r="L445" s="9">
        <f t="shared" si="27"/>
        <v>41650.015057870369</v>
      </c>
      <c r="M445" s="11" t="s">
        <v>8371</v>
      </c>
      <c r="N445" t="b">
        <v>0</v>
      </c>
      <c r="O445">
        <v>2</v>
      </c>
      <c r="P445" t="b">
        <v>0</v>
      </c>
      <c r="Q445" t="s">
        <v>8270</v>
      </c>
      <c r="R445" s="5">
        <f t="shared" si="24"/>
        <v>1E-3</v>
      </c>
      <c r="S445">
        <f t="shared" si="25"/>
        <v>5</v>
      </c>
      <c r="T445" t="s">
        <v>8310</v>
      </c>
      <c r="U445" t="s">
        <v>8316</v>
      </c>
    </row>
    <row r="446" spans="1:21" ht="30" x14ac:dyDescent="0.2">
      <c r="A446">
        <v>444</v>
      </c>
      <c r="B446" s="3" t="s">
        <v>445</v>
      </c>
      <c r="C446" s="3" t="s">
        <v>4554</v>
      </c>
      <c r="D446" s="18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6"/>
        <v>40954.69862268518</v>
      </c>
      <c r="K446">
        <v>1324158361</v>
      </c>
      <c r="L446" s="9">
        <f t="shared" si="27"/>
        <v>40894.906956018516</v>
      </c>
      <c r="M446" s="11" t="s">
        <v>8374</v>
      </c>
      <c r="N446" t="b">
        <v>0</v>
      </c>
      <c r="O446">
        <v>1</v>
      </c>
      <c r="P446" t="b">
        <v>0</v>
      </c>
      <c r="Q446" t="s">
        <v>8270</v>
      </c>
      <c r="R446" s="5">
        <f t="shared" si="24"/>
        <v>0.05</v>
      </c>
      <c r="S446">
        <f t="shared" si="25"/>
        <v>50</v>
      </c>
      <c r="T446" t="s">
        <v>8310</v>
      </c>
      <c r="U446" t="s">
        <v>8316</v>
      </c>
    </row>
    <row r="447" spans="1:21" ht="30" x14ac:dyDescent="0.2">
      <c r="A447">
        <v>445</v>
      </c>
      <c r="B447" s="3" t="s">
        <v>446</v>
      </c>
      <c r="C447" s="3" t="s">
        <v>4555</v>
      </c>
      <c r="D447" s="18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6"/>
        <v>42145.127025462956</v>
      </c>
      <c r="K447">
        <v>1430899375</v>
      </c>
      <c r="L447" s="9">
        <f t="shared" si="27"/>
        <v>42130.335358796292</v>
      </c>
      <c r="M447" s="11" t="s">
        <v>8368</v>
      </c>
      <c r="N447" t="b">
        <v>0</v>
      </c>
      <c r="O447">
        <v>2</v>
      </c>
      <c r="P447" t="b">
        <v>0</v>
      </c>
      <c r="Q447" t="s">
        <v>8270</v>
      </c>
      <c r="R447" s="5">
        <f t="shared" si="24"/>
        <v>3.3333333333333335E-5</v>
      </c>
      <c r="S447">
        <f t="shared" si="25"/>
        <v>1</v>
      </c>
      <c r="T447" t="s">
        <v>8310</v>
      </c>
      <c r="U447" t="s">
        <v>8316</v>
      </c>
    </row>
    <row r="448" spans="1:21" ht="30" x14ac:dyDescent="0.2">
      <c r="A448">
        <v>446</v>
      </c>
      <c r="B448" s="3" t="s">
        <v>447</v>
      </c>
      <c r="C448" s="3" t="s">
        <v>4556</v>
      </c>
      <c r="D448" s="1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6"/>
        <v>42066.875231481477</v>
      </c>
      <c r="K448">
        <v>1422842420</v>
      </c>
      <c r="L448" s="9">
        <f t="shared" si="27"/>
        <v>42037.083564814813</v>
      </c>
      <c r="M448" s="11" t="s">
        <v>8368</v>
      </c>
      <c r="N448" t="b">
        <v>0</v>
      </c>
      <c r="O448">
        <v>16</v>
      </c>
      <c r="P448" t="b">
        <v>0</v>
      </c>
      <c r="Q448" t="s">
        <v>8270</v>
      </c>
      <c r="R448" s="5">
        <f t="shared" si="24"/>
        <v>7.2952380952380949E-2</v>
      </c>
      <c r="S448">
        <f t="shared" si="25"/>
        <v>47.875</v>
      </c>
      <c r="T448" t="s">
        <v>8310</v>
      </c>
      <c r="U448" t="s">
        <v>8316</v>
      </c>
    </row>
    <row r="449" spans="1:21" ht="30" x14ac:dyDescent="0.2">
      <c r="A449">
        <v>447</v>
      </c>
      <c r="B449" s="3" t="s">
        <v>448</v>
      </c>
      <c r="C449" s="3" t="s">
        <v>4557</v>
      </c>
      <c r="D449" s="18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6"/>
        <v>41356.305127314808</v>
      </c>
      <c r="K449">
        <v>1361884763</v>
      </c>
      <c r="L449" s="9">
        <f t="shared" si="27"/>
        <v>41331.555127314816</v>
      </c>
      <c r="M449" s="11" t="s">
        <v>8372</v>
      </c>
      <c r="N449" t="b">
        <v>0</v>
      </c>
      <c r="O449">
        <v>1</v>
      </c>
      <c r="P449" t="b">
        <v>0</v>
      </c>
      <c r="Q449" t="s">
        <v>8270</v>
      </c>
      <c r="R449" s="5">
        <f t="shared" si="24"/>
        <v>1.6666666666666666E-4</v>
      </c>
      <c r="S449">
        <f t="shared" si="25"/>
        <v>5</v>
      </c>
      <c r="T449" t="s">
        <v>8310</v>
      </c>
      <c r="U449" t="s">
        <v>8316</v>
      </c>
    </row>
    <row r="450" spans="1:21" ht="30" x14ac:dyDescent="0.2">
      <c r="A450">
        <v>448</v>
      </c>
      <c r="B450" s="3" t="s">
        <v>449</v>
      </c>
      <c r="C450" s="3" t="s">
        <v>4558</v>
      </c>
      <c r="D450" s="18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6"/>
        <v>41773.549710648142</v>
      </c>
      <c r="K450">
        <v>1398363095</v>
      </c>
      <c r="L450" s="9">
        <f t="shared" si="27"/>
        <v>41753.758043981477</v>
      </c>
      <c r="M450" s="11" t="s">
        <v>8371</v>
      </c>
      <c r="N450" t="b">
        <v>0</v>
      </c>
      <c r="O450">
        <v>4</v>
      </c>
      <c r="P450" t="b">
        <v>0</v>
      </c>
      <c r="Q450" t="s">
        <v>8270</v>
      </c>
      <c r="R450" s="5">
        <f t="shared" ref="R450:R513" si="28">E450/D450</f>
        <v>3.2804E-2</v>
      </c>
      <c r="S450">
        <f t="shared" ref="S450:S513" si="29">E450/O450</f>
        <v>20.502500000000001</v>
      </c>
      <c r="T450" t="s">
        <v>8310</v>
      </c>
      <c r="U450" t="s">
        <v>8316</v>
      </c>
    </row>
    <row r="451" spans="1:21" ht="30" x14ac:dyDescent="0.2">
      <c r="A451">
        <v>449</v>
      </c>
      <c r="B451" s="3" t="s">
        <v>450</v>
      </c>
      <c r="C451" s="3" t="s">
        <v>4559</v>
      </c>
      <c r="D451" s="18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30">(((I451/60)/60)/24)+DATE(1970,1,1)+(-5/24)</f>
        <v>41564.359780092593</v>
      </c>
      <c r="K451">
        <v>1379425085</v>
      </c>
      <c r="L451" s="9">
        <f t="shared" ref="L451:L514" si="31">(((K451/60)/60)/24)+DATE(1970,1,1)</f>
        <v>41534.568113425928</v>
      </c>
      <c r="M451" s="11" t="s">
        <v>8372</v>
      </c>
      <c r="N451" t="b">
        <v>0</v>
      </c>
      <c r="O451">
        <v>5</v>
      </c>
      <c r="P451" t="b">
        <v>0</v>
      </c>
      <c r="Q451" t="s">
        <v>8270</v>
      </c>
      <c r="R451" s="5">
        <f t="shared" si="28"/>
        <v>2.2499999999999999E-2</v>
      </c>
      <c r="S451">
        <f t="shared" si="29"/>
        <v>9</v>
      </c>
      <c r="T451" t="s">
        <v>8310</v>
      </c>
      <c r="U451" t="s">
        <v>8316</v>
      </c>
    </row>
    <row r="452" spans="1:21" ht="30" x14ac:dyDescent="0.2">
      <c r="A452">
        <v>450</v>
      </c>
      <c r="B452" s="3" t="s">
        <v>451</v>
      </c>
      <c r="C452" s="3" t="s">
        <v>4560</v>
      </c>
      <c r="D452" s="18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30"/>
        <v>41684.73842592592</v>
      </c>
      <c r="K452">
        <v>1389825800</v>
      </c>
      <c r="L452" s="9">
        <f t="shared" si="31"/>
        <v>41654.946759259255</v>
      </c>
      <c r="M452" s="11" t="s">
        <v>8371</v>
      </c>
      <c r="N452" t="b">
        <v>0</v>
      </c>
      <c r="O452">
        <v>7</v>
      </c>
      <c r="P452" t="b">
        <v>0</v>
      </c>
      <c r="Q452" t="s">
        <v>8270</v>
      </c>
      <c r="R452" s="5">
        <f t="shared" si="28"/>
        <v>7.92E-3</v>
      </c>
      <c r="S452">
        <f t="shared" si="29"/>
        <v>56.571428571428569</v>
      </c>
      <c r="T452" t="s">
        <v>8310</v>
      </c>
      <c r="U452" t="s">
        <v>8316</v>
      </c>
    </row>
    <row r="453" spans="1:21" ht="30" x14ac:dyDescent="0.2">
      <c r="A453">
        <v>451</v>
      </c>
      <c r="B453" s="3" t="s">
        <v>452</v>
      </c>
      <c r="C453" s="3" t="s">
        <v>4561</v>
      </c>
      <c r="D453" s="18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30"/>
        <v>41664.506840277776</v>
      </c>
      <c r="K453">
        <v>1388077791</v>
      </c>
      <c r="L453" s="9">
        <f t="shared" si="31"/>
        <v>41634.715173611112</v>
      </c>
      <c r="M453" s="11" t="s">
        <v>8372</v>
      </c>
      <c r="N453" t="b">
        <v>0</v>
      </c>
      <c r="O453">
        <v>0</v>
      </c>
      <c r="P453" t="b">
        <v>0</v>
      </c>
      <c r="Q453" t="s">
        <v>8270</v>
      </c>
      <c r="R453" s="5">
        <f t="shared" si="28"/>
        <v>0</v>
      </c>
      <c r="S453" t="e">
        <f t="shared" si="29"/>
        <v>#DIV/0!</v>
      </c>
      <c r="T453" t="s">
        <v>8310</v>
      </c>
      <c r="U453" t="s">
        <v>8316</v>
      </c>
    </row>
    <row r="454" spans="1:21" x14ac:dyDescent="0.2">
      <c r="A454">
        <v>452</v>
      </c>
      <c r="B454" s="3" t="s">
        <v>453</v>
      </c>
      <c r="C454" s="3" t="s">
        <v>4562</v>
      </c>
      <c r="D454" s="18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30"/>
        <v>42137.495543981473</v>
      </c>
      <c r="K454">
        <v>1428944015</v>
      </c>
      <c r="L454" s="9">
        <f t="shared" si="31"/>
        <v>42107.703877314809</v>
      </c>
      <c r="M454" s="11" t="s">
        <v>8368</v>
      </c>
      <c r="N454" t="b">
        <v>0</v>
      </c>
      <c r="O454">
        <v>12</v>
      </c>
      <c r="P454" t="b">
        <v>0</v>
      </c>
      <c r="Q454" t="s">
        <v>8270</v>
      </c>
      <c r="R454" s="5">
        <f t="shared" si="28"/>
        <v>0.64</v>
      </c>
      <c r="S454">
        <f t="shared" si="29"/>
        <v>40</v>
      </c>
      <c r="T454" t="s">
        <v>8310</v>
      </c>
      <c r="U454" t="s">
        <v>8316</v>
      </c>
    </row>
    <row r="455" spans="1:21" ht="30" x14ac:dyDescent="0.2">
      <c r="A455">
        <v>453</v>
      </c>
      <c r="B455" s="3" t="s">
        <v>454</v>
      </c>
      <c r="C455" s="3" t="s">
        <v>4563</v>
      </c>
      <c r="D455" s="18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30"/>
        <v>42054.616655092592</v>
      </c>
      <c r="K455">
        <v>1422992879</v>
      </c>
      <c r="L455" s="9">
        <f t="shared" si="31"/>
        <v>42038.824988425928</v>
      </c>
      <c r="M455" s="11" t="s">
        <v>8368</v>
      </c>
      <c r="N455" t="b">
        <v>0</v>
      </c>
      <c r="O455">
        <v>2</v>
      </c>
      <c r="P455" t="b">
        <v>0</v>
      </c>
      <c r="Q455" t="s">
        <v>8270</v>
      </c>
      <c r="R455" s="5">
        <f t="shared" si="28"/>
        <v>2.740447957839262E-4</v>
      </c>
      <c r="S455">
        <f t="shared" si="29"/>
        <v>13</v>
      </c>
      <c r="T455" t="s">
        <v>8310</v>
      </c>
      <c r="U455" t="s">
        <v>8316</v>
      </c>
    </row>
    <row r="456" spans="1:21" ht="30" x14ac:dyDescent="0.2">
      <c r="A456">
        <v>454</v>
      </c>
      <c r="B456" s="3" t="s">
        <v>455</v>
      </c>
      <c r="C456" s="3" t="s">
        <v>4564</v>
      </c>
      <c r="D456" s="18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30"/>
        <v>41969.343055555553</v>
      </c>
      <c r="K456">
        <v>1414343571</v>
      </c>
      <c r="L456" s="9">
        <f t="shared" si="31"/>
        <v>41938.717256944445</v>
      </c>
      <c r="M456" s="11" t="s">
        <v>8371</v>
      </c>
      <c r="N456" t="b">
        <v>0</v>
      </c>
      <c r="O456">
        <v>5</v>
      </c>
      <c r="P456" t="b">
        <v>0</v>
      </c>
      <c r="Q456" t="s">
        <v>8270</v>
      </c>
      <c r="R456" s="5">
        <f t="shared" si="28"/>
        <v>8.2000000000000007E-3</v>
      </c>
      <c r="S456">
        <f t="shared" si="29"/>
        <v>16.399999999999999</v>
      </c>
      <c r="T456" t="s">
        <v>8310</v>
      </c>
      <c r="U456" t="s">
        <v>8316</v>
      </c>
    </row>
    <row r="457" spans="1:21" ht="30" x14ac:dyDescent="0.2">
      <c r="A457">
        <v>455</v>
      </c>
      <c r="B457" s="3" t="s">
        <v>456</v>
      </c>
      <c r="C457" s="3" t="s">
        <v>4565</v>
      </c>
      <c r="D457" s="18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30"/>
        <v>41015.813194444439</v>
      </c>
      <c r="K457">
        <v>1330733022</v>
      </c>
      <c r="L457" s="9">
        <f t="shared" si="31"/>
        <v>40971.002569444441</v>
      </c>
      <c r="M457" s="11" t="s">
        <v>8373</v>
      </c>
      <c r="N457" t="b">
        <v>0</v>
      </c>
      <c r="O457">
        <v>2</v>
      </c>
      <c r="P457" t="b">
        <v>0</v>
      </c>
      <c r="Q457" t="s">
        <v>8270</v>
      </c>
      <c r="R457" s="5">
        <f t="shared" si="28"/>
        <v>6.9230769230769226E-4</v>
      </c>
      <c r="S457">
        <f t="shared" si="29"/>
        <v>22.5</v>
      </c>
      <c r="T457" t="s">
        <v>8310</v>
      </c>
      <c r="U457" t="s">
        <v>8316</v>
      </c>
    </row>
    <row r="458" spans="1:21" ht="30" x14ac:dyDescent="0.2">
      <c r="A458">
        <v>456</v>
      </c>
      <c r="B458" s="3" t="s">
        <v>457</v>
      </c>
      <c r="C458" s="3" t="s">
        <v>4566</v>
      </c>
      <c r="D458" s="1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30"/>
        <v>41568.957638888889</v>
      </c>
      <c r="K458">
        <v>1380559201</v>
      </c>
      <c r="L458" s="9">
        <f t="shared" si="31"/>
        <v>41547.694456018515</v>
      </c>
      <c r="M458" s="11" t="s">
        <v>8372</v>
      </c>
      <c r="N458" t="b">
        <v>0</v>
      </c>
      <c r="O458">
        <v>3</v>
      </c>
      <c r="P458" t="b">
        <v>0</v>
      </c>
      <c r="Q458" t="s">
        <v>8270</v>
      </c>
      <c r="R458" s="5">
        <f t="shared" si="28"/>
        <v>6.8631863186318634E-3</v>
      </c>
      <c r="S458">
        <f t="shared" si="29"/>
        <v>20.333333333333332</v>
      </c>
      <c r="T458" t="s">
        <v>8310</v>
      </c>
      <c r="U458" t="s">
        <v>8316</v>
      </c>
    </row>
    <row r="459" spans="1:21" ht="30" x14ac:dyDescent="0.2">
      <c r="A459">
        <v>457</v>
      </c>
      <c r="B459" s="3" t="s">
        <v>458</v>
      </c>
      <c r="C459" s="3" t="s">
        <v>4567</v>
      </c>
      <c r="D459" s="18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30"/>
        <v>41867.559166666666</v>
      </c>
      <c r="K459">
        <v>1405621512</v>
      </c>
      <c r="L459" s="9">
        <f t="shared" si="31"/>
        <v>41837.767500000002</v>
      </c>
      <c r="M459" s="11" t="s">
        <v>8371</v>
      </c>
      <c r="N459" t="b">
        <v>0</v>
      </c>
      <c r="O459">
        <v>0</v>
      </c>
      <c r="P459" t="b">
        <v>0</v>
      </c>
      <c r="Q459" t="s">
        <v>8270</v>
      </c>
      <c r="R459" s="5">
        <f t="shared" si="28"/>
        <v>0</v>
      </c>
      <c r="S459" t="e">
        <f t="shared" si="29"/>
        <v>#DIV/0!</v>
      </c>
      <c r="T459" t="s">
        <v>8310</v>
      </c>
      <c r="U459" t="s">
        <v>8316</v>
      </c>
    </row>
    <row r="460" spans="1:21" ht="30" x14ac:dyDescent="0.2">
      <c r="A460">
        <v>458</v>
      </c>
      <c r="B460" s="3" t="s">
        <v>459</v>
      </c>
      <c r="C460" s="3" t="s">
        <v>4568</v>
      </c>
      <c r="D460" s="18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30"/>
        <v>41408.491435185184</v>
      </c>
      <c r="K460">
        <v>1365958060</v>
      </c>
      <c r="L460" s="9">
        <f t="shared" si="31"/>
        <v>41378.69976851852</v>
      </c>
      <c r="M460" s="11" t="s">
        <v>8372</v>
      </c>
      <c r="N460" t="b">
        <v>0</v>
      </c>
      <c r="O460">
        <v>49</v>
      </c>
      <c r="P460" t="b">
        <v>0</v>
      </c>
      <c r="Q460" t="s">
        <v>8270</v>
      </c>
      <c r="R460" s="5">
        <f t="shared" si="28"/>
        <v>8.2100000000000006E-2</v>
      </c>
      <c r="S460">
        <f t="shared" si="29"/>
        <v>16.755102040816325</v>
      </c>
      <c r="T460" t="s">
        <v>8310</v>
      </c>
      <c r="U460" t="s">
        <v>8316</v>
      </c>
    </row>
    <row r="461" spans="1:21" ht="30" x14ac:dyDescent="0.2">
      <c r="A461">
        <v>459</v>
      </c>
      <c r="B461" s="3" t="s">
        <v>460</v>
      </c>
      <c r="C461" s="3" t="s">
        <v>4569</v>
      </c>
      <c r="D461" s="18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30"/>
        <v>40860.473692129628</v>
      </c>
      <c r="K461">
        <v>1316013727</v>
      </c>
      <c r="L461" s="9">
        <f t="shared" si="31"/>
        <v>40800.6403587963</v>
      </c>
      <c r="M461" s="11" t="s">
        <v>8374</v>
      </c>
      <c r="N461" t="b">
        <v>0</v>
      </c>
      <c r="O461">
        <v>1</v>
      </c>
      <c r="P461" t="b">
        <v>0</v>
      </c>
      <c r="Q461" t="s">
        <v>8270</v>
      </c>
      <c r="R461" s="5">
        <f t="shared" si="28"/>
        <v>6.4102564102564103E-4</v>
      </c>
      <c r="S461">
        <f t="shared" si="29"/>
        <v>25</v>
      </c>
      <c r="T461" t="s">
        <v>8310</v>
      </c>
      <c r="U461" t="s">
        <v>8316</v>
      </c>
    </row>
    <row r="462" spans="1:21" x14ac:dyDescent="0.2">
      <c r="A462">
        <v>460</v>
      </c>
      <c r="B462" s="3" t="s">
        <v>461</v>
      </c>
      <c r="C462" s="3" t="s">
        <v>4570</v>
      </c>
      <c r="D462" s="18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30"/>
        <v>41790.958333333328</v>
      </c>
      <c r="K462">
        <v>1398862875</v>
      </c>
      <c r="L462" s="9">
        <f t="shared" si="31"/>
        <v>41759.542534722219</v>
      </c>
      <c r="M462" s="11" t="s">
        <v>8371</v>
      </c>
      <c r="N462" t="b">
        <v>0</v>
      </c>
      <c r="O462">
        <v>2</v>
      </c>
      <c r="P462" t="b">
        <v>0</v>
      </c>
      <c r="Q462" t="s">
        <v>8270</v>
      </c>
      <c r="R462" s="5">
        <f t="shared" si="28"/>
        <v>2.9411764705882353E-3</v>
      </c>
      <c r="S462">
        <f t="shared" si="29"/>
        <v>12.5</v>
      </c>
      <c r="T462" t="s">
        <v>8310</v>
      </c>
      <c r="U462" t="s">
        <v>8316</v>
      </c>
    </row>
    <row r="463" spans="1:21" ht="30" x14ac:dyDescent="0.2">
      <c r="A463">
        <v>461</v>
      </c>
      <c r="B463" s="3" t="s">
        <v>462</v>
      </c>
      <c r="C463" s="3" t="s">
        <v>4571</v>
      </c>
      <c r="D463" s="18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30"/>
        <v>41427.638506944444</v>
      </c>
      <c r="K463">
        <v>1368476367</v>
      </c>
      <c r="L463" s="9">
        <f t="shared" si="31"/>
        <v>41407.84684027778</v>
      </c>
      <c r="M463" s="11" t="s">
        <v>8372</v>
      </c>
      <c r="N463" t="b">
        <v>0</v>
      </c>
      <c r="O463">
        <v>0</v>
      </c>
      <c r="P463" t="b">
        <v>0</v>
      </c>
      <c r="Q463" t="s">
        <v>8270</v>
      </c>
      <c r="R463" s="5">
        <f t="shared" si="28"/>
        <v>0</v>
      </c>
      <c r="S463" t="e">
        <f t="shared" si="29"/>
        <v>#DIV/0!</v>
      </c>
      <c r="T463" t="s">
        <v>8310</v>
      </c>
      <c r="U463" t="s">
        <v>8316</v>
      </c>
    </row>
    <row r="464" spans="1:21" ht="30" x14ac:dyDescent="0.2">
      <c r="A464">
        <v>462</v>
      </c>
      <c r="B464" s="3" t="s">
        <v>463</v>
      </c>
      <c r="C464" s="3" t="s">
        <v>4572</v>
      </c>
      <c r="D464" s="18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30"/>
        <v>40764.918298611112</v>
      </c>
      <c r="K464">
        <v>1307761341</v>
      </c>
      <c r="L464" s="9">
        <f t="shared" si="31"/>
        <v>40705.126631944448</v>
      </c>
      <c r="M464" s="11" t="s">
        <v>8374</v>
      </c>
      <c r="N464" t="b">
        <v>0</v>
      </c>
      <c r="O464">
        <v>0</v>
      </c>
      <c r="P464" t="b">
        <v>0</v>
      </c>
      <c r="Q464" t="s">
        <v>8270</v>
      </c>
      <c r="R464" s="5">
        <f t="shared" si="28"/>
        <v>0</v>
      </c>
      <c r="S464" t="e">
        <f t="shared" si="29"/>
        <v>#DIV/0!</v>
      </c>
      <c r="T464" t="s">
        <v>8310</v>
      </c>
      <c r="U464" t="s">
        <v>8316</v>
      </c>
    </row>
    <row r="465" spans="1:21" ht="30" x14ac:dyDescent="0.2">
      <c r="A465">
        <v>463</v>
      </c>
      <c r="B465" s="3" t="s">
        <v>464</v>
      </c>
      <c r="C465" s="3" t="s">
        <v>4573</v>
      </c>
      <c r="D465" s="18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30"/>
        <v>40810.501770833333</v>
      </c>
      <c r="K465">
        <v>1311699753</v>
      </c>
      <c r="L465" s="9">
        <f t="shared" si="31"/>
        <v>40750.710104166668</v>
      </c>
      <c r="M465" s="11" t="s">
        <v>8374</v>
      </c>
      <c r="N465" t="b">
        <v>0</v>
      </c>
      <c r="O465">
        <v>11</v>
      </c>
      <c r="P465" t="b">
        <v>0</v>
      </c>
      <c r="Q465" t="s">
        <v>8270</v>
      </c>
      <c r="R465" s="5">
        <f t="shared" si="28"/>
        <v>2.2727272727272728E-2</v>
      </c>
      <c r="S465">
        <f t="shared" si="29"/>
        <v>113.63636363636364</v>
      </c>
      <c r="T465" t="s">
        <v>8310</v>
      </c>
      <c r="U465" t="s">
        <v>8316</v>
      </c>
    </row>
    <row r="466" spans="1:21" x14ac:dyDescent="0.2">
      <c r="A466">
        <v>464</v>
      </c>
      <c r="B466" s="3" t="s">
        <v>465</v>
      </c>
      <c r="C466" s="3" t="s">
        <v>4574</v>
      </c>
      <c r="D466" s="18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30"/>
        <v>42508.640451388892</v>
      </c>
      <c r="K466">
        <v>1461874935</v>
      </c>
      <c r="L466" s="9">
        <f t="shared" si="31"/>
        <v>42488.848784722228</v>
      </c>
      <c r="M466" s="11" t="s">
        <v>8370</v>
      </c>
      <c r="N466" t="b">
        <v>0</v>
      </c>
      <c r="O466">
        <v>1</v>
      </c>
      <c r="P466" t="b">
        <v>0</v>
      </c>
      <c r="Q466" t="s">
        <v>8270</v>
      </c>
      <c r="R466" s="5">
        <f t="shared" si="28"/>
        <v>9.9009900990099011E-4</v>
      </c>
      <c r="S466">
        <f t="shared" si="29"/>
        <v>1</v>
      </c>
      <c r="T466" t="s">
        <v>8310</v>
      </c>
      <c r="U466" t="s">
        <v>8316</v>
      </c>
    </row>
    <row r="467" spans="1:21" x14ac:dyDescent="0.2">
      <c r="A467">
        <v>465</v>
      </c>
      <c r="B467" s="3" t="s">
        <v>466</v>
      </c>
      <c r="C467" s="3" t="s">
        <v>4575</v>
      </c>
      <c r="D467" s="18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30"/>
        <v>41816.911736111106</v>
      </c>
      <c r="K467">
        <v>1402455174</v>
      </c>
      <c r="L467" s="9">
        <f t="shared" si="31"/>
        <v>41801.120069444441</v>
      </c>
      <c r="M467" s="11" t="s">
        <v>8371</v>
      </c>
      <c r="N467" t="b">
        <v>0</v>
      </c>
      <c r="O467">
        <v>8</v>
      </c>
      <c r="P467" t="b">
        <v>0</v>
      </c>
      <c r="Q467" t="s">
        <v>8270</v>
      </c>
      <c r="R467" s="5">
        <f t="shared" si="28"/>
        <v>0.26953125</v>
      </c>
      <c r="S467">
        <f t="shared" si="29"/>
        <v>17.25</v>
      </c>
      <c r="T467" t="s">
        <v>8310</v>
      </c>
      <c r="U467" t="s">
        <v>8316</v>
      </c>
    </row>
    <row r="468" spans="1:21" ht="30" x14ac:dyDescent="0.2">
      <c r="A468">
        <v>466</v>
      </c>
      <c r="B468" s="3" t="s">
        <v>467</v>
      </c>
      <c r="C468" s="3" t="s">
        <v>4576</v>
      </c>
      <c r="D468" s="1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30"/>
        <v>41159.734537037039</v>
      </c>
      <c r="K468">
        <v>1344465464</v>
      </c>
      <c r="L468" s="9">
        <f t="shared" si="31"/>
        <v>41129.942870370374</v>
      </c>
      <c r="M468" s="11" t="s">
        <v>8373</v>
      </c>
      <c r="N468" t="b">
        <v>0</v>
      </c>
      <c r="O468">
        <v>5</v>
      </c>
      <c r="P468" t="b">
        <v>0</v>
      </c>
      <c r="Q468" t="s">
        <v>8270</v>
      </c>
      <c r="R468" s="5">
        <f t="shared" si="28"/>
        <v>7.6E-3</v>
      </c>
      <c r="S468">
        <f t="shared" si="29"/>
        <v>15.2</v>
      </c>
      <c r="T468" t="s">
        <v>8310</v>
      </c>
      <c r="U468" t="s">
        <v>8316</v>
      </c>
    </row>
    <row r="469" spans="1:21" ht="30" x14ac:dyDescent="0.2">
      <c r="A469">
        <v>467</v>
      </c>
      <c r="B469" s="3" t="s">
        <v>468</v>
      </c>
      <c r="C469" s="3" t="s">
        <v>4577</v>
      </c>
      <c r="D469" s="18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30"/>
        <v>41180.471458333333</v>
      </c>
      <c r="K469">
        <v>1344961134</v>
      </c>
      <c r="L469" s="9">
        <f t="shared" si="31"/>
        <v>41135.679791666669</v>
      </c>
      <c r="M469" s="11" t="s">
        <v>8373</v>
      </c>
      <c r="N469" t="b">
        <v>0</v>
      </c>
      <c r="O469">
        <v>39</v>
      </c>
      <c r="P469" t="b">
        <v>0</v>
      </c>
      <c r="Q469" t="s">
        <v>8270</v>
      </c>
      <c r="R469" s="5">
        <f t="shared" si="28"/>
        <v>0.21575</v>
      </c>
      <c r="S469">
        <f t="shared" si="29"/>
        <v>110.64102564102564</v>
      </c>
      <c r="T469" t="s">
        <v>8310</v>
      </c>
      <c r="U469" t="s">
        <v>8316</v>
      </c>
    </row>
    <row r="470" spans="1:21" ht="30" x14ac:dyDescent="0.2">
      <c r="A470">
        <v>468</v>
      </c>
      <c r="B470" s="3" t="s">
        <v>469</v>
      </c>
      <c r="C470" s="3" t="s">
        <v>4578</v>
      </c>
      <c r="D470" s="18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30"/>
        <v>41100.952141203699</v>
      </c>
      <c r="K470">
        <v>1336795283</v>
      </c>
      <c r="L470" s="9">
        <f t="shared" si="31"/>
        <v>41041.167627314811</v>
      </c>
      <c r="M470" s="11" t="s">
        <v>8373</v>
      </c>
      <c r="N470" t="b">
        <v>0</v>
      </c>
      <c r="O470">
        <v>0</v>
      </c>
      <c r="P470" t="b">
        <v>0</v>
      </c>
      <c r="Q470" t="s">
        <v>8270</v>
      </c>
      <c r="R470" s="5">
        <f t="shared" si="28"/>
        <v>0</v>
      </c>
      <c r="S470" t="e">
        <f t="shared" si="29"/>
        <v>#DIV/0!</v>
      </c>
      <c r="T470" t="s">
        <v>8310</v>
      </c>
      <c r="U470" t="s">
        <v>8316</v>
      </c>
    </row>
    <row r="471" spans="1:21" x14ac:dyDescent="0.2">
      <c r="A471">
        <v>469</v>
      </c>
      <c r="B471" s="3" t="s">
        <v>470</v>
      </c>
      <c r="C471" s="3" t="s">
        <v>4579</v>
      </c>
      <c r="D471" s="18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30"/>
        <v>41887.781527777777</v>
      </c>
      <c r="K471">
        <v>1404776724</v>
      </c>
      <c r="L471" s="9">
        <f t="shared" si="31"/>
        <v>41827.989861111113</v>
      </c>
      <c r="M471" s="11" t="s">
        <v>8371</v>
      </c>
      <c r="N471" t="b">
        <v>0</v>
      </c>
      <c r="O471">
        <v>0</v>
      </c>
      <c r="P471" t="b">
        <v>0</v>
      </c>
      <c r="Q471" t="s">
        <v>8270</v>
      </c>
      <c r="R471" s="5">
        <f t="shared" si="28"/>
        <v>0</v>
      </c>
      <c r="S471" t="e">
        <f t="shared" si="29"/>
        <v>#DIV/0!</v>
      </c>
      <c r="T471" t="s">
        <v>8310</v>
      </c>
      <c r="U471" t="s">
        <v>8316</v>
      </c>
    </row>
    <row r="472" spans="1:21" ht="30" x14ac:dyDescent="0.2">
      <c r="A472">
        <v>470</v>
      </c>
      <c r="B472" s="3" t="s">
        <v>471</v>
      </c>
      <c r="C472" s="3" t="s">
        <v>4580</v>
      </c>
      <c r="D472" s="18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30"/>
        <v>41654.958333333328</v>
      </c>
      <c r="K472">
        <v>1385524889</v>
      </c>
      <c r="L472" s="9">
        <f t="shared" si="31"/>
        <v>41605.167696759258</v>
      </c>
      <c r="M472" s="11" t="s">
        <v>8372</v>
      </c>
      <c r="N472" t="b">
        <v>0</v>
      </c>
      <c r="O472">
        <v>2</v>
      </c>
      <c r="P472" t="b">
        <v>0</v>
      </c>
      <c r="Q472" t="s">
        <v>8270</v>
      </c>
      <c r="R472" s="5">
        <f t="shared" si="28"/>
        <v>1.0200000000000001E-2</v>
      </c>
      <c r="S472">
        <f t="shared" si="29"/>
        <v>25.5</v>
      </c>
      <c r="T472" t="s">
        <v>8310</v>
      </c>
      <c r="U472" t="s">
        <v>8316</v>
      </c>
    </row>
    <row r="473" spans="1:21" ht="45" x14ac:dyDescent="0.2">
      <c r="A473">
        <v>471</v>
      </c>
      <c r="B473" s="3" t="s">
        <v>472</v>
      </c>
      <c r="C473" s="3" t="s">
        <v>4581</v>
      </c>
      <c r="D473" s="18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30"/>
        <v>41748.471979166665</v>
      </c>
      <c r="K473">
        <v>1394039979</v>
      </c>
      <c r="L473" s="9">
        <f t="shared" si="31"/>
        <v>41703.721979166665</v>
      </c>
      <c r="M473" s="11" t="s">
        <v>8371</v>
      </c>
      <c r="N473" t="b">
        <v>0</v>
      </c>
      <c r="O473">
        <v>170</v>
      </c>
      <c r="P473" t="b">
        <v>0</v>
      </c>
      <c r="Q473" t="s">
        <v>8270</v>
      </c>
      <c r="R473" s="5">
        <f t="shared" si="28"/>
        <v>0.11892727272727273</v>
      </c>
      <c r="S473">
        <f t="shared" si="29"/>
        <v>38.476470588235294</v>
      </c>
      <c r="T473" t="s">
        <v>8310</v>
      </c>
      <c r="U473" t="s">
        <v>8316</v>
      </c>
    </row>
    <row r="474" spans="1:21" ht="30" x14ac:dyDescent="0.2">
      <c r="A474">
        <v>472</v>
      </c>
      <c r="B474" s="3" t="s">
        <v>473</v>
      </c>
      <c r="C474" s="3" t="s">
        <v>4582</v>
      </c>
      <c r="D474" s="18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30"/>
        <v>41874.714328703703</v>
      </c>
      <c r="K474">
        <v>1406239718</v>
      </c>
      <c r="L474" s="9">
        <f t="shared" si="31"/>
        <v>41844.922662037039</v>
      </c>
      <c r="M474" s="11" t="s">
        <v>8371</v>
      </c>
      <c r="N474" t="b">
        <v>0</v>
      </c>
      <c r="O474">
        <v>5</v>
      </c>
      <c r="P474" t="b">
        <v>0</v>
      </c>
      <c r="Q474" t="s">
        <v>8270</v>
      </c>
      <c r="R474" s="5">
        <f t="shared" si="28"/>
        <v>0.17624999999999999</v>
      </c>
      <c r="S474">
        <f t="shared" si="29"/>
        <v>28.2</v>
      </c>
      <c r="T474" t="s">
        <v>8310</v>
      </c>
      <c r="U474" t="s">
        <v>8316</v>
      </c>
    </row>
    <row r="475" spans="1:21" ht="30" x14ac:dyDescent="0.2">
      <c r="A475">
        <v>473</v>
      </c>
      <c r="B475" s="3" t="s">
        <v>474</v>
      </c>
      <c r="C475" s="3" t="s">
        <v>4583</v>
      </c>
      <c r="D475" s="18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30"/>
        <v>41899.489803240736</v>
      </c>
      <c r="K475">
        <v>1408380319</v>
      </c>
      <c r="L475" s="9">
        <f t="shared" si="31"/>
        <v>41869.698136574072</v>
      </c>
      <c r="M475" s="11" t="s">
        <v>8371</v>
      </c>
      <c r="N475" t="b">
        <v>0</v>
      </c>
      <c r="O475">
        <v>14</v>
      </c>
      <c r="P475" t="b">
        <v>0</v>
      </c>
      <c r="Q475" t="s">
        <v>8270</v>
      </c>
      <c r="R475" s="5">
        <f t="shared" si="28"/>
        <v>2.87E-2</v>
      </c>
      <c r="S475">
        <f t="shared" si="29"/>
        <v>61.5</v>
      </c>
      <c r="T475" t="s">
        <v>8310</v>
      </c>
      <c r="U475" t="s">
        <v>8316</v>
      </c>
    </row>
    <row r="476" spans="1:21" ht="30" x14ac:dyDescent="0.2">
      <c r="A476">
        <v>474</v>
      </c>
      <c r="B476" s="3" t="s">
        <v>475</v>
      </c>
      <c r="C476" s="3" t="s">
        <v>4584</v>
      </c>
      <c r="D476" s="18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30"/>
        <v>42783.120706018519</v>
      </c>
      <c r="K476">
        <v>1484726029</v>
      </c>
      <c r="L476" s="9">
        <f t="shared" si="31"/>
        <v>42753.329039351855</v>
      </c>
      <c r="M476" s="11" t="s">
        <v>8369</v>
      </c>
      <c r="N476" t="b">
        <v>0</v>
      </c>
      <c r="O476">
        <v>1</v>
      </c>
      <c r="P476" t="b">
        <v>0</v>
      </c>
      <c r="Q476" t="s">
        <v>8270</v>
      </c>
      <c r="R476" s="5">
        <f t="shared" si="28"/>
        <v>3.0303030303030303E-4</v>
      </c>
      <c r="S476">
        <f t="shared" si="29"/>
        <v>1</v>
      </c>
      <c r="T476" t="s">
        <v>8310</v>
      </c>
      <c r="U476" t="s">
        <v>8316</v>
      </c>
    </row>
    <row r="477" spans="1:21" ht="30" x14ac:dyDescent="0.2">
      <c r="A477">
        <v>475</v>
      </c>
      <c r="B477" s="3" t="s">
        <v>476</v>
      </c>
      <c r="C477" s="3" t="s">
        <v>4585</v>
      </c>
      <c r="D477" s="18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30"/>
        <v>42129.877812500003</v>
      </c>
      <c r="K477">
        <v>1428285843</v>
      </c>
      <c r="L477" s="9">
        <f t="shared" si="31"/>
        <v>42100.086145833338</v>
      </c>
      <c r="M477" s="11" t="s">
        <v>8368</v>
      </c>
      <c r="N477" t="b">
        <v>0</v>
      </c>
      <c r="O477">
        <v>0</v>
      </c>
      <c r="P477" t="b">
        <v>0</v>
      </c>
      <c r="Q477" t="s">
        <v>8270</v>
      </c>
      <c r="R477" s="5">
        <f t="shared" si="28"/>
        <v>0</v>
      </c>
      <c r="S477" t="e">
        <f t="shared" si="29"/>
        <v>#DIV/0!</v>
      </c>
      <c r="T477" t="s">
        <v>8310</v>
      </c>
      <c r="U477" t="s">
        <v>8316</v>
      </c>
    </row>
    <row r="478" spans="1:21" x14ac:dyDescent="0.2">
      <c r="A478">
        <v>476</v>
      </c>
      <c r="B478" s="3" t="s">
        <v>477</v>
      </c>
      <c r="C478" s="3" t="s">
        <v>4586</v>
      </c>
      <c r="D478" s="1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30"/>
        <v>41792.957638888889</v>
      </c>
      <c r="K478">
        <v>1398727441</v>
      </c>
      <c r="L478" s="9">
        <f t="shared" si="31"/>
        <v>41757.975011574075</v>
      </c>
      <c r="M478" s="11" t="s">
        <v>8371</v>
      </c>
      <c r="N478" t="b">
        <v>0</v>
      </c>
      <c r="O478">
        <v>124</v>
      </c>
      <c r="P478" t="b">
        <v>0</v>
      </c>
      <c r="Q478" t="s">
        <v>8270</v>
      </c>
      <c r="R478" s="5">
        <f t="shared" si="28"/>
        <v>2.2302681818181819E-2</v>
      </c>
      <c r="S478">
        <f t="shared" si="29"/>
        <v>39.569274193548388</v>
      </c>
      <c r="T478" t="s">
        <v>8310</v>
      </c>
      <c r="U478" t="s">
        <v>8316</v>
      </c>
    </row>
    <row r="479" spans="1:21" ht="30" x14ac:dyDescent="0.2">
      <c r="A479">
        <v>477</v>
      </c>
      <c r="B479" s="3" t="s">
        <v>478</v>
      </c>
      <c r="C479" s="3" t="s">
        <v>4587</v>
      </c>
      <c r="D479" s="18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30"/>
        <v>41047.626550925925</v>
      </c>
      <c r="K479">
        <v>1332187334</v>
      </c>
      <c r="L479" s="9">
        <f t="shared" si="31"/>
        <v>40987.83488425926</v>
      </c>
      <c r="M479" s="11" t="s">
        <v>8373</v>
      </c>
      <c r="N479" t="b">
        <v>0</v>
      </c>
      <c r="O479">
        <v>0</v>
      </c>
      <c r="P479" t="b">
        <v>0</v>
      </c>
      <c r="Q479" t="s">
        <v>8270</v>
      </c>
      <c r="R479" s="5">
        <f t="shared" si="28"/>
        <v>0</v>
      </c>
      <c r="S479" t="e">
        <f t="shared" si="29"/>
        <v>#DIV/0!</v>
      </c>
      <c r="T479" t="s">
        <v>8310</v>
      </c>
      <c r="U479" t="s">
        <v>8316</v>
      </c>
    </row>
    <row r="480" spans="1:21" ht="30" x14ac:dyDescent="0.2">
      <c r="A480">
        <v>478</v>
      </c>
      <c r="B480" s="3" t="s">
        <v>479</v>
      </c>
      <c r="C480" s="3" t="s">
        <v>4588</v>
      </c>
      <c r="D480" s="18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30"/>
        <v>42095.660983796297</v>
      </c>
      <c r="K480">
        <v>1425333109</v>
      </c>
      <c r="L480" s="9">
        <f t="shared" si="31"/>
        <v>42065.910983796297</v>
      </c>
      <c r="M480" s="11" t="s">
        <v>8368</v>
      </c>
      <c r="N480" t="b">
        <v>0</v>
      </c>
      <c r="O480">
        <v>0</v>
      </c>
      <c r="P480" t="b">
        <v>0</v>
      </c>
      <c r="Q480" t="s">
        <v>8270</v>
      </c>
      <c r="R480" s="5">
        <f t="shared" si="28"/>
        <v>0</v>
      </c>
      <c r="S480" t="e">
        <f t="shared" si="29"/>
        <v>#DIV/0!</v>
      </c>
      <c r="T480" t="s">
        <v>8310</v>
      </c>
      <c r="U480" t="s">
        <v>8316</v>
      </c>
    </row>
    <row r="481" spans="1:21" ht="30" x14ac:dyDescent="0.2">
      <c r="A481">
        <v>479</v>
      </c>
      <c r="B481" s="3" t="s">
        <v>480</v>
      </c>
      <c r="C481" s="3" t="s">
        <v>4589</v>
      </c>
      <c r="D481" s="18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30"/>
        <v>41964.24114583333</v>
      </c>
      <c r="K481">
        <v>1411379235</v>
      </c>
      <c r="L481" s="9">
        <f t="shared" si="31"/>
        <v>41904.407812500001</v>
      </c>
      <c r="M481" s="11" t="s">
        <v>8371</v>
      </c>
      <c r="N481" t="b">
        <v>0</v>
      </c>
      <c r="O481">
        <v>55</v>
      </c>
      <c r="P481" t="b">
        <v>0</v>
      </c>
      <c r="Q481" t="s">
        <v>8270</v>
      </c>
      <c r="R481" s="5">
        <f t="shared" si="28"/>
        <v>0.3256</v>
      </c>
      <c r="S481">
        <f t="shared" si="29"/>
        <v>88.8</v>
      </c>
      <c r="T481" t="s">
        <v>8310</v>
      </c>
      <c r="U481" t="s">
        <v>8316</v>
      </c>
    </row>
    <row r="482" spans="1:21" ht="30" x14ac:dyDescent="0.2">
      <c r="A482">
        <v>480</v>
      </c>
      <c r="B482" s="3" t="s">
        <v>481</v>
      </c>
      <c r="C482" s="3" t="s">
        <v>4590</v>
      </c>
      <c r="D482" s="18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30"/>
        <v>41495.291840277772</v>
      </c>
      <c r="K482">
        <v>1373457615</v>
      </c>
      <c r="L482" s="9">
        <f t="shared" si="31"/>
        <v>41465.500173611108</v>
      </c>
      <c r="M482" s="11" t="s">
        <v>8372</v>
      </c>
      <c r="N482" t="b">
        <v>0</v>
      </c>
      <c r="O482">
        <v>140</v>
      </c>
      <c r="P482" t="b">
        <v>0</v>
      </c>
      <c r="Q482" t="s">
        <v>8270</v>
      </c>
      <c r="R482" s="5">
        <f t="shared" si="28"/>
        <v>0.19409999999999999</v>
      </c>
      <c r="S482">
        <f t="shared" si="29"/>
        <v>55.457142857142856</v>
      </c>
      <c r="T482" t="s">
        <v>8310</v>
      </c>
      <c r="U482" t="s">
        <v>8316</v>
      </c>
    </row>
    <row r="483" spans="1:21" ht="30" x14ac:dyDescent="0.2">
      <c r="A483">
        <v>481</v>
      </c>
      <c r="B483" s="3" t="s">
        <v>482</v>
      </c>
      <c r="C483" s="3" t="s">
        <v>4591</v>
      </c>
      <c r="D483" s="18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30"/>
        <v>41192.46399305555</v>
      </c>
      <c r="K483">
        <v>1347293289</v>
      </c>
      <c r="L483" s="9">
        <f t="shared" si="31"/>
        <v>41162.672326388885</v>
      </c>
      <c r="M483" s="11" t="s">
        <v>8373</v>
      </c>
      <c r="N483" t="b">
        <v>0</v>
      </c>
      <c r="O483">
        <v>21</v>
      </c>
      <c r="P483" t="b">
        <v>0</v>
      </c>
      <c r="Q483" t="s">
        <v>8270</v>
      </c>
      <c r="R483" s="5">
        <f t="shared" si="28"/>
        <v>6.0999999999999999E-2</v>
      </c>
      <c r="S483">
        <f t="shared" si="29"/>
        <v>87.142857142857139</v>
      </c>
      <c r="T483" t="s">
        <v>8310</v>
      </c>
      <c r="U483" t="s">
        <v>8316</v>
      </c>
    </row>
    <row r="484" spans="1:21" ht="30" x14ac:dyDescent="0.2">
      <c r="A484">
        <v>482</v>
      </c>
      <c r="B484" s="3" t="s">
        <v>483</v>
      </c>
      <c r="C484" s="3" t="s">
        <v>4592</v>
      </c>
      <c r="D484" s="18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30"/>
        <v>42474.398611111108</v>
      </c>
      <c r="K484">
        <v>1458336690</v>
      </c>
      <c r="L484" s="9">
        <f t="shared" si="31"/>
        <v>42447.896875000006</v>
      </c>
      <c r="M484" s="11" t="s">
        <v>8370</v>
      </c>
      <c r="N484" t="b">
        <v>0</v>
      </c>
      <c r="O484">
        <v>1</v>
      </c>
      <c r="P484" t="b">
        <v>0</v>
      </c>
      <c r="Q484" t="s">
        <v>8270</v>
      </c>
      <c r="R484" s="5">
        <f t="shared" si="28"/>
        <v>1E-3</v>
      </c>
      <c r="S484">
        <f t="shared" si="29"/>
        <v>10</v>
      </c>
      <c r="T484" t="s">
        <v>8310</v>
      </c>
      <c r="U484" t="s">
        <v>8316</v>
      </c>
    </row>
    <row r="485" spans="1:21" ht="30" x14ac:dyDescent="0.2">
      <c r="A485">
        <v>483</v>
      </c>
      <c r="B485" s="3" t="s">
        <v>484</v>
      </c>
      <c r="C485" s="3" t="s">
        <v>4593</v>
      </c>
      <c r="D485" s="18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30"/>
        <v>41302.989259259259</v>
      </c>
      <c r="K485">
        <v>1354250672</v>
      </c>
      <c r="L485" s="9">
        <f t="shared" si="31"/>
        <v>41243.197592592594</v>
      </c>
      <c r="M485" s="11" t="s">
        <v>8373</v>
      </c>
      <c r="N485" t="b">
        <v>0</v>
      </c>
      <c r="O485">
        <v>147</v>
      </c>
      <c r="P485" t="b">
        <v>0</v>
      </c>
      <c r="Q485" t="s">
        <v>8270</v>
      </c>
      <c r="R485" s="5">
        <f t="shared" si="28"/>
        <v>0.502</v>
      </c>
      <c r="S485">
        <f t="shared" si="29"/>
        <v>51.224489795918366</v>
      </c>
      <c r="T485" t="s">
        <v>8310</v>
      </c>
      <c r="U485" t="s">
        <v>8316</v>
      </c>
    </row>
    <row r="486" spans="1:21" ht="30" x14ac:dyDescent="0.2">
      <c r="A486">
        <v>484</v>
      </c>
      <c r="B486" s="3" t="s">
        <v>485</v>
      </c>
      <c r="C486" s="3" t="s">
        <v>4594</v>
      </c>
      <c r="D486" s="18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30"/>
        <v>42313.772824074076</v>
      </c>
      <c r="K486">
        <v>1443220372</v>
      </c>
      <c r="L486" s="9">
        <f t="shared" si="31"/>
        <v>42272.93949074074</v>
      </c>
      <c r="M486" s="11" t="s">
        <v>8368</v>
      </c>
      <c r="N486" t="b">
        <v>0</v>
      </c>
      <c r="O486">
        <v>11</v>
      </c>
      <c r="P486" t="b">
        <v>0</v>
      </c>
      <c r="Q486" t="s">
        <v>8270</v>
      </c>
      <c r="R486" s="5">
        <f t="shared" si="28"/>
        <v>1.8625E-3</v>
      </c>
      <c r="S486">
        <f t="shared" si="29"/>
        <v>13.545454545454545</v>
      </c>
      <c r="T486" t="s">
        <v>8310</v>
      </c>
      <c r="U486" t="s">
        <v>8316</v>
      </c>
    </row>
    <row r="487" spans="1:21" ht="30" x14ac:dyDescent="0.2">
      <c r="A487">
        <v>485</v>
      </c>
      <c r="B487" s="3" t="s">
        <v>486</v>
      </c>
      <c r="C487" s="3" t="s">
        <v>4595</v>
      </c>
      <c r="D487" s="18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30"/>
        <v>41411.297442129624</v>
      </c>
      <c r="K487">
        <v>1366200499</v>
      </c>
      <c r="L487" s="9">
        <f t="shared" si="31"/>
        <v>41381.50577546296</v>
      </c>
      <c r="M487" s="11" t="s">
        <v>8372</v>
      </c>
      <c r="N487" t="b">
        <v>0</v>
      </c>
      <c r="O487">
        <v>125</v>
      </c>
      <c r="P487" t="b">
        <v>0</v>
      </c>
      <c r="Q487" t="s">
        <v>8270</v>
      </c>
      <c r="R487" s="5">
        <f t="shared" si="28"/>
        <v>0.21906971229845085</v>
      </c>
      <c r="S487">
        <f t="shared" si="29"/>
        <v>66.520080000000007</v>
      </c>
      <c r="T487" t="s">
        <v>8310</v>
      </c>
      <c r="U487" t="s">
        <v>8316</v>
      </c>
    </row>
    <row r="488" spans="1:21" ht="30" x14ac:dyDescent="0.2">
      <c r="A488">
        <v>486</v>
      </c>
      <c r="B488" s="3" t="s">
        <v>487</v>
      </c>
      <c r="C488" s="3" t="s">
        <v>4596</v>
      </c>
      <c r="D488" s="1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30"/>
        <v>41791.734247685185</v>
      </c>
      <c r="K488">
        <v>1399070239</v>
      </c>
      <c r="L488" s="9">
        <f t="shared" si="31"/>
        <v>41761.94258101852</v>
      </c>
      <c r="M488" s="11" t="s">
        <v>8371</v>
      </c>
      <c r="N488" t="b">
        <v>0</v>
      </c>
      <c r="O488">
        <v>1</v>
      </c>
      <c r="P488" t="b">
        <v>0</v>
      </c>
      <c r="Q488" t="s">
        <v>8270</v>
      </c>
      <c r="R488" s="5">
        <f t="shared" si="28"/>
        <v>9.0909090909090904E-5</v>
      </c>
      <c r="S488">
        <f t="shared" si="29"/>
        <v>50</v>
      </c>
      <c r="T488" t="s">
        <v>8310</v>
      </c>
      <c r="U488" t="s">
        <v>8316</v>
      </c>
    </row>
    <row r="489" spans="1:21" ht="30" x14ac:dyDescent="0.2">
      <c r="A489">
        <v>487</v>
      </c>
      <c r="B489" s="3" t="s">
        <v>488</v>
      </c>
      <c r="C489" s="3" t="s">
        <v>4597</v>
      </c>
      <c r="D489" s="18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30"/>
        <v>42729.428171296291</v>
      </c>
      <c r="K489">
        <v>1477491394</v>
      </c>
      <c r="L489" s="9">
        <f t="shared" si="31"/>
        <v>42669.594837962963</v>
      </c>
      <c r="M489" s="11" t="s">
        <v>8370</v>
      </c>
      <c r="N489" t="b">
        <v>0</v>
      </c>
      <c r="O489">
        <v>0</v>
      </c>
      <c r="P489" t="b">
        <v>0</v>
      </c>
      <c r="Q489" t="s">
        <v>8270</v>
      </c>
      <c r="R489" s="5">
        <f t="shared" si="28"/>
        <v>0</v>
      </c>
      <c r="S489" t="e">
        <f t="shared" si="29"/>
        <v>#DIV/0!</v>
      </c>
      <c r="T489" t="s">
        <v>8310</v>
      </c>
      <c r="U489" t="s">
        <v>8316</v>
      </c>
    </row>
    <row r="490" spans="1:21" ht="30" x14ac:dyDescent="0.2">
      <c r="A490">
        <v>488</v>
      </c>
      <c r="B490" s="3" t="s">
        <v>489</v>
      </c>
      <c r="C490" s="3" t="s">
        <v>4598</v>
      </c>
      <c r="D490" s="18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30"/>
        <v>42743.84606481481</v>
      </c>
      <c r="K490">
        <v>1481332700</v>
      </c>
      <c r="L490" s="9">
        <f t="shared" si="31"/>
        <v>42714.054398148146</v>
      </c>
      <c r="M490" s="11" t="s">
        <v>8370</v>
      </c>
      <c r="N490" t="b">
        <v>0</v>
      </c>
      <c r="O490">
        <v>0</v>
      </c>
      <c r="P490" t="b">
        <v>0</v>
      </c>
      <c r="Q490" t="s">
        <v>8270</v>
      </c>
      <c r="R490" s="5">
        <f t="shared" si="28"/>
        <v>0</v>
      </c>
      <c r="S490" t="e">
        <f t="shared" si="29"/>
        <v>#DIV/0!</v>
      </c>
      <c r="T490" t="s">
        <v>8310</v>
      </c>
      <c r="U490" t="s">
        <v>8316</v>
      </c>
    </row>
    <row r="491" spans="1:21" ht="30" x14ac:dyDescent="0.2">
      <c r="A491">
        <v>489</v>
      </c>
      <c r="B491" s="3" t="s">
        <v>490</v>
      </c>
      <c r="C491" s="3" t="s">
        <v>4599</v>
      </c>
      <c r="D491" s="18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30"/>
        <v>40913.272916666661</v>
      </c>
      <c r="K491">
        <v>1323084816</v>
      </c>
      <c r="L491" s="9">
        <f t="shared" si="31"/>
        <v>40882.481666666667</v>
      </c>
      <c r="M491" s="11" t="s">
        <v>8374</v>
      </c>
      <c r="N491" t="b">
        <v>0</v>
      </c>
      <c r="O491">
        <v>3</v>
      </c>
      <c r="P491" t="b">
        <v>0</v>
      </c>
      <c r="Q491" t="s">
        <v>8270</v>
      </c>
      <c r="R491" s="5">
        <f t="shared" si="28"/>
        <v>2.8667813379201833E-3</v>
      </c>
      <c r="S491">
        <f t="shared" si="29"/>
        <v>71.666666666666671</v>
      </c>
      <c r="T491" t="s">
        <v>8310</v>
      </c>
      <c r="U491" t="s">
        <v>8316</v>
      </c>
    </row>
    <row r="492" spans="1:21" x14ac:dyDescent="0.2">
      <c r="A492">
        <v>490</v>
      </c>
      <c r="B492" s="3" t="s">
        <v>491</v>
      </c>
      <c r="C492" s="3" t="s">
        <v>4600</v>
      </c>
      <c r="D492" s="18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30"/>
        <v>41143.760243055556</v>
      </c>
      <c r="K492">
        <v>1343085285</v>
      </c>
      <c r="L492" s="9">
        <f t="shared" si="31"/>
        <v>41113.968576388892</v>
      </c>
      <c r="M492" s="11" t="s">
        <v>8373</v>
      </c>
      <c r="N492" t="b">
        <v>0</v>
      </c>
      <c r="O492">
        <v>0</v>
      </c>
      <c r="P492" t="b">
        <v>0</v>
      </c>
      <c r="Q492" t="s">
        <v>8270</v>
      </c>
      <c r="R492" s="5">
        <f t="shared" si="28"/>
        <v>0</v>
      </c>
      <c r="S492" t="e">
        <f t="shared" si="29"/>
        <v>#DIV/0!</v>
      </c>
      <c r="T492" t="s">
        <v>8310</v>
      </c>
      <c r="U492" t="s">
        <v>8316</v>
      </c>
    </row>
    <row r="493" spans="1:21" ht="30" x14ac:dyDescent="0.2">
      <c r="A493">
        <v>491</v>
      </c>
      <c r="B493" s="3" t="s">
        <v>492</v>
      </c>
      <c r="C493" s="3" t="s">
        <v>4601</v>
      </c>
      <c r="D493" s="18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30"/>
        <v>42396.774293981485</v>
      </c>
      <c r="K493">
        <v>1451345699</v>
      </c>
      <c r="L493" s="9">
        <f t="shared" si="31"/>
        <v>42366.982627314821</v>
      </c>
      <c r="M493" s="11" t="s">
        <v>8368</v>
      </c>
      <c r="N493" t="b">
        <v>0</v>
      </c>
      <c r="O493">
        <v>0</v>
      </c>
      <c r="P493" t="b">
        <v>0</v>
      </c>
      <c r="Q493" t="s">
        <v>8270</v>
      </c>
      <c r="R493" s="5">
        <f t="shared" si="28"/>
        <v>0</v>
      </c>
      <c r="S493" t="e">
        <f t="shared" si="29"/>
        <v>#DIV/0!</v>
      </c>
      <c r="T493" t="s">
        <v>8310</v>
      </c>
      <c r="U493" t="s">
        <v>8316</v>
      </c>
    </row>
    <row r="494" spans="1:21" ht="30" x14ac:dyDescent="0.2">
      <c r="A494">
        <v>492</v>
      </c>
      <c r="B494" s="3" t="s">
        <v>493</v>
      </c>
      <c r="C494" s="3" t="s">
        <v>4602</v>
      </c>
      <c r="D494" s="18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30"/>
        <v>42655.826736111114</v>
      </c>
      <c r="K494">
        <v>1471135830</v>
      </c>
      <c r="L494" s="9">
        <f t="shared" si="31"/>
        <v>42596.03506944445</v>
      </c>
      <c r="M494" s="11" t="s">
        <v>8370</v>
      </c>
      <c r="N494" t="b">
        <v>0</v>
      </c>
      <c r="O494">
        <v>0</v>
      </c>
      <c r="P494" t="b">
        <v>0</v>
      </c>
      <c r="Q494" t="s">
        <v>8270</v>
      </c>
      <c r="R494" s="5">
        <f t="shared" si="28"/>
        <v>0</v>
      </c>
      <c r="S494" t="e">
        <f t="shared" si="29"/>
        <v>#DIV/0!</v>
      </c>
      <c r="T494" t="s">
        <v>8310</v>
      </c>
      <c r="U494" t="s">
        <v>8316</v>
      </c>
    </row>
    <row r="495" spans="1:21" ht="30" x14ac:dyDescent="0.2">
      <c r="A495">
        <v>493</v>
      </c>
      <c r="B495" s="3" t="s">
        <v>494</v>
      </c>
      <c r="C495" s="3" t="s">
        <v>4603</v>
      </c>
      <c r="D495" s="18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30"/>
        <v>42144.517800925918</v>
      </c>
      <c r="K495">
        <v>1429550738</v>
      </c>
      <c r="L495" s="9">
        <f t="shared" si="31"/>
        <v>42114.726134259254</v>
      </c>
      <c r="M495" s="11" t="s">
        <v>8368</v>
      </c>
      <c r="N495" t="b">
        <v>0</v>
      </c>
      <c r="O495">
        <v>0</v>
      </c>
      <c r="P495" t="b">
        <v>0</v>
      </c>
      <c r="Q495" t="s">
        <v>8270</v>
      </c>
      <c r="R495" s="5">
        <f t="shared" si="28"/>
        <v>0</v>
      </c>
      <c r="S495" t="e">
        <f t="shared" si="29"/>
        <v>#DIV/0!</v>
      </c>
      <c r="T495" t="s">
        <v>8310</v>
      </c>
      <c r="U495" t="s">
        <v>8316</v>
      </c>
    </row>
    <row r="496" spans="1:21" ht="30" x14ac:dyDescent="0.2">
      <c r="A496">
        <v>494</v>
      </c>
      <c r="B496" s="3" t="s">
        <v>495</v>
      </c>
      <c r="C496" s="3" t="s">
        <v>4604</v>
      </c>
      <c r="D496" s="18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30"/>
        <v>41822.916666666664</v>
      </c>
      <c r="K496">
        <v>1402343765</v>
      </c>
      <c r="L496" s="9">
        <f t="shared" si="31"/>
        <v>41799.830613425926</v>
      </c>
      <c r="M496" s="11" t="s">
        <v>8371</v>
      </c>
      <c r="N496" t="b">
        <v>0</v>
      </c>
      <c r="O496">
        <v>3</v>
      </c>
      <c r="P496" t="b">
        <v>0</v>
      </c>
      <c r="Q496" t="s">
        <v>8270</v>
      </c>
      <c r="R496" s="5">
        <f t="shared" si="28"/>
        <v>1.5499999999999999E-3</v>
      </c>
      <c r="S496">
        <f t="shared" si="29"/>
        <v>10.333333333333334</v>
      </c>
      <c r="T496" t="s">
        <v>8310</v>
      </c>
      <c r="U496" t="s">
        <v>8316</v>
      </c>
    </row>
    <row r="497" spans="1:21" ht="30" x14ac:dyDescent="0.2">
      <c r="A497">
        <v>495</v>
      </c>
      <c r="B497" s="3" t="s">
        <v>496</v>
      </c>
      <c r="C497" s="3" t="s">
        <v>4605</v>
      </c>
      <c r="D497" s="18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30"/>
        <v>42201.619270833333</v>
      </c>
      <c r="K497">
        <v>1434484305</v>
      </c>
      <c r="L497" s="9">
        <f t="shared" si="31"/>
        <v>42171.827604166669</v>
      </c>
      <c r="M497" s="11" t="s">
        <v>8368</v>
      </c>
      <c r="N497" t="b">
        <v>0</v>
      </c>
      <c r="O497">
        <v>0</v>
      </c>
      <c r="P497" t="b">
        <v>0</v>
      </c>
      <c r="Q497" t="s">
        <v>8270</v>
      </c>
      <c r="R497" s="5">
        <f t="shared" si="28"/>
        <v>0</v>
      </c>
      <c r="S497" t="e">
        <f t="shared" si="29"/>
        <v>#DIV/0!</v>
      </c>
      <c r="T497" t="s">
        <v>8310</v>
      </c>
      <c r="U497" t="s">
        <v>8316</v>
      </c>
    </row>
    <row r="498" spans="1:21" x14ac:dyDescent="0.2">
      <c r="A498">
        <v>496</v>
      </c>
      <c r="B498" s="3" t="s">
        <v>497</v>
      </c>
      <c r="C498" s="3" t="s">
        <v>4606</v>
      </c>
      <c r="D498" s="1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30"/>
        <v>41680.723078703704</v>
      </c>
      <c r="K498">
        <v>1386886874</v>
      </c>
      <c r="L498" s="9">
        <f t="shared" si="31"/>
        <v>41620.93141203704</v>
      </c>
      <c r="M498" s="11" t="s">
        <v>8372</v>
      </c>
      <c r="N498" t="b">
        <v>0</v>
      </c>
      <c r="O498">
        <v>1</v>
      </c>
      <c r="P498" t="b">
        <v>0</v>
      </c>
      <c r="Q498" t="s">
        <v>8270</v>
      </c>
      <c r="R498" s="5">
        <f t="shared" si="28"/>
        <v>1.6666666666666667E-5</v>
      </c>
      <c r="S498">
        <f t="shared" si="29"/>
        <v>1</v>
      </c>
      <c r="T498" t="s">
        <v>8310</v>
      </c>
      <c r="U498" t="s">
        <v>8316</v>
      </c>
    </row>
    <row r="499" spans="1:21" x14ac:dyDescent="0.2">
      <c r="A499">
        <v>497</v>
      </c>
      <c r="B499" s="3" t="s">
        <v>498</v>
      </c>
      <c r="C499" s="3" t="s">
        <v>4607</v>
      </c>
      <c r="D499" s="18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30"/>
        <v>41997.999999999993</v>
      </c>
      <c r="K499">
        <v>1414889665</v>
      </c>
      <c r="L499" s="9">
        <f t="shared" si="31"/>
        <v>41945.037789351853</v>
      </c>
      <c r="M499" s="11" t="s">
        <v>8371</v>
      </c>
      <c r="N499" t="b">
        <v>0</v>
      </c>
      <c r="O499">
        <v>3</v>
      </c>
      <c r="P499" t="b">
        <v>0</v>
      </c>
      <c r="Q499" t="s">
        <v>8270</v>
      </c>
      <c r="R499" s="5">
        <f t="shared" si="28"/>
        <v>6.6964285714285711E-3</v>
      </c>
      <c r="S499">
        <f t="shared" si="29"/>
        <v>10</v>
      </c>
      <c r="T499" t="s">
        <v>8310</v>
      </c>
      <c r="U499" t="s">
        <v>8316</v>
      </c>
    </row>
    <row r="500" spans="1:21" ht="30" x14ac:dyDescent="0.2">
      <c r="A500">
        <v>498</v>
      </c>
      <c r="B500" s="3" t="s">
        <v>499</v>
      </c>
      <c r="C500" s="3" t="s">
        <v>4608</v>
      </c>
      <c r="D500" s="18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30"/>
        <v>40900.553807870368</v>
      </c>
      <c r="K500">
        <v>1321035449</v>
      </c>
      <c r="L500" s="9">
        <f t="shared" si="31"/>
        <v>40858.762141203704</v>
      </c>
      <c r="M500" s="11" t="s">
        <v>8374</v>
      </c>
      <c r="N500" t="b">
        <v>0</v>
      </c>
      <c r="O500">
        <v>22</v>
      </c>
      <c r="P500" t="b">
        <v>0</v>
      </c>
      <c r="Q500" t="s">
        <v>8270</v>
      </c>
      <c r="R500" s="5">
        <f t="shared" si="28"/>
        <v>4.5985132395404561E-2</v>
      </c>
      <c r="S500">
        <f t="shared" si="29"/>
        <v>136.09090909090909</v>
      </c>
      <c r="T500" t="s">
        <v>8310</v>
      </c>
      <c r="U500" t="s">
        <v>8316</v>
      </c>
    </row>
    <row r="501" spans="1:21" ht="45" x14ac:dyDescent="0.2">
      <c r="A501">
        <v>499</v>
      </c>
      <c r="B501" s="3" t="s">
        <v>500</v>
      </c>
      <c r="C501" s="3" t="s">
        <v>4609</v>
      </c>
      <c r="D501" s="18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30"/>
        <v>40098.665972222218</v>
      </c>
      <c r="K501">
        <v>1250630968</v>
      </c>
      <c r="L501" s="9">
        <f t="shared" si="31"/>
        <v>40043.895462962959</v>
      </c>
      <c r="M501" s="11" t="s">
        <v>8376</v>
      </c>
      <c r="N501" t="b">
        <v>0</v>
      </c>
      <c r="O501">
        <v>26</v>
      </c>
      <c r="P501" t="b">
        <v>0</v>
      </c>
      <c r="Q501" t="s">
        <v>8270</v>
      </c>
      <c r="R501" s="5">
        <f t="shared" si="28"/>
        <v>9.5500000000000002E-2</v>
      </c>
      <c r="S501">
        <f t="shared" si="29"/>
        <v>73.461538461538467</v>
      </c>
      <c r="T501" t="s">
        <v>8310</v>
      </c>
      <c r="U501" t="s">
        <v>8316</v>
      </c>
    </row>
    <row r="502" spans="1:21" ht="30" x14ac:dyDescent="0.2">
      <c r="A502">
        <v>500</v>
      </c>
      <c r="B502" s="3" t="s">
        <v>501</v>
      </c>
      <c r="C502" s="3" t="s">
        <v>4610</v>
      </c>
      <c r="D502" s="18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30"/>
        <v>40306.719444444439</v>
      </c>
      <c r="K502">
        <v>1268255751</v>
      </c>
      <c r="L502" s="9">
        <f t="shared" si="31"/>
        <v>40247.886006944449</v>
      </c>
      <c r="M502" s="11" t="s">
        <v>8375</v>
      </c>
      <c r="N502" t="b">
        <v>0</v>
      </c>
      <c r="O502">
        <v>4</v>
      </c>
      <c r="P502" t="b">
        <v>0</v>
      </c>
      <c r="Q502" t="s">
        <v>8270</v>
      </c>
      <c r="R502" s="5">
        <f t="shared" si="28"/>
        <v>3.307692307692308E-2</v>
      </c>
      <c r="S502">
        <f t="shared" si="29"/>
        <v>53.75</v>
      </c>
      <c r="T502" t="s">
        <v>8310</v>
      </c>
      <c r="U502" t="s">
        <v>8316</v>
      </c>
    </row>
    <row r="503" spans="1:21" ht="30" x14ac:dyDescent="0.2">
      <c r="A503">
        <v>501</v>
      </c>
      <c r="B503" s="3" t="s">
        <v>502</v>
      </c>
      <c r="C503" s="3" t="s">
        <v>4611</v>
      </c>
      <c r="D503" s="18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30"/>
        <v>40733.026053240741</v>
      </c>
      <c r="K503">
        <v>1307597851</v>
      </c>
      <c r="L503" s="9">
        <f t="shared" si="31"/>
        <v>40703.234386574077</v>
      </c>
      <c r="M503" s="11" t="s">
        <v>8374</v>
      </c>
      <c r="N503" t="b">
        <v>0</v>
      </c>
      <c r="O503">
        <v>0</v>
      </c>
      <c r="P503" t="b">
        <v>0</v>
      </c>
      <c r="Q503" t="s">
        <v>8270</v>
      </c>
      <c r="R503" s="5">
        <f t="shared" si="28"/>
        <v>0</v>
      </c>
      <c r="S503" t="e">
        <f t="shared" si="29"/>
        <v>#DIV/0!</v>
      </c>
      <c r="T503" t="s">
        <v>8310</v>
      </c>
      <c r="U503" t="s">
        <v>8316</v>
      </c>
    </row>
    <row r="504" spans="1:21" ht="30" x14ac:dyDescent="0.2">
      <c r="A504">
        <v>502</v>
      </c>
      <c r="B504" s="3" t="s">
        <v>503</v>
      </c>
      <c r="C504" s="3" t="s">
        <v>4612</v>
      </c>
      <c r="D504" s="18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30"/>
        <v>40986.303530092591</v>
      </c>
      <c r="K504">
        <v>1329484625</v>
      </c>
      <c r="L504" s="9">
        <f t="shared" si="31"/>
        <v>40956.553530092591</v>
      </c>
      <c r="M504" s="11" t="s">
        <v>8373</v>
      </c>
      <c r="N504" t="b">
        <v>0</v>
      </c>
      <c r="O504">
        <v>4</v>
      </c>
      <c r="P504" t="b">
        <v>0</v>
      </c>
      <c r="Q504" t="s">
        <v>8270</v>
      </c>
      <c r="R504" s="5">
        <f t="shared" si="28"/>
        <v>1.15E-2</v>
      </c>
      <c r="S504">
        <f t="shared" si="29"/>
        <v>57.5</v>
      </c>
      <c r="T504" t="s">
        <v>8310</v>
      </c>
      <c r="U504" t="s">
        <v>8316</v>
      </c>
    </row>
    <row r="505" spans="1:21" ht="30" x14ac:dyDescent="0.2">
      <c r="A505">
        <v>503</v>
      </c>
      <c r="B505" s="3" t="s">
        <v>504</v>
      </c>
      <c r="C505" s="3" t="s">
        <v>4613</v>
      </c>
      <c r="D505" s="18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30"/>
        <v>42021.318321759252</v>
      </c>
      <c r="K505">
        <v>1418906303</v>
      </c>
      <c r="L505" s="9">
        <f t="shared" si="31"/>
        <v>41991.526655092588</v>
      </c>
      <c r="M505" s="11" t="s">
        <v>8371</v>
      </c>
      <c r="N505" t="b">
        <v>0</v>
      </c>
      <c r="O505">
        <v>9</v>
      </c>
      <c r="P505" t="b">
        <v>0</v>
      </c>
      <c r="Q505" t="s">
        <v>8270</v>
      </c>
      <c r="R505" s="5">
        <f t="shared" si="28"/>
        <v>1.7538461538461537E-2</v>
      </c>
      <c r="S505">
        <f t="shared" si="29"/>
        <v>12.666666666666666</v>
      </c>
      <c r="T505" t="s">
        <v>8310</v>
      </c>
      <c r="U505" t="s">
        <v>8316</v>
      </c>
    </row>
    <row r="506" spans="1:21" ht="30" x14ac:dyDescent="0.2">
      <c r="A506">
        <v>504</v>
      </c>
      <c r="B506" s="3" t="s">
        <v>505</v>
      </c>
      <c r="C506" s="3" t="s">
        <v>4614</v>
      </c>
      <c r="D506" s="18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30"/>
        <v>41009.73364583333</v>
      </c>
      <c r="K506">
        <v>1328916987</v>
      </c>
      <c r="L506" s="9">
        <f t="shared" si="31"/>
        <v>40949.98364583333</v>
      </c>
      <c r="M506" s="11" t="s">
        <v>8373</v>
      </c>
      <c r="N506" t="b">
        <v>0</v>
      </c>
      <c r="O506">
        <v>5</v>
      </c>
      <c r="P506" t="b">
        <v>0</v>
      </c>
      <c r="Q506" t="s">
        <v>8270</v>
      </c>
      <c r="R506" s="5">
        <f t="shared" si="28"/>
        <v>1.3673469387755101E-2</v>
      </c>
      <c r="S506">
        <f t="shared" si="29"/>
        <v>67</v>
      </c>
      <c r="T506" t="s">
        <v>8310</v>
      </c>
      <c r="U506" t="s">
        <v>8316</v>
      </c>
    </row>
    <row r="507" spans="1:21" ht="30" x14ac:dyDescent="0.2">
      <c r="A507">
        <v>505</v>
      </c>
      <c r="B507" s="3" t="s">
        <v>506</v>
      </c>
      <c r="C507" s="3" t="s">
        <v>4615</v>
      </c>
      <c r="D507" s="18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30"/>
        <v>42362.889884259253</v>
      </c>
      <c r="K507">
        <v>1447122086</v>
      </c>
      <c r="L507" s="9">
        <f t="shared" si="31"/>
        <v>42318.098217592589</v>
      </c>
      <c r="M507" s="11" t="s">
        <v>8368</v>
      </c>
      <c r="N507" t="b">
        <v>0</v>
      </c>
      <c r="O507">
        <v>14</v>
      </c>
      <c r="P507" t="b">
        <v>0</v>
      </c>
      <c r="Q507" t="s">
        <v>8270</v>
      </c>
      <c r="R507" s="5">
        <f t="shared" si="28"/>
        <v>4.3333333333333331E-3</v>
      </c>
      <c r="S507">
        <f t="shared" si="29"/>
        <v>3.7142857142857144</v>
      </c>
      <c r="T507" t="s">
        <v>8310</v>
      </c>
      <c r="U507" t="s">
        <v>8316</v>
      </c>
    </row>
    <row r="508" spans="1:21" ht="30" x14ac:dyDescent="0.2">
      <c r="A508">
        <v>506</v>
      </c>
      <c r="B508" s="3" t="s">
        <v>507</v>
      </c>
      <c r="C508" s="3" t="s">
        <v>4616</v>
      </c>
      <c r="D508" s="1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30"/>
        <v>41496.343981481477</v>
      </c>
      <c r="K508">
        <v>1373548520</v>
      </c>
      <c r="L508" s="9">
        <f t="shared" si="31"/>
        <v>41466.552314814813</v>
      </c>
      <c r="M508" s="11" t="s">
        <v>8372</v>
      </c>
      <c r="N508" t="b">
        <v>0</v>
      </c>
      <c r="O508">
        <v>1</v>
      </c>
      <c r="P508" t="b">
        <v>0</v>
      </c>
      <c r="Q508" t="s">
        <v>8270</v>
      </c>
      <c r="R508" s="5">
        <f t="shared" si="28"/>
        <v>1.25E-3</v>
      </c>
      <c r="S508">
        <f t="shared" si="29"/>
        <v>250</v>
      </c>
      <c r="T508" t="s">
        <v>8310</v>
      </c>
      <c r="U508" t="s">
        <v>8316</v>
      </c>
    </row>
    <row r="509" spans="1:21" ht="30" x14ac:dyDescent="0.2">
      <c r="A509">
        <v>507</v>
      </c>
      <c r="B509" s="3" t="s">
        <v>508</v>
      </c>
      <c r="C509" s="3" t="s">
        <v>4617</v>
      </c>
      <c r="D509" s="18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30"/>
        <v>41201.750659722216</v>
      </c>
      <c r="K509">
        <v>1346799657</v>
      </c>
      <c r="L509" s="9">
        <f t="shared" si="31"/>
        <v>41156.958993055552</v>
      </c>
      <c r="M509" s="11" t="s">
        <v>8373</v>
      </c>
      <c r="N509" t="b">
        <v>0</v>
      </c>
      <c r="O509">
        <v>10</v>
      </c>
      <c r="P509" t="b">
        <v>0</v>
      </c>
      <c r="Q509" t="s">
        <v>8270</v>
      </c>
      <c r="R509" s="5">
        <f t="shared" si="28"/>
        <v>3.2000000000000001E-2</v>
      </c>
      <c r="S509">
        <f t="shared" si="29"/>
        <v>64</v>
      </c>
      <c r="T509" t="s">
        <v>8310</v>
      </c>
      <c r="U509" t="s">
        <v>8316</v>
      </c>
    </row>
    <row r="510" spans="1:21" ht="30" x14ac:dyDescent="0.2">
      <c r="A510">
        <v>508</v>
      </c>
      <c r="B510" s="3" t="s">
        <v>509</v>
      </c>
      <c r="C510" s="3" t="s">
        <v>4618</v>
      </c>
      <c r="D510" s="18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30"/>
        <v>41054.384722222218</v>
      </c>
      <c r="K510">
        <v>1332808501</v>
      </c>
      <c r="L510" s="9">
        <f t="shared" si="31"/>
        <v>40995.024317129632</v>
      </c>
      <c r="M510" s="11" t="s">
        <v>8373</v>
      </c>
      <c r="N510" t="b">
        <v>0</v>
      </c>
      <c r="O510">
        <v>3</v>
      </c>
      <c r="P510" t="b">
        <v>0</v>
      </c>
      <c r="Q510" t="s">
        <v>8270</v>
      </c>
      <c r="R510" s="5">
        <f t="shared" si="28"/>
        <v>8.0000000000000002E-3</v>
      </c>
      <c r="S510">
        <f t="shared" si="29"/>
        <v>133.33333333333334</v>
      </c>
      <c r="T510" t="s">
        <v>8310</v>
      </c>
      <c r="U510" t="s">
        <v>8316</v>
      </c>
    </row>
    <row r="511" spans="1:21" ht="30" x14ac:dyDescent="0.2">
      <c r="A511">
        <v>509</v>
      </c>
      <c r="B511" s="3" t="s">
        <v>510</v>
      </c>
      <c r="C511" s="3" t="s">
        <v>4619</v>
      </c>
      <c r="D511" s="18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30"/>
        <v>42183.423263888886</v>
      </c>
      <c r="K511">
        <v>1432912170</v>
      </c>
      <c r="L511" s="9">
        <f t="shared" si="31"/>
        <v>42153.631597222222</v>
      </c>
      <c r="M511" s="11" t="s">
        <v>8368</v>
      </c>
      <c r="N511" t="b">
        <v>0</v>
      </c>
      <c r="O511">
        <v>1</v>
      </c>
      <c r="P511" t="b">
        <v>0</v>
      </c>
      <c r="Q511" t="s">
        <v>8270</v>
      </c>
      <c r="R511" s="5">
        <f t="shared" si="28"/>
        <v>2E-3</v>
      </c>
      <c r="S511">
        <f t="shared" si="29"/>
        <v>10</v>
      </c>
      <c r="T511" t="s">
        <v>8310</v>
      </c>
      <c r="U511" t="s">
        <v>8316</v>
      </c>
    </row>
    <row r="512" spans="1:21" ht="30" x14ac:dyDescent="0.2">
      <c r="A512">
        <v>510</v>
      </c>
      <c r="B512" s="3" t="s">
        <v>511</v>
      </c>
      <c r="C512" s="3" t="s">
        <v>4620</v>
      </c>
      <c r="D512" s="18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30"/>
        <v>42429.968043981477</v>
      </c>
      <c r="K512">
        <v>1454213639</v>
      </c>
      <c r="L512" s="9">
        <f t="shared" si="31"/>
        <v>42400.176377314812</v>
      </c>
      <c r="M512" s="11" t="s">
        <v>8370</v>
      </c>
      <c r="N512" t="b">
        <v>0</v>
      </c>
      <c r="O512">
        <v>0</v>
      </c>
      <c r="P512" t="b">
        <v>0</v>
      </c>
      <c r="Q512" t="s">
        <v>8270</v>
      </c>
      <c r="R512" s="5">
        <f t="shared" si="28"/>
        <v>0</v>
      </c>
      <c r="S512" t="e">
        <f t="shared" si="29"/>
        <v>#DIV/0!</v>
      </c>
      <c r="T512" t="s">
        <v>8310</v>
      </c>
      <c r="U512" t="s">
        <v>8316</v>
      </c>
    </row>
    <row r="513" spans="1:21" ht="30" x14ac:dyDescent="0.2">
      <c r="A513">
        <v>511</v>
      </c>
      <c r="B513" s="3" t="s">
        <v>512</v>
      </c>
      <c r="C513" s="3" t="s">
        <v>4621</v>
      </c>
      <c r="D513" s="18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30"/>
        <v>41370.053032407406</v>
      </c>
      <c r="K513">
        <v>1362640582</v>
      </c>
      <c r="L513" s="9">
        <f t="shared" si="31"/>
        <v>41340.303032407406</v>
      </c>
      <c r="M513" s="11" t="s">
        <v>8372</v>
      </c>
      <c r="N513" t="b">
        <v>0</v>
      </c>
      <c r="O513">
        <v>5</v>
      </c>
      <c r="P513" t="b">
        <v>0</v>
      </c>
      <c r="Q513" t="s">
        <v>8270</v>
      </c>
      <c r="R513" s="5">
        <f t="shared" si="28"/>
        <v>0.03</v>
      </c>
      <c r="S513">
        <f t="shared" si="29"/>
        <v>30</v>
      </c>
      <c r="T513" t="s">
        <v>8310</v>
      </c>
      <c r="U513" t="s">
        <v>8316</v>
      </c>
    </row>
    <row r="514" spans="1:21" ht="30" x14ac:dyDescent="0.2">
      <c r="A514">
        <v>512</v>
      </c>
      <c r="B514" s="3" t="s">
        <v>513</v>
      </c>
      <c r="C514" s="3" t="s">
        <v>4622</v>
      </c>
      <c r="D514" s="18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30"/>
        <v>42694.575543981475</v>
      </c>
      <c r="K514">
        <v>1475776127</v>
      </c>
      <c r="L514" s="9">
        <f t="shared" si="31"/>
        <v>42649.742210648154</v>
      </c>
      <c r="M514" s="11" t="s">
        <v>8370</v>
      </c>
      <c r="N514" t="b">
        <v>0</v>
      </c>
      <c r="O514">
        <v>2</v>
      </c>
      <c r="P514" t="b">
        <v>0</v>
      </c>
      <c r="Q514" t="s">
        <v>8270</v>
      </c>
      <c r="R514" s="5">
        <f t="shared" ref="R514:R577" si="32">E514/D514</f>
        <v>1.3749999999999999E-3</v>
      </c>
      <c r="S514">
        <f t="shared" ref="S514:S577" si="33">E514/O514</f>
        <v>5.5</v>
      </c>
      <c r="T514" t="s">
        <v>8310</v>
      </c>
      <c r="U514" t="s">
        <v>8316</v>
      </c>
    </row>
    <row r="515" spans="1:21" ht="30" x14ac:dyDescent="0.2">
      <c r="A515">
        <v>513</v>
      </c>
      <c r="B515" s="3" t="s">
        <v>514</v>
      </c>
      <c r="C515" s="3" t="s">
        <v>4623</v>
      </c>
      <c r="D515" s="18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4">(((I515/60)/60)/24)+DATE(1970,1,1)+(-5/24)</f>
        <v>42597.083333333336</v>
      </c>
      <c r="K515">
        <v>1467387705</v>
      </c>
      <c r="L515" s="9">
        <f t="shared" ref="L515:L578" si="35">(((K515/60)/60)/24)+DATE(1970,1,1)</f>
        <v>42552.653993055559</v>
      </c>
      <c r="M515" s="11" t="s">
        <v>8370</v>
      </c>
      <c r="N515" t="b">
        <v>0</v>
      </c>
      <c r="O515">
        <v>68</v>
      </c>
      <c r="P515" t="b">
        <v>0</v>
      </c>
      <c r="Q515" t="s">
        <v>8270</v>
      </c>
      <c r="R515" s="5">
        <f t="shared" si="32"/>
        <v>0.13924</v>
      </c>
      <c r="S515">
        <f t="shared" si="33"/>
        <v>102.38235294117646</v>
      </c>
      <c r="T515" t="s">
        <v>8310</v>
      </c>
      <c r="U515" t="s">
        <v>8316</v>
      </c>
    </row>
    <row r="516" spans="1:21" ht="30" x14ac:dyDescent="0.2">
      <c r="A516">
        <v>514</v>
      </c>
      <c r="B516" s="3" t="s">
        <v>515</v>
      </c>
      <c r="C516" s="3" t="s">
        <v>4624</v>
      </c>
      <c r="D516" s="18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4"/>
        <v>41860.405636574069</v>
      </c>
      <c r="K516">
        <v>1405003447</v>
      </c>
      <c r="L516" s="9">
        <f t="shared" si="35"/>
        <v>41830.613969907405</v>
      </c>
      <c r="M516" s="11" t="s">
        <v>8371</v>
      </c>
      <c r="N516" t="b">
        <v>0</v>
      </c>
      <c r="O516">
        <v>3</v>
      </c>
      <c r="P516" t="b">
        <v>0</v>
      </c>
      <c r="Q516" t="s">
        <v>8270</v>
      </c>
      <c r="R516" s="5">
        <f t="shared" si="32"/>
        <v>3.3333333333333333E-2</v>
      </c>
      <c r="S516">
        <f t="shared" si="33"/>
        <v>16.666666666666668</v>
      </c>
      <c r="T516" t="s">
        <v>8310</v>
      </c>
      <c r="U516" t="s">
        <v>8316</v>
      </c>
    </row>
    <row r="517" spans="1:21" ht="30" x14ac:dyDescent="0.2">
      <c r="A517">
        <v>515</v>
      </c>
      <c r="B517" s="3" t="s">
        <v>516</v>
      </c>
      <c r="C517" s="3" t="s">
        <v>4625</v>
      </c>
      <c r="D517" s="18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4"/>
        <v>42367.282418981478</v>
      </c>
      <c r="K517">
        <v>1447933601</v>
      </c>
      <c r="L517" s="9">
        <f t="shared" si="35"/>
        <v>42327.490752314814</v>
      </c>
      <c r="M517" s="11" t="s">
        <v>8368</v>
      </c>
      <c r="N517" t="b">
        <v>0</v>
      </c>
      <c r="O517">
        <v>34</v>
      </c>
      <c r="P517" t="b">
        <v>0</v>
      </c>
      <c r="Q517" t="s">
        <v>8270</v>
      </c>
      <c r="R517" s="5">
        <f t="shared" si="32"/>
        <v>0.25413402061855672</v>
      </c>
      <c r="S517">
        <f t="shared" si="33"/>
        <v>725.02941176470586</v>
      </c>
      <c r="T517" t="s">
        <v>8310</v>
      </c>
      <c r="U517" t="s">
        <v>8316</v>
      </c>
    </row>
    <row r="518" spans="1:21" x14ac:dyDescent="0.2">
      <c r="A518">
        <v>516</v>
      </c>
      <c r="B518" s="3" t="s">
        <v>517</v>
      </c>
      <c r="C518" s="3" t="s">
        <v>4626</v>
      </c>
      <c r="D518" s="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4"/>
        <v>42151.570370370369</v>
      </c>
      <c r="K518">
        <v>1427568080</v>
      </c>
      <c r="L518" s="9">
        <f t="shared" si="35"/>
        <v>42091.778703703705</v>
      </c>
      <c r="M518" s="11" t="s">
        <v>8368</v>
      </c>
      <c r="N518" t="b">
        <v>0</v>
      </c>
      <c r="O518">
        <v>0</v>
      </c>
      <c r="P518" t="b">
        <v>0</v>
      </c>
      <c r="Q518" t="s">
        <v>8270</v>
      </c>
      <c r="R518" s="5">
        <f t="shared" si="32"/>
        <v>0</v>
      </c>
      <c r="S518" t="e">
        <f t="shared" si="33"/>
        <v>#DIV/0!</v>
      </c>
      <c r="T518" t="s">
        <v>8310</v>
      </c>
      <c r="U518" t="s">
        <v>8316</v>
      </c>
    </row>
    <row r="519" spans="1:21" ht="30" x14ac:dyDescent="0.2">
      <c r="A519">
        <v>517</v>
      </c>
      <c r="B519" s="3" t="s">
        <v>518</v>
      </c>
      <c r="C519" s="3" t="s">
        <v>4627</v>
      </c>
      <c r="D519" s="18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4"/>
        <v>42768.406956018516</v>
      </c>
      <c r="K519">
        <v>1483454761</v>
      </c>
      <c r="L519" s="9">
        <f t="shared" si="35"/>
        <v>42738.615289351852</v>
      </c>
      <c r="M519" s="11" t="s">
        <v>8369</v>
      </c>
      <c r="N519" t="b">
        <v>0</v>
      </c>
      <c r="O519">
        <v>3</v>
      </c>
      <c r="P519" t="b">
        <v>0</v>
      </c>
      <c r="Q519" t="s">
        <v>8270</v>
      </c>
      <c r="R519" s="5">
        <f t="shared" si="32"/>
        <v>1.3666666666666667E-2</v>
      </c>
      <c r="S519">
        <f t="shared" si="33"/>
        <v>68.333333333333329</v>
      </c>
      <c r="T519" t="s">
        <v>8310</v>
      </c>
      <c r="U519" t="s">
        <v>8316</v>
      </c>
    </row>
    <row r="520" spans="1:21" ht="30" x14ac:dyDescent="0.2">
      <c r="A520">
        <v>518</v>
      </c>
      <c r="B520" s="3" t="s">
        <v>519</v>
      </c>
      <c r="C520" s="3" t="s">
        <v>4628</v>
      </c>
      <c r="D520" s="18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4"/>
        <v>42253.406944444439</v>
      </c>
      <c r="K520">
        <v>1438958824</v>
      </c>
      <c r="L520" s="9">
        <f t="shared" si="35"/>
        <v>42223.616018518514</v>
      </c>
      <c r="M520" s="11" t="s">
        <v>8368</v>
      </c>
      <c r="N520" t="b">
        <v>0</v>
      </c>
      <c r="O520">
        <v>0</v>
      </c>
      <c r="P520" t="b">
        <v>0</v>
      </c>
      <c r="Q520" t="s">
        <v>8270</v>
      </c>
      <c r="R520" s="5">
        <f t="shared" si="32"/>
        <v>0</v>
      </c>
      <c r="S520" t="e">
        <f t="shared" si="33"/>
        <v>#DIV/0!</v>
      </c>
      <c r="T520" t="s">
        <v>8310</v>
      </c>
      <c r="U520" t="s">
        <v>8316</v>
      </c>
    </row>
    <row r="521" spans="1:21" ht="30" x14ac:dyDescent="0.2">
      <c r="A521">
        <v>519</v>
      </c>
      <c r="B521" s="3" t="s">
        <v>520</v>
      </c>
      <c r="C521" s="3" t="s">
        <v>4629</v>
      </c>
      <c r="D521" s="18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4"/>
        <v>41248.183113425926</v>
      </c>
      <c r="K521">
        <v>1352107421</v>
      </c>
      <c r="L521" s="9">
        <f t="shared" si="35"/>
        <v>41218.391446759262</v>
      </c>
      <c r="M521" s="11" t="s">
        <v>8373</v>
      </c>
      <c r="N521" t="b">
        <v>0</v>
      </c>
      <c r="O521">
        <v>70</v>
      </c>
      <c r="P521" t="b">
        <v>0</v>
      </c>
      <c r="Q521" t="s">
        <v>8270</v>
      </c>
      <c r="R521" s="5">
        <f t="shared" si="32"/>
        <v>0.22881426547787684</v>
      </c>
      <c r="S521">
        <f t="shared" si="33"/>
        <v>39.228571428571428</v>
      </c>
      <c r="T521" t="s">
        <v>8310</v>
      </c>
      <c r="U521" t="s">
        <v>8316</v>
      </c>
    </row>
    <row r="522" spans="1:21" ht="30" x14ac:dyDescent="0.2">
      <c r="A522">
        <v>520</v>
      </c>
      <c r="B522" s="3" t="s">
        <v>521</v>
      </c>
      <c r="C522" s="3" t="s">
        <v>4630</v>
      </c>
      <c r="D522" s="18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4"/>
        <v>42348.493761574071</v>
      </c>
      <c r="K522">
        <v>1447174261</v>
      </c>
      <c r="L522" s="9">
        <f t="shared" si="35"/>
        <v>42318.702094907407</v>
      </c>
      <c r="M522" s="11" t="s">
        <v>8368</v>
      </c>
      <c r="N522" t="b">
        <v>0</v>
      </c>
      <c r="O522">
        <v>34</v>
      </c>
      <c r="P522" t="b">
        <v>1</v>
      </c>
      <c r="Q522" t="s">
        <v>8271</v>
      </c>
      <c r="R522" s="5">
        <f t="shared" si="32"/>
        <v>1.0209999999999999</v>
      </c>
      <c r="S522">
        <f t="shared" si="33"/>
        <v>150.14705882352942</v>
      </c>
      <c r="T522" t="s">
        <v>8317</v>
      </c>
      <c r="U522" t="s">
        <v>8318</v>
      </c>
    </row>
    <row r="523" spans="1:21" ht="30" x14ac:dyDescent="0.2">
      <c r="A523">
        <v>521</v>
      </c>
      <c r="B523" s="3" t="s">
        <v>522</v>
      </c>
      <c r="C523" s="3" t="s">
        <v>4631</v>
      </c>
      <c r="D523" s="18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4"/>
        <v>42674.999305555553</v>
      </c>
      <c r="K523">
        <v>1475460819</v>
      </c>
      <c r="L523" s="9">
        <f t="shared" si="35"/>
        <v>42646.092812499999</v>
      </c>
      <c r="M523" s="11" t="s">
        <v>8370</v>
      </c>
      <c r="N523" t="b">
        <v>0</v>
      </c>
      <c r="O523">
        <v>56</v>
      </c>
      <c r="P523" t="b">
        <v>1</v>
      </c>
      <c r="Q523" t="s">
        <v>8271</v>
      </c>
      <c r="R523" s="5">
        <f t="shared" si="32"/>
        <v>1.0464</v>
      </c>
      <c r="S523">
        <f t="shared" si="33"/>
        <v>93.428571428571431</v>
      </c>
      <c r="T523" t="s">
        <v>8317</v>
      </c>
      <c r="U523" t="s">
        <v>8318</v>
      </c>
    </row>
    <row r="524" spans="1:21" ht="30" x14ac:dyDescent="0.2">
      <c r="A524">
        <v>522</v>
      </c>
      <c r="B524" s="3" t="s">
        <v>523</v>
      </c>
      <c r="C524" s="3" t="s">
        <v>4632</v>
      </c>
      <c r="D524" s="18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4"/>
        <v>42449.790798611109</v>
      </c>
      <c r="K524">
        <v>1456793925</v>
      </c>
      <c r="L524" s="9">
        <f t="shared" si="35"/>
        <v>42430.040798611109</v>
      </c>
      <c r="M524" s="11" t="s">
        <v>8370</v>
      </c>
      <c r="N524" t="b">
        <v>0</v>
      </c>
      <c r="O524">
        <v>31</v>
      </c>
      <c r="P524" t="b">
        <v>1</v>
      </c>
      <c r="Q524" t="s">
        <v>8271</v>
      </c>
      <c r="R524" s="5">
        <f t="shared" si="32"/>
        <v>1.1466666666666667</v>
      </c>
      <c r="S524">
        <f t="shared" si="33"/>
        <v>110.96774193548387</v>
      </c>
      <c r="T524" t="s">
        <v>8317</v>
      </c>
      <c r="U524" t="s">
        <v>8318</v>
      </c>
    </row>
    <row r="525" spans="1:21" ht="30" x14ac:dyDescent="0.2">
      <c r="A525">
        <v>523</v>
      </c>
      <c r="B525" s="3" t="s">
        <v>524</v>
      </c>
      <c r="C525" s="3" t="s">
        <v>4633</v>
      </c>
      <c r="D525" s="18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4"/>
        <v>42267.924490740734</v>
      </c>
      <c r="K525">
        <v>1440213076</v>
      </c>
      <c r="L525" s="9">
        <f t="shared" si="35"/>
        <v>42238.13282407407</v>
      </c>
      <c r="M525" s="11" t="s">
        <v>8368</v>
      </c>
      <c r="N525" t="b">
        <v>0</v>
      </c>
      <c r="O525">
        <v>84</v>
      </c>
      <c r="P525" t="b">
        <v>1</v>
      </c>
      <c r="Q525" t="s">
        <v>8271</v>
      </c>
      <c r="R525" s="5">
        <f t="shared" si="32"/>
        <v>1.206</v>
      </c>
      <c r="S525">
        <f t="shared" si="33"/>
        <v>71.785714285714292</v>
      </c>
      <c r="T525" t="s">
        <v>8317</v>
      </c>
      <c r="U525" t="s">
        <v>8318</v>
      </c>
    </row>
    <row r="526" spans="1:21" ht="30" x14ac:dyDescent="0.2">
      <c r="A526">
        <v>524</v>
      </c>
      <c r="B526" s="3" t="s">
        <v>525</v>
      </c>
      <c r="C526" s="3" t="s">
        <v>4634</v>
      </c>
      <c r="D526" s="18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4"/>
        <v>42522.508900462963</v>
      </c>
      <c r="K526">
        <v>1462209169</v>
      </c>
      <c r="L526" s="9">
        <f t="shared" si="35"/>
        <v>42492.717233796298</v>
      </c>
      <c r="M526" s="11" t="s">
        <v>8370</v>
      </c>
      <c r="N526" t="b">
        <v>0</v>
      </c>
      <c r="O526">
        <v>130</v>
      </c>
      <c r="P526" t="b">
        <v>1</v>
      </c>
      <c r="Q526" t="s">
        <v>8271</v>
      </c>
      <c r="R526" s="5">
        <f t="shared" si="32"/>
        <v>1.0867285714285715</v>
      </c>
      <c r="S526">
        <f t="shared" si="33"/>
        <v>29.258076923076924</v>
      </c>
      <c r="T526" t="s">
        <v>8317</v>
      </c>
      <c r="U526" t="s">
        <v>8318</v>
      </c>
    </row>
    <row r="527" spans="1:21" ht="30" x14ac:dyDescent="0.2">
      <c r="A527">
        <v>525</v>
      </c>
      <c r="B527" s="3" t="s">
        <v>526</v>
      </c>
      <c r="C527" s="3" t="s">
        <v>4635</v>
      </c>
      <c r="D527" s="18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4"/>
        <v>41895.192604166667</v>
      </c>
      <c r="K527">
        <v>1406713041</v>
      </c>
      <c r="L527" s="9">
        <f t="shared" si="35"/>
        <v>41850.400937500002</v>
      </c>
      <c r="M527" s="11" t="s">
        <v>8371</v>
      </c>
      <c r="N527" t="b">
        <v>0</v>
      </c>
      <c r="O527">
        <v>12</v>
      </c>
      <c r="P527" t="b">
        <v>1</v>
      </c>
      <c r="Q527" t="s">
        <v>8271</v>
      </c>
      <c r="R527" s="5">
        <f t="shared" si="32"/>
        <v>1</v>
      </c>
      <c r="S527">
        <f t="shared" si="33"/>
        <v>1000</v>
      </c>
      <c r="T527" t="s">
        <v>8317</v>
      </c>
      <c r="U527" t="s">
        <v>8318</v>
      </c>
    </row>
    <row r="528" spans="1:21" ht="30" x14ac:dyDescent="0.2">
      <c r="A528">
        <v>526</v>
      </c>
      <c r="B528" s="3" t="s">
        <v>527</v>
      </c>
      <c r="C528" s="3" t="s">
        <v>4636</v>
      </c>
      <c r="D528" s="1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4"/>
        <v>42223.499999999993</v>
      </c>
      <c r="K528">
        <v>1436278344</v>
      </c>
      <c r="L528" s="9">
        <f t="shared" si="35"/>
        <v>42192.591944444444</v>
      </c>
      <c r="M528" s="11" t="s">
        <v>8368</v>
      </c>
      <c r="N528" t="b">
        <v>0</v>
      </c>
      <c r="O528">
        <v>23</v>
      </c>
      <c r="P528" t="b">
        <v>1</v>
      </c>
      <c r="Q528" t="s">
        <v>8271</v>
      </c>
      <c r="R528" s="5">
        <f t="shared" si="32"/>
        <v>1.1399999999999999</v>
      </c>
      <c r="S528">
        <f t="shared" si="33"/>
        <v>74.347826086956516</v>
      </c>
      <c r="T528" t="s">
        <v>8317</v>
      </c>
      <c r="U528" t="s">
        <v>8318</v>
      </c>
    </row>
    <row r="529" spans="1:21" ht="30" x14ac:dyDescent="0.2">
      <c r="A529">
        <v>527</v>
      </c>
      <c r="B529" s="3" t="s">
        <v>528</v>
      </c>
      <c r="C529" s="3" t="s">
        <v>4637</v>
      </c>
      <c r="D529" s="18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4"/>
        <v>42783.461805555555</v>
      </c>
      <c r="K529">
        <v>1484715366</v>
      </c>
      <c r="L529" s="9">
        <f t="shared" si="35"/>
        <v>42753.205625000002</v>
      </c>
      <c r="M529" s="11" t="s">
        <v>8369</v>
      </c>
      <c r="N529" t="b">
        <v>0</v>
      </c>
      <c r="O529">
        <v>158</v>
      </c>
      <c r="P529" t="b">
        <v>1</v>
      </c>
      <c r="Q529" t="s">
        <v>8271</v>
      </c>
      <c r="R529" s="5">
        <f t="shared" si="32"/>
        <v>1.0085</v>
      </c>
      <c r="S529">
        <f t="shared" si="33"/>
        <v>63.829113924050631</v>
      </c>
      <c r="T529" t="s">
        <v>8317</v>
      </c>
      <c r="U529" t="s">
        <v>8318</v>
      </c>
    </row>
    <row r="530" spans="1:21" x14ac:dyDescent="0.2">
      <c r="A530">
        <v>528</v>
      </c>
      <c r="B530" s="3" t="s">
        <v>529</v>
      </c>
      <c r="C530" s="3" t="s">
        <v>4638</v>
      </c>
      <c r="D530" s="18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4"/>
        <v>42176.680555555555</v>
      </c>
      <c r="K530">
        <v>1433109907</v>
      </c>
      <c r="L530" s="9">
        <f t="shared" si="35"/>
        <v>42155.920219907406</v>
      </c>
      <c r="M530" s="11" t="s">
        <v>8368</v>
      </c>
      <c r="N530" t="b">
        <v>0</v>
      </c>
      <c r="O530">
        <v>30</v>
      </c>
      <c r="P530" t="b">
        <v>1</v>
      </c>
      <c r="Q530" t="s">
        <v>8271</v>
      </c>
      <c r="R530" s="5">
        <f t="shared" si="32"/>
        <v>1.1565217391304348</v>
      </c>
      <c r="S530">
        <f t="shared" si="33"/>
        <v>44.333333333333336</v>
      </c>
      <c r="T530" t="s">
        <v>8317</v>
      </c>
      <c r="U530" t="s">
        <v>8318</v>
      </c>
    </row>
    <row r="531" spans="1:21" ht="30" x14ac:dyDescent="0.2">
      <c r="A531">
        <v>529</v>
      </c>
      <c r="B531" s="3" t="s">
        <v>530</v>
      </c>
      <c r="C531" s="3" t="s">
        <v>4639</v>
      </c>
      <c r="D531" s="18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4"/>
        <v>42745.999999999993</v>
      </c>
      <c r="K531">
        <v>1482281094</v>
      </c>
      <c r="L531" s="9">
        <f t="shared" si="35"/>
        <v>42725.031180555554</v>
      </c>
      <c r="M531" s="11" t="s">
        <v>8370</v>
      </c>
      <c r="N531" t="b">
        <v>0</v>
      </c>
      <c r="O531">
        <v>18</v>
      </c>
      <c r="P531" t="b">
        <v>1</v>
      </c>
      <c r="Q531" t="s">
        <v>8271</v>
      </c>
      <c r="R531" s="5">
        <f t="shared" si="32"/>
        <v>1.3041666666666667</v>
      </c>
      <c r="S531">
        <f t="shared" si="33"/>
        <v>86.944444444444443</v>
      </c>
      <c r="T531" t="s">
        <v>8317</v>
      </c>
      <c r="U531" t="s">
        <v>8318</v>
      </c>
    </row>
    <row r="532" spans="1:21" ht="30" x14ac:dyDescent="0.2">
      <c r="A532">
        <v>530</v>
      </c>
      <c r="B532" s="3" t="s">
        <v>531</v>
      </c>
      <c r="C532" s="3" t="s">
        <v>4640</v>
      </c>
      <c r="D532" s="18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4"/>
        <v>42178.874999999993</v>
      </c>
      <c r="K532">
        <v>1433254268</v>
      </c>
      <c r="L532" s="9">
        <f t="shared" si="35"/>
        <v>42157.591064814813</v>
      </c>
      <c r="M532" s="11" t="s">
        <v>8368</v>
      </c>
      <c r="N532" t="b">
        <v>0</v>
      </c>
      <c r="O532">
        <v>29</v>
      </c>
      <c r="P532" t="b">
        <v>1</v>
      </c>
      <c r="Q532" t="s">
        <v>8271</v>
      </c>
      <c r="R532" s="5">
        <f t="shared" si="32"/>
        <v>1.0778267254038179</v>
      </c>
      <c r="S532">
        <f t="shared" si="33"/>
        <v>126.55172413793103</v>
      </c>
      <c r="T532" t="s">
        <v>8317</v>
      </c>
      <c r="U532" t="s">
        <v>8318</v>
      </c>
    </row>
    <row r="533" spans="1:21" ht="30" x14ac:dyDescent="0.2">
      <c r="A533">
        <v>531</v>
      </c>
      <c r="B533" s="3" t="s">
        <v>532</v>
      </c>
      <c r="C533" s="3" t="s">
        <v>4641</v>
      </c>
      <c r="D533" s="18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4"/>
        <v>42721.082638888889</v>
      </c>
      <c r="K533">
        <v>1478050429</v>
      </c>
      <c r="L533" s="9">
        <f t="shared" si="35"/>
        <v>42676.065150462964</v>
      </c>
      <c r="M533" s="11" t="s">
        <v>8370</v>
      </c>
      <c r="N533" t="b">
        <v>0</v>
      </c>
      <c r="O533">
        <v>31</v>
      </c>
      <c r="P533" t="b">
        <v>1</v>
      </c>
      <c r="Q533" t="s">
        <v>8271</v>
      </c>
      <c r="R533" s="5">
        <f t="shared" si="32"/>
        <v>1</v>
      </c>
      <c r="S533">
        <f t="shared" si="33"/>
        <v>129.03225806451613</v>
      </c>
      <c r="T533" t="s">
        <v>8317</v>
      </c>
      <c r="U533" t="s">
        <v>8318</v>
      </c>
    </row>
    <row r="534" spans="1:21" ht="30" x14ac:dyDescent="0.2">
      <c r="A534">
        <v>532</v>
      </c>
      <c r="B534" s="3" t="s">
        <v>533</v>
      </c>
      <c r="C534" s="3" t="s">
        <v>4642</v>
      </c>
      <c r="D534" s="18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4"/>
        <v>42502.798703703702</v>
      </c>
      <c r="K534">
        <v>1460506208</v>
      </c>
      <c r="L534" s="9">
        <f t="shared" si="35"/>
        <v>42473.007037037038</v>
      </c>
      <c r="M534" s="11" t="s">
        <v>8370</v>
      </c>
      <c r="N534" t="b">
        <v>0</v>
      </c>
      <c r="O534">
        <v>173</v>
      </c>
      <c r="P534" t="b">
        <v>1</v>
      </c>
      <c r="Q534" t="s">
        <v>8271</v>
      </c>
      <c r="R534" s="5">
        <f t="shared" si="32"/>
        <v>1.2324999999999999</v>
      </c>
      <c r="S534">
        <f t="shared" si="33"/>
        <v>71.242774566473983</v>
      </c>
      <c r="T534" t="s">
        <v>8317</v>
      </c>
      <c r="U534" t="s">
        <v>8318</v>
      </c>
    </row>
    <row r="535" spans="1:21" ht="30" x14ac:dyDescent="0.2">
      <c r="A535">
        <v>533</v>
      </c>
      <c r="B535" s="3" t="s">
        <v>534</v>
      </c>
      <c r="C535" s="3" t="s">
        <v>4643</v>
      </c>
      <c r="D535" s="18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4"/>
        <v>42506.226446759254</v>
      </c>
      <c r="K535">
        <v>1461320765</v>
      </c>
      <c r="L535" s="9">
        <f t="shared" si="35"/>
        <v>42482.43478009259</v>
      </c>
      <c r="M535" s="11" t="s">
        <v>8370</v>
      </c>
      <c r="N535" t="b">
        <v>0</v>
      </c>
      <c r="O535">
        <v>17</v>
      </c>
      <c r="P535" t="b">
        <v>1</v>
      </c>
      <c r="Q535" t="s">
        <v>8271</v>
      </c>
      <c r="R535" s="5">
        <f t="shared" si="32"/>
        <v>1.002</v>
      </c>
      <c r="S535">
        <f t="shared" si="33"/>
        <v>117.88235294117646</v>
      </c>
      <c r="T535" t="s">
        <v>8317</v>
      </c>
      <c r="U535" t="s">
        <v>8318</v>
      </c>
    </row>
    <row r="536" spans="1:21" ht="30" x14ac:dyDescent="0.2">
      <c r="A536">
        <v>534</v>
      </c>
      <c r="B536" s="3" t="s">
        <v>535</v>
      </c>
      <c r="C536" s="3" t="s">
        <v>4644</v>
      </c>
      <c r="D536" s="18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4"/>
        <v>42309.749999999993</v>
      </c>
      <c r="K536">
        <v>1443036470</v>
      </c>
      <c r="L536" s="9">
        <f t="shared" si="35"/>
        <v>42270.810995370368</v>
      </c>
      <c r="M536" s="11" t="s">
        <v>8368</v>
      </c>
      <c r="N536" t="b">
        <v>0</v>
      </c>
      <c r="O536">
        <v>48</v>
      </c>
      <c r="P536" t="b">
        <v>1</v>
      </c>
      <c r="Q536" t="s">
        <v>8271</v>
      </c>
      <c r="R536" s="5">
        <f t="shared" si="32"/>
        <v>1.0466666666666666</v>
      </c>
      <c r="S536">
        <f t="shared" si="33"/>
        <v>327.08333333333331</v>
      </c>
      <c r="T536" t="s">
        <v>8317</v>
      </c>
      <c r="U536" t="s">
        <v>8318</v>
      </c>
    </row>
    <row r="537" spans="1:21" ht="30" x14ac:dyDescent="0.2">
      <c r="A537">
        <v>535</v>
      </c>
      <c r="B537" s="3" t="s">
        <v>536</v>
      </c>
      <c r="C537" s="3" t="s">
        <v>4645</v>
      </c>
      <c r="D537" s="18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4"/>
        <v>42741.336863425917</v>
      </c>
      <c r="K537">
        <v>1481115905</v>
      </c>
      <c r="L537" s="9">
        <f t="shared" si="35"/>
        <v>42711.545196759253</v>
      </c>
      <c r="M537" s="11" t="s">
        <v>8370</v>
      </c>
      <c r="N537" t="b">
        <v>0</v>
      </c>
      <c r="O537">
        <v>59</v>
      </c>
      <c r="P537" t="b">
        <v>1</v>
      </c>
      <c r="Q537" t="s">
        <v>8271</v>
      </c>
      <c r="R537" s="5">
        <f t="shared" si="32"/>
        <v>1.0249999999999999</v>
      </c>
      <c r="S537">
        <f t="shared" si="33"/>
        <v>34.745762711864408</v>
      </c>
      <c r="T537" t="s">
        <v>8317</v>
      </c>
      <c r="U537" t="s">
        <v>8318</v>
      </c>
    </row>
    <row r="538" spans="1:21" ht="30" x14ac:dyDescent="0.2">
      <c r="A538">
        <v>536</v>
      </c>
      <c r="B538" s="3" t="s">
        <v>537</v>
      </c>
      <c r="C538" s="3" t="s">
        <v>4646</v>
      </c>
      <c r="D538" s="1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4"/>
        <v>42219.541666666664</v>
      </c>
      <c r="K538">
        <v>1435133807</v>
      </c>
      <c r="L538" s="9">
        <f t="shared" si="35"/>
        <v>42179.344988425932</v>
      </c>
      <c r="M538" s="11" t="s">
        <v>8368</v>
      </c>
      <c r="N538" t="b">
        <v>0</v>
      </c>
      <c r="O538">
        <v>39</v>
      </c>
      <c r="P538" t="b">
        <v>1</v>
      </c>
      <c r="Q538" t="s">
        <v>8271</v>
      </c>
      <c r="R538" s="5">
        <f t="shared" si="32"/>
        <v>1.1825757575757576</v>
      </c>
      <c r="S538">
        <f t="shared" si="33"/>
        <v>100.06410256410257</v>
      </c>
      <c r="T538" t="s">
        <v>8317</v>
      </c>
      <c r="U538" t="s">
        <v>8318</v>
      </c>
    </row>
    <row r="539" spans="1:21" ht="30" x14ac:dyDescent="0.2">
      <c r="A539">
        <v>537</v>
      </c>
      <c r="B539" s="3" t="s">
        <v>538</v>
      </c>
      <c r="C539" s="3" t="s">
        <v>4647</v>
      </c>
      <c r="D539" s="18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4"/>
        <v>42312.601747685178</v>
      </c>
      <c r="K539">
        <v>1444069591</v>
      </c>
      <c r="L539" s="9">
        <f t="shared" si="35"/>
        <v>42282.768414351856</v>
      </c>
      <c r="M539" s="11" t="s">
        <v>8368</v>
      </c>
      <c r="N539" t="b">
        <v>0</v>
      </c>
      <c r="O539">
        <v>59</v>
      </c>
      <c r="P539" t="b">
        <v>1</v>
      </c>
      <c r="Q539" t="s">
        <v>8271</v>
      </c>
      <c r="R539" s="5">
        <f t="shared" si="32"/>
        <v>1.2050000000000001</v>
      </c>
      <c r="S539">
        <f t="shared" si="33"/>
        <v>40.847457627118644</v>
      </c>
      <c r="T539" t="s">
        <v>8317</v>
      </c>
      <c r="U539" t="s">
        <v>8318</v>
      </c>
    </row>
    <row r="540" spans="1:21" ht="30" x14ac:dyDescent="0.2">
      <c r="A540">
        <v>538</v>
      </c>
      <c r="B540" s="3" t="s">
        <v>539</v>
      </c>
      <c r="C540" s="3" t="s">
        <v>4648</v>
      </c>
      <c r="D540" s="18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4"/>
        <v>42503.586377314808</v>
      </c>
      <c r="K540">
        <v>1460574263</v>
      </c>
      <c r="L540" s="9">
        <f t="shared" si="35"/>
        <v>42473.794710648144</v>
      </c>
      <c r="M540" s="11" t="s">
        <v>8370</v>
      </c>
      <c r="N540" t="b">
        <v>0</v>
      </c>
      <c r="O540">
        <v>60</v>
      </c>
      <c r="P540" t="b">
        <v>1</v>
      </c>
      <c r="Q540" t="s">
        <v>8271</v>
      </c>
      <c r="R540" s="5">
        <f t="shared" si="32"/>
        <v>3.0242</v>
      </c>
      <c r="S540">
        <f t="shared" si="33"/>
        <v>252.01666666666668</v>
      </c>
      <c r="T540" t="s">
        <v>8317</v>
      </c>
      <c r="U540" t="s">
        <v>8318</v>
      </c>
    </row>
    <row r="541" spans="1:21" ht="30" x14ac:dyDescent="0.2">
      <c r="A541">
        <v>539</v>
      </c>
      <c r="B541" s="3" t="s">
        <v>540</v>
      </c>
      <c r="C541" s="3" t="s">
        <v>4649</v>
      </c>
      <c r="D541" s="18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4"/>
        <v>42555.841516203705</v>
      </c>
      <c r="K541">
        <v>1465866707</v>
      </c>
      <c r="L541" s="9">
        <f t="shared" si="35"/>
        <v>42535.049849537041</v>
      </c>
      <c r="M541" s="11" t="s">
        <v>8370</v>
      </c>
      <c r="N541" t="b">
        <v>0</v>
      </c>
      <c r="O541">
        <v>20</v>
      </c>
      <c r="P541" t="b">
        <v>1</v>
      </c>
      <c r="Q541" t="s">
        <v>8271</v>
      </c>
      <c r="R541" s="5">
        <f t="shared" si="32"/>
        <v>1.00644</v>
      </c>
      <c r="S541">
        <f t="shared" si="33"/>
        <v>25.161000000000001</v>
      </c>
      <c r="T541" t="s">
        <v>8317</v>
      </c>
      <c r="U541" t="s">
        <v>8318</v>
      </c>
    </row>
    <row r="542" spans="1:21" ht="30" x14ac:dyDescent="0.2">
      <c r="A542">
        <v>540</v>
      </c>
      <c r="B542" s="3" t="s">
        <v>541</v>
      </c>
      <c r="C542" s="3" t="s">
        <v>4650</v>
      </c>
      <c r="D542" s="18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4"/>
        <v>42039.608865740738</v>
      </c>
      <c r="K542">
        <v>1420486606</v>
      </c>
      <c r="L542" s="9">
        <f t="shared" si="35"/>
        <v>42009.817199074074</v>
      </c>
      <c r="M542" s="11" t="s">
        <v>8368</v>
      </c>
      <c r="N542" t="b">
        <v>0</v>
      </c>
      <c r="O542">
        <v>1</v>
      </c>
      <c r="P542" t="b">
        <v>0</v>
      </c>
      <c r="Q542" t="s">
        <v>8272</v>
      </c>
      <c r="R542" s="5">
        <f t="shared" si="32"/>
        <v>6.666666666666667E-5</v>
      </c>
      <c r="S542">
        <f t="shared" si="33"/>
        <v>1</v>
      </c>
      <c r="T542" t="s">
        <v>8319</v>
      </c>
      <c r="U542" t="s">
        <v>8320</v>
      </c>
    </row>
    <row r="543" spans="1:21" ht="30" x14ac:dyDescent="0.2">
      <c r="A543">
        <v>541</v>
      </c>
      <c r="B543" s="3" t="s">
        <v>542</v>
      </c>
      <c r="C543" s="3" t="s">
        <v>4651</v>
      </c>
      <c r="D543" s="18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4"/>
        <v>42305.838356481479</v>
      </c>
      <c r="K543">
        <v>1443488834</v>
      </c>
      <c r="L543" s="9">
        <f t="shared" si="35"/>
        <v>42276.046689814815</v>
      </c>
      <c r="M543" s="11" t="s">
        <v>8368</v>
      </c>
      <c r="N543" t="b">
        <v>0</v>
      </c>
      <c r="O543">
        <v>1</v>
      </c>
      <c r="P543" t="b">
        <v>0</v>
      </c>
      <c r="Q543" t="s">
        <v>8272</v>
      </c>
      <c r="R543" s="5">
        <f t="shared" si="32"/>
        <v>5.5555555555555558E-3</v>
      </c>
      <c r="S543">
        <f t="shared" si="33"/>
        <v>25</v>
      </c>
      <c r="T543" t="s">
        <v>8319</v>
      </c>
      <c r="U543" t="s">
        <v>8320</v>
      </c>
    </row>
    <row r="544" spans="1:21" ht="30" x14ac:dyDescent="0.2">
      <c r="A544">
        <v>542</v>
      </c>
      <c r="B544" s="3" t="s">
        <v>543</v>
      </c>
      <c r="C544" s="3" t="s">
        <v>4652</v>
      </c>
      <c r="D544" s="18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4"/>
        <v>42493.487453703703</v>
      </c>
      <c r="K544">
        <v>1457113316</v>
      </c>
      <c r="L544" s="9">
        <f t="shared" si="35"/>
        <v>42433.737453703703</v>
      </c>
      <c r="M544" s="11" t="s">
        <v>8370</v>
      </c>
      <c r="N544" t="b">
        <v>0</v>
      </c>
      <c r="O544">
        <v>1</v>
      </c>
      <c r="P544" t="b">
        <v>0</v>
      </c>
      <c r="Q544" t="s">
        <v>8272</v>
      </c>
      <c r="R544" s="5">
        <f t="shared" si="32"/>
        <v>3.9999999999999998E-6</v>
      </c>
      <c r="S544">
        <f t="shared" si="33"/>
        <v>1</v>
      </c>
      <c r="T544" t="s">
        <v>8319</v>
      </c>
      <c r="U544" t="s">
        <v>8320</v>
      </c>
    </row>
    <row r="545" spans="1:21" ht="30" x14ac:dyDescent="0.2">
      <c r="A545">
        <v>543</v>
      </c>
      <c r="B545" s="3" t="s">
        <v>544</v>
      </c>
      <c r="C545" s="3" t="s">
        <v>4653</v>
      </c>
      <c r="D545" s="18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4"/>
        <v>41943.88381944444</v>
      </c>
      <c r="K545">
        <v>1412215962</v>
      </c>
      <c r="L545" s="9">
        <f t="shared" si="35"/>
        <v>41914.092152777775</v>
      </c>
      <c r="M545" s="11" t="s">
        <v>8371</v>
      </c>
      <c r="N545" t="b">
        <v>0</v>
      </c>
      <c r="O545">
        <v>2</v>
      </c>
      <c r="P545" t="b">
        <v>0</v>
      </c>
      <c r="Q545" t="s">
        <v>8272</v>
      </c>
      <c r="R545" s="5">
        <f t="shared" si="32"/>
        <v>3.1818181818181819E-3</v>
      </c>
      <c r="S545">
        <f t="shared" si="33"/>
        <v>35</v>
      </c>
      <c r="T545" t="s">
        <v>8319</v>
      </c>
      <c r="U545" t="s">
        <v>8320</v>
      </c>
    </row>
    <row r="546" spans="1:21" ht="30" x14ac:dyDescent="0.2">
      <c r="A546">
        <v>544</v>
      </c>
      <c r="B546" s="3" t="s">
        <v>545</v>
      </c>
      <c r="C546" s="3" t="s">
        <v>4654</v>
      </c>
      <c r="D546" s="18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4"/>
        <v>42555.448611111111</v>
      </c>
      <c r="K546">
        <v>1465055160</v>
      </c>
      <c r="L546" s="9">
        <f t="shared" si="35"/>
        <v>42525.656944444447</v>
      </c>
      <c r="M546" s="11" t="s">
        <v>8370</v>
      </c>
      <c r="N546" t="b">
        <v>0</v>
      </c>
      <c r="O546">
        <v>2</v>
      </c>
      <c r="P546" t="b">
        <v>0</v>
      </c>
      <c r="Q546" t="s">
        <v>8272</v>
      </c>
      <c r="R546" s="5">
        <f t="shared" si="32"/>
        <v>1.2E-2</v>
      </c>
      <c r="S546">
        <f t="shared" si="33"/>
        <v>3</v>
      </c>
      <c r="T546" t="s">
        <v>8319</v>
      </c>
      <c r="U546" t="s">
        <v>8320</v>
      </c>
    </row>
    <row r="547" spans="1:21" ht="30" x14ac:dyDescent="0.2">
      <c r="A547">
        <v>545</v>
      </c>
      <c r="B547" s="3" t="s">
        <v>546</v>
      </c>
      <c r="C547" s="3" t="s">
        <v>4655</v>
      </c>
      <c r="D547" s="18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4"/>
        <v>42323.425798611112</v>
      </c>
      <c r="K547">
        <v>1444140789</v>
      </c>
      <c r="L547" s="9">
        <f t="shared" si="35"/>
        <v>42283.592465277776</v>
      </c>
      <c r="M547" s="11" t="s">
        <v>8368</v>
      </c>
      <c r="N547" t="b">
        <v>0</v>
      </c>
      <c r="O547">
        <v>34</v>
      </c>
      <c r="P547" t="b">
        <v>0</v>
      </c>
      <c r="Q547" t="s">
        <v>8272</v>
      </c>
      <c r="R547" s="5">
        <f t="shared" si="32"/>
        <v>0.27383999999999997</v>
      </c>
      <c r="S547">
        <f t="shared" si="33"/>
        <v>402.70588235294116</v>
      </c>
      <c r="T547" t="s">
        <v>8319</v>
      </c>
      <c r="U547" t="s">
        <v>8320</v>
      </c>
    </row>
    <row r="548" spans="1:21" ht="30" x14ac:dyDescent="0.2">
      <c r="A548">
        <v>546</v>
      </c>
      <c r="B548" s="3" t="s">
        <v>547</v>
      </c>
      <c r="C548" s="3" t="s">
        <v>4656</v>
      </c>
      <c r="D548" s="1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4"/>
        <v>42294.459664351853</v>
      </c>
      <c r="K548">
        <v>1441209715</v>
      </c>
      <c r="L548" s="9">
        <f t="shared" si="35"/>
        <v>42249.667997685188</v>
      </c>
      <c r="M548" s="11" t="s">
        <v>8368</v>
      </c>
      <c r="N548" t="b">
        <v>0</v>
      </c>
      <c r="O548">
        <v>2</v>
      </c>
      <c r="P548" t="b">
        <v>0</v>
      </c>
      <c r="Q548" t="s">
        <v>8272</v>
      </c>
      <c r="R548" s="5">
        <f t="shared" si="32"/>
        <v>8.6666666666666663E-4</v>
      </c>
      <c r="S548">
        <f t="shared" si="33"/>
        <v>26</v>
      </c>
      <c r="T548" t="s">
        <v>8319</v>
      </c>
      <c r="U548" t="s">
        <v>8320</v>
      </c>
    </row>
    <row r="549" spans="1:21" ht="30" x14ac:dyDescent="0.2">
      <c r="A549">
        <v>547</v>
      </c>
      <c r="B549" s="3" t="s">
        <v>548</v>
      </c>
      <c r="C549" s="3" t="s">
        <v>4657</v>
      </c>
      <c r="D549" s="18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4"/>
        <v>42410.488009259258</v>
      </c>
      <c r="K549">
        <v>1452530564</v>
      </c>
      <c r="L549" s="9">
        <f t="shared" si="35"/>
        <v>42380.696342592593</v>
      </c>
      <c r="M549" s="11" t="s">
        <v>8370</v>
      </c>
      <c r="N549" t="b">
        <v>0</v>
      </c>
      <c r="O549">
        <v>0</v>
      </c>
      <c r="P549" t="b">
        <v>0</v>
      </c>
      <c r="Q549" t="s">
        <v>8272</v>
      </c>
      <c r="R549" s="5">
        <f t="shared" si="32"/>
        <v>0</v>
      </c>
      <c r="S549" t="e">
        <f t="shared" si="33"/>
        <v>#DIV/0!</v>
      </c>
      <c r="T549" t="s">
        <v>8319</v>
      </c>
      <c r="U549" t="s">
        <v>8320</v>
      </c>
    </row>
    <row r="550" spans="1:21" ht="30" x14ac:dyDescent="0.2">
      <c r="A550">
        <v>548</v>
      </c>
      <c r="B550" s="3" t="s">
        <v>549</v>
      </c>
      <c r="C550" s="3" t="s">
        <v>4658</v>
      </c>
      <c r="D550" s="18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4"/>
        <v>42306.695</v>
      </c>
      <c r="K550">
        <v>1443562848</v>
      </c>
      <c r="L550" s="9">
        <f t="shared" si="35"/>
        <v>42276.903333333335</v>
      </c>
      <c r="M550" s="11" t="s">
        <v>8368</v>
      </c>
      <c r="N550" t="b">
        <v>0</v>
      </c>
      <c r="O550">
        <v>1</v>
      </c>
      <c r="P550" t="b">
        <v>0</v>
      </c>
      <c r="Q550" t="s">
        <v>8272</v>
      </c>
      <c r="R550" s="5">
        <f t="shared" si="32"/>
        <v>8.9999999999999998E-4</v>
      </c>
      <c r="S550">
        <f t="shared" si="33"/>
        <v>9</v>
      </c>
      <c r="T550" t="s">
        <v>8319</v>
      </c>
      <c r="U550" t="s">
        <v>8320</v>
      </c>
    </row>
    <row r="551" spans="1:21" ht="30" x14ac:dyDescent="0.2">
      <c r="A551">
        <v>549</v>
      </c>
      <c r="B551" s="3" t="s">
        <v>550</v>
      </c>
      <c r="C551" s="3" t="s">
        <v>4659</v>
      </c>
      <c r="D551" s="18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4"/>
        <v>42193.428495370368</v>
      </c>
      <c r="K551">
        <v>1433776622</v>
      </c>
      <c r="L551" s="9">
        <f t="shared" si="35"/>
        <v>42163.636828703704</v>
      </c>
      <c r="M551" s="11" t="s">
        <v>8368</v>
      </c>
      <c r="N551" t="b">
        <v>0</v>
      </c>
      <c r="O551">
        <v>8</v>
      </c>
      <c r="P551" t="b">
        <v>0</v>
      </c>
      <c r="Q551" t="s">
        <v>8272</v>
      </c>
      <c r="R551" s="5">
        <f t="shared" si="32"/>
        <v>2.7199999999999998E-2</v>
      </c>
      <c r="S551">
        <f t="shared" si="33"/>
        <v>8.5</v>
      </c>
      <c r="T551" t="s">
        <v>8319</v>
      </c>
      <c r="U551" t="s">
        <v>8320</v>
      </c>
    </row>
    <row r="552" spans="1:21" ht="30" x14ac:dyDescent="0.2">
      <c r="A552">
        <v>550</v>
      </c>
      <c r="B552" s="3" t="s">
        <v>551</v>
      </c>
      <c r="C552" s="3" t="s">
        <v>4660</v>
      </c>
      <c r="D552" s="18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4"/>
        <v>42765.999999999993</v>
      </c>
      <c r="K552">
        <v>1484756245</v>
      </c>
      <c r="L552" s="9">
        <f t="shared" si="35"/>
        <v>42753.678761574076</v>
      </c>
      <c r="M552" s="11" t="s">
        <v>8369</v>
      </c>
      <c r="N552" t="b">
        <v>0</v>
      </c>
      <c r="O552">
        <v>4</v>
      </c>
      <c r="P552" t="b">
        <v>0</v>
      </c>
      <c r="Q552" t="s">
        <v>8272</v>
      </c>
      <c r="R552" s="5">
        <f t="shared" si="32"/>
        <v>7.0000000000000001E-3</v>
      </c>
      <c r="S552">
        <f t="shared" si="33"/>
        <v>8.75</v>
      </c>
      <c r="T552" t="s">
        <v>8319</v>
      </c>
      <c r="U552" t="s">
        <v>8320</v>
      </c>
    </row>
    <row r="553" spans="1:21" ht="30" x14ac:dyDescent="0.2">
      <c r="A553">
        <v>551</v>
      </c>
      <c r="B553" s="3" t="s">
        <v>552</v>
      </c>
      <c r="C553" s="3" t="s">
        <v>4661</v>
      </c>
      <c r="D553" s="18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4"/>
        <v>42217.536805555552</v>
      </c>
      <c r="K553">
        <v>1434609424</v>
      </c>
      <c r="L553" s="9">
        <f t="shared" si="35"/>
        <v>42173.275740740741</v>
      </c>
      <c r="M553" s="11" t="s">
        <v>8368</v>
      </c>
      <c r="N553" t="b">
        <v>0</v>
      </c>
      <c r="O553">
        <v>28</v>
      </c>
      <c r="P553" t="b">
        <v>0</v>
      </c>
      <c r="Q553" t="s">
        <v>8272</v>
      </c>
      <c r="R553" s="5">
        <f t="shared" si="32"/>
        <v>5.0413333333333331E-2</v>
      </c>
      <c r="S553">
        <f t="shared" si="33"/>
        <v>135.03571428571428</v>
      </c>
      <c r="T553" t="s">
        <v>8319</v>
      </c>
      <c r="U553" t="s">
        <v>8320</v>
      </c>
    </row>
    <row r="554" spans="1:21" ht="30" x14ac:dyDescent="0.2">
      <c r="A554">
        <v>552</v>
      </c>
      <c r="B554" s="3" t="s">
        <v>553</v>
      </c>
      <c r="C554" s="3" t="s">
        <v>4662</v>
      </c>
      <c r="D554" s="18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4"/>
        <v>42378.408518518518</v>
      </c>
      <c r="K554">
        <v>1447166896</v>
      </c>
      <c r="L554" s="9">
        <f t="shared" si="35"/>
        <v>42318.616851851853</v>
      </c>
      <c r="M554" s="11" t="s">
        <v>8368</v>
      </c>
      <c r="N554" t="b">
        <v>0</v>
      </c>
      <c r="O554">
        <v>0</v>
      </c>
      <c r="P554" t="b">
        <v>0</v>
      </c>
      <c r="Q554" t="s">
        <v>8272</v>
      </c>
      <c r="R554" s="5">
        <f t="shared" si="32"/>
        <v>0</v>
      </c>
      <c r="S554" t="e">
        <f t="shared" si="33"/>
        <v>#DIV/0!</v>
      </c>
      <c r="T554" t="s">
        <v>8319</v>
      </c>
      <c r="U554" t="s">
        <v>8320</v>
      </c>
    </row>
    <row r="555" spans="1:21" ht="30" x14ac:dyDescent="0.2">
      <c r="A555">
        <v>553</v>
      </c>
      <c r="B555" s="3" t="s">
        <v>554</v>
      </c>
      <c r="C555" s="3" t="s">
        <v>4663</v>
      </c>
      <c r="D555" s="18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4"/>
        <v>41957.553136574068</v>
      </c>
      <c r="K555">
        <v>1413393391</v>
      </c>
      <c r="L555" s="9">
        <f t="shared" si="35"/>
        <v>41927.71980324074</v>
      </c>
      <c r="M555" s="11" t="s">
        <v>8371</v>
      </c>
      <c r="N555" t="b">
        <v>0</v>
      </c>
      <c r="O555">
        <v>6</v>
      </c>
      <c r="P555" t="b">
        <v>0</v>
      </c>
      <c r="Q555" t="s">
        <v>8272</v>
      </c>
      <c r="R555" s="5">
        <f t="shared" si="32"/>
        <v>4.9199999999999999E-3</v>
      </c>
      <c r="S555">
        <f t="shared" si="33"/>
        <v>20.5</v>
      </c>
      <c r="T555" t="s">
        <v>8319</v>
      </c>
      <c r="U555" t="s">
        <v>8320</v>
      </c>
    </row>
    <row r="556" spans="1:21" ht="30" x14ac:dyDescent="0.2">
      <c r="A556">
        <v>554</v>
      </c>
      <c r="B556" s="3" t="s">
        <v>555</v>
      </c>
      <c r="C556" s="3" t="s">
        <v>4664</v>
      </c>
      <c r="D556" s="18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4"/>
        <v>41931.476527777777</v>
      </c>
      <c r="K556">
        <v>1411143972</v>
      </c>
      <c r="L556" s="9">
        <f t="shared" si="35"/>
        <v>41901.684861111113</v>
      </c>
      <c r="M556" s="11" t="s">
        <v>8371</v>
      </c>
      <c r="N556" t="b">
        <v>0</v>
      </c>
      <c r="O556">
        <v>22</v>
      </c>
      <c r="P556" t="b">
        <v>0</v>
      </c>
      <c r="Q556" t="s">
        <v>8272</v>
      </c>
      <c r="R556" s="5">
        <f t="shared" si="32"/>
        <v>0.36589147286821705</v>
      </c>
      <c r="S556">
        <f t="shared" si="33"/>
        <v>64.36363636363636</v>
      </c>
      <c r="T556" t="s">
        <v>8319</v>
      </c>
      <c r="U556" t="s">
        <v>8320</v>
      </c>
    </row>
    <row r="557" spans="1:21" ht="30" x14ac:dyDescent="0.2">
      <c r="A557">
        <v>555</v>
      </c>
      <c r="B557" s="3" t="s">
        <v>556</v>
      </c>
      <c r="C557" s="3" t="s">
        <v>4665</v>
      </c>
      <c r="D557" s="18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4"/>
        <v>42533.145173611112</v>
      </c>
      <c r="K557">
        <v>1463128143</v>
      </c>
      <c r="L557" s="9">
        <f t="shared" si="35"/>
        <v>42503.353506944448</v>
      </c>
      <c r="M557" s="11" t="s">
        <v>8370</v>
      </c>
      <c r="N557" t="b">
        <v>0</v>
      </c>
      <c r="O557">
        <v>0</v>
      </c>
      <c r="P557" t="b">
        <v>0</v>
      </c>
      <c r="Q557" t="s">
        <v>8272</v>
      </c>
      <c r="R557" s="5">
        <f t="shared" si="32"/>
        <v>0</v>
      </c>
      <c r="S557" t="e">
        <f t="shared" si="33"/>
        <v>#DIV/0!</v>
      </c>
      <c r="T557" t="s">
        <v>8319</v>
      </c>
      <c r="U557" t="s">
        <v>8320</v>
      </c>
    </row>
    <row r="558" spans="1:21" x14ac:dyDescent="0.2">
      <c r="A558">
        <v>556</v>
      </c>
      <c r="B558" s="3" t="s">
        <v>557</v>
      </c>
      <c r="C558" s="3" t="s">
        <v>4666</v>
      </c>
      <c r="D558" s="1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4"/>
        <v>42375.651817129627</v>
      </c>
      <c r="K558">
        <v>1449520717</v>
      </c>
      <c r="L558" s="9">
        <f t="shared" si="35"/>
        <v>42345.860150462962</v>
      </c>
      <c r="M558" s="11" t="s">
        <v>8368</v>
      </c>
      <c r="N558" t="b">
        <v>0</v>
      </c>
      <c r="O558">
        <v>1</v>
      </c>
      <c r="P558" t="b">
        <v>0</v>
      </c>
      <c r="Q558" t="s">
        <v>8272</v>
      </c>
      <c r="R558" s="5">
        <f t="shared" si="32"/>
        <v>2.5000000000000001E-2</v>
      </c>
      <c r="S558">
        <f t="shared" si="33"/>
        <v>200</v>
      </c>
      <c r="T558" t="s">
        <v>8319</v>
      </c>
      <c r="U558" t="s">
        <v>8320</v>
      </c>
    </row>
    <row r="559" spans="1:21" ht="30" x14ac:dyDescent="0.2">
      <c r="A559">
        <v>557</v>
      </c>
      <c r="B559" s="3" t="s">
        <v>558</v>
      </c>
      <c r="C559" s="3" t="s">
        <v>4667</v>
      </c>
      <c r="D559" s="18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4"/>
        <v>42706.775497685179</v>
      </c>
      <c r="K559">
        <v>1478126203</v>
      </c>
      <c r="L559" s="9">
        <f t="shared" si="35"/>
        <v>42676.942164351851</v>
      </c>
      <c r="M559" s="11" t="s">
        <v>8370</v>
      </c>
      <c r="N559" t="b">
        <v>0</v>
      </c>
      <c r="O559">
        <v>20</v>
      </c>
      <c r="P559" t="b">
        <v>0</v>
      </c>
      <c r="Q559" t="s">
        <v>8272</v>
      </c>
      <c r="R559" s="5">
        <f t="shared" si="32"/>
        <v>9.1066666666666674E-3</v>
      </c>
      <c r="S559">
        <f t="shared" si="33"/>
        <v>68.3</v>
      </c>
      <c r="T559" t="s">
        <v>8319</v>
      </c>
      <c r="U559" t="s">
        <v>8320</v>
      </c>
    </row>
    <row r="560" spans="1:21" ht="30" x14ac:dyDescent="0.2">
      <c r="A560">
        <v>558</v>
      </c>
      <c r="B560" s="3" t="s">
        <v>559</v>
      </c>
      <c r="C560" s="3" t="s">
        <v>4668</v>
      </c>
      <c r="D560" s="18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4"/>
        <v>42087.633159722223</v>
      </c>
      <c r="K560">
        <v>1424639505</v>
      </c>
      <c r="L560" s="9">
        <f t="shared" si="35"/>
        <v>42057.883159722223</v>
      </c>
      <c r="M560" s="11" t="s">
        <v>8368</v>
      </c>
      <c r="N560" t="b">
        <v>0</v>
      </c>
      <c r="O560">
        <v>0</v>
      </c>
      <c r="P560" t="b">
        <v>0</v>
      </c>
      <c r="Q560" t="s">
        <v>8272</v>
      </c>
      <c r="R560" s="5">
        <f t="shared" si="32"/>
        <v>0</v>
      </c>
      <c r="S560" t="e">
        <f t="shared" si="33"/>
        <v>#DIV/0!</v>
      </c>
      <c r="T560" t="s">
        <v>8319</v>
      </c>
      <c r="U560" t="s">
        <v>8320</v>
      </c>
    </row>
    <row r="561" spans="1:21" ht="30" x14ac:dyDescent="0.2">
      <c r="A561">
        <v>559</v>
      </c>
      <c r="B561" s="3" t="s">
        <v>560</v>
      </c>
      <c r="C561" s="3" t="s">
        <v>4669</v>
      </c>
      <c r="D561" s="18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4"/>
        <v>42351.074768518512</v>
      </c>
      <c r="K561">
        <v>1447397260</v>
      </c>
      <c r="L561" s="9">
        <f t="shared" si="35"/>
        <v>42321.283101851848</v>
      </c>
      <c r="M561" s="11" t="s">
        <v>8368</v>
      </c>
      <c r="N561" t="b">
        <v>0</v>
      </c>
      <c r="O561">
        <v>1</v>
      </c>
      <c r="P561" t="b">
        <v>0</v>
      </c>
      <c r="Q561" t="s">
        <v>8272</v>
      </c>
      <c r="R561" s="5">
        <f t="shared" si="32"/>
        <v>2.0833333333333335E-4</v>
      </c>
      <c r="S561">
        <f t="shared" si="33"/>
        <v>50</v>
      </c>
      <c r="T561" t="s">
        <v>8319</v>
      </c>
      <c r="U561" t="s">
        <v>8320</v>
      </c>
    </row>
    <row r="562" spans="1:21" ht="30" x14ac:dyDescent="0.2">
      <c r="A562">
        <v>560</v>
      </c>
      <c r="B562" s="3" t="s">
        <v>561</v>
      </c>
      <c r="C562" s="3" t="s">
        <v>4670</v>
      </c>
      <c r="D562" s="18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4"/>
        <v>41990.563020833331</v>
      </c>
      <c r="K562">
        <v>1416249045</v>
      </c>
      <c r="L562" s="9">
        <f t="shared" si="35"/>
        <v>41960.771354166667</v>
      </c>
      <c r="M562" s="11" t="s">
        <v>8371</v>
      </c>
      <c r="N562" t="b">
        <v>0</v>
      </c>
      <c r="O562">
        <v>3</v>
      </c>
      <c r="P562" t="b">
        <v>0</v>
      </c>
      <c r="Q562" t="s">
        <v>8272</v>
      </c>
      <c r="R562" s="5">
        <f t="shared" si="32"/>
        <v>1.2E-4</v>
      </c>
      <c r="S562">
        <f t="shared" si="33"/>
        <v>4</v>
      </c>
      <c r="T562" t="s">
        <v>8319</v>
      </c>
      <c r="U562" t="s">
        <v>8320</v>
      </c>
    </row>
    <row r="563" spans="1:21" ht="30" x14ac:dyDescent="0.2">
      <c r="A563">
        <v>561</v>
      </c>
      <c r="B563" s="3" t="s">
        <v>562</v>
      </c>
      <c r="C563" s="3" t="s">
        <v>4671</v>
      </c>
      <c r="D563" s="18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4"/>
        <v>42303.450381944444</v>
      </c>
      <c r="K563">
        <v>1442850513</v>
      </c>
      <c r="L563" s="9">
        <f t="shared" si="35"/>
        <v>42268.658715277779</v>
      </c>
      <c r="M563" s="11" t="s">
        <v>8368</v>
      </c>
      <c r="N563" t="b">
        <v>0</v>
      </c>
      <c r="O563">
        <v>2</v>
      </c>
      <c r="P563" t="b">
        <v>0</v>
      </c>
      <c r="Q563" t="s">
        <v>8272</v>
      </c>
      <c r="R563" s="5">
        <f t="shared" si="32"/>
        <v>3.6666666666666666E-3</v>
      </c>
      <c r="S563">
        <f t="shared" si="33"/>
        <v>27.5</v>
      </c>
      <c r="T563" t="s">
        <v>8319</v>
      </c>
      <c r="U563" t="s">
        <v>8320</v>
      </c>
    </row>
    <row r="564" spans="1:21" ht="30" x14ac:dyDescent="0.2">
      <c r="A564">
        <v>562</v>
      </c>
      <c r="B564" s="3" t="s">
        <v>563</v>
      </c>
      <c r="C564" s="3" t="s">
        <v>4672</v>
      </c>
      <c r="D564" s="18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4"/>
        <v>42722.18072916667</v>
      </c>
      <c r="K564">
        <v>1479460815</v>
      </c>
      <c r="L564" s="9">
        <f t="shared" si="35"/>
        <v>42692.389062500006</v>
      </c>
      <c r="M564" s="11" t="s">
        <v>8370</v>
      </c>
      <c r="N564" t="b">
        <v>0</v>
      </c>
      <c r="O564">
        <v>0</v>
      </c>
      <c r="P564" t="b">
        <v>0</v>
      </c>
      <c r="Q564" t="s">
        <v>8272</v>
      </c>
      <c r="R564" s="5">
        <f t="shared" si="32"/>
        <v>0</v>
      </c>
      <c r="S564" t="e">
        <f t="shared" si="33"/>
        <v>#DIV/0!</v>
      </c>
      <c r="T564" t="s">
        <v>8319</v>
      </c>
      <c r="U564" t="s">
        <v>8320</v>
      </c>
    </row>
    <row r="565" spans="1:21" ht="30" x14ac:dyDescent="0.2">
      <c r="A565">
        <v>563</v>
      </c>
      <c r="B565" s="3" t="s">
        <v>564</v>
      </c>
      <c r="C565" s="3" t="s">
        <v>4673</v>
      </c>
      <c r="D565" s="18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4"/>
        <v>42051.861655092587</v>
      </c>
      <c r="K565">
        <v>1421545247</v>
      </c>
      <c r="L565" s="9">
        <f t="shared" si="35"/>
        <v>42022.069988425923</v>
      </c>
      <c r="M565" s="11" t="s">
        <v>8368</v>
      </c>
      <c r="N565" t="b">
        <v>0</v>
      </c>
      <c r="O565">
        <v>2</v>
      </c>
      <c r="P565" t="b">
        <v>0</v>
      </c>
      <c r="Q565" t="s">
        <v>8272</v>
      </c>
      <c r="R565" s="5">
        <f t="shared" si="32"/>
        <v>9.0666666666666662E-4</v>
      </c>
      <c r="S565">
        <f t="shared" si="33"/>
        <v>34</v>
      </c>
      <c r="T565" t="s">
        <v>8319</v>
      </c>
      <c r="U565" t="s">
        <v>8320</v>
      </c>
    </row>
    <row r="566" spans="1:21" ht="30" x14ac:dyDescent="0.2">
      <c r="A566">
        <v>564</v>
      </c>
      <c r="B566" s="3" t="s">
        <v>565</v>
      </c>
      <c r="C566" s="3" t="s">
        <v>4674</v>
      </c>
      <c r="D566" s="18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4"/>
        <v>42441.734664351847</v>
      </c>
      <c r="K566">
        <v>1455230275</v>
      </c>
      <c r="L566" s="9">
        <f t="shared" si="35"/>
        <v>42411.942997685182</v>
      </c>
      <c r="M566" s="11" t="s">
        <v>8370</v>
      </c>
      <c r="N566" t="b">
        <v>0</v>
      </c>
      <c r="O566">
        <v>1</v>
      </c>
      <c r="P566" t="b">
        <v>0</v>
      </c>
      <c r="Q566" t="s">
        <v>8272</v>
      </c>
      <c r="R566" s="5">
        <f t="shared" si="32"/>
        <v>5.5555555555555558E-5</v>
      </c>
      <c r="S566">
        <f t="shared" si="33"/>
        <v>1</v>
      </c>
      <c r="T566" t="s">
        <v>8319</v>
      </c>
      <c r="U566" t="s">
        <v>8320</v>
      </c>
    </row>
    <row r="567" spans="1:21" ht="30" x14ac:dyDescent="0.2">
      <c r="A567">
        <v>565</v>
      </c>
      <c r="B567" s="3" t="s">
        <v>566</v>
      </c>
      <c r="C567" s="3" t="s">
        <v>4675</v>
      </c>
      <c r="D567" s="18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4"/>
        <v>42195.576956018522</v>
      </c>
      <c r="K567">
        <v>1433962249</v>
      </c>
      <c r="L567" s="9">
        <f t="shared" si="35"/>
        <v>42165.785289351858</v>
      </c>
      <c r="M567" s="11" t="s">
        <v>8368</v>
      </c>
      <c r="N567" t="b">
        <v>0</v>
      </c>
      <c r="O567">
        <v>0</v>
      </c>
      <c r="P567" t="b">
        <v>0</v>
      </c>
      <c r="Q567" t="s">
        <v>8272</v>
      </c>
      <c r="R567" s="5">
        <f t="shared" si="32"/>
        <v>0</v>
      </c>
      <c r="S567" t="e">
        <f t="shared" si="33"/>
        <v>#DIV/0!</v>
      </c>
      <c r="T567" t="s">
        <v>8319</v>
      </c>
      <c r="U567" t="s">
        <v>8320</v>
      </c>
    </row>
    <row r="568" spans="1:21" ht="30" x14ac:dyDescent="0.2">
      <c r="A568">
        <v>566</v>
      </c>
      <c r="B568" s="3" t="s">
        <v>567</v>
      </c>
      <c r="C568" s="3" t="s">
        <v>4676</v>
      </c>
      <c r="D568" s="1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4"/>
        <v>42565.476076388884</v>
      </c>
      <c r="K568">
        <v>1465921533</v>
      </c>
      <c r="L568" s="9">
        <f t="shared" si="35"/>
        <v>42535.68440972222</v>
      </c>
      <c r="M568" s="11" t="s">
        <v>8370</v>
      </c>
      <c r="N568" t="b">
        <v>0</v>
      </c>
      <c r="O568">
        <v>1</v>
      </c>
      <c r="P568" t="b">
        <v>0</v>
      </c>
      <c r="Q568" t="s">
        <v>8272</v>
      </c>
      <c r="R568" s="5">
        <f t="shared" si="32"/>
        <v>2.0000000000000001E-4</v>
      </c>
      <c r="S568">
        <f t="shared" si="33"/>
        <v>1</v>
      </c>
      <c r="T568" t="s">
        <v>8319</v>
      </c>
      <c r="U568" t="s">
        <v>8320</v>
      </c>
    </row>
    <row r="569" spans="1:21" ht="30" x14ac:dyDescent="0.2">
      <c r="A569">
        <v>567</v>
      </c>
      <c r="B569" s="3" t="s">
        <v>568</v>
      </c>
      <c r="C569" s="3" t="s">
        <v>4677</v>
      </c>
      <c r="D569" s="18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4"/>
        <v>42005.634189814817</v>
      </c>
      <c r="K569">
        <v>1417551194</v>
      </c>
      <c r="L569" s="9">
        <f t="shared" si="35"/>
        <v>41975.842523148152</v>
      </c>
      <c r="M569" s="11" t="s">
        <v>8371</v>
      </c>
      <c r="N569" t="b">
        <v>0</v>
      </c>
      <c r="O569">
        <v>0</v>
      </c>
      <c r="P569" t="b">
        <v>0</v>
      </c>
      <c r="Q569" t="s">
        <v>8272</v>
      </c>
      <c r="R569" s="5">
        <f t="shared" si="32"/>
        <v>0</v>
      </c>
      <c r="S569" t="e">
        <f t="shared" si="33"/>
        <v>#DIV/0!</v>
      </c>
      <c r="T569" t="s">
        <v>8319</v>
      </c>
      <c r="U569" t="s">
        <v>8320</v>
      </c>
    </row>
    <row r="570" spans="1:21" ht="45" x14ac:dyDescent="0.2">
      <c r="A570">
        <v>568</v>
      </c>
      <c r="B570" s="3" t="s">
        <v>569</v>
      </c>
      <c r="C570" s="3" t="s">
        <v>4678</v>
      </c>
      <c r="D570" s="18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4"/>
        <v>42385.249999999993</v>
      </c>
      <c r="K570">
        <v>1449785223</v>
      </c>
      <c r="L570" s="9">
        <f t="shared" si="35"/>
        <v>42348.9215625</v>
      </c>
      <c r="M570" s="11" t="s">
        <v>8368</v>
      </c>
      <c r="N570" t="b">
        <v>0</v>
      </c>
      <c r="O570">
        <v>5</v>
      </c>
      <c r="P570" t="b">
        <v>0</v>
      </c>
      <c r="Q570" t="s">
        <v>8272</v>
      </c>
      <c r="R570" s="5">
        <f t="shared" si="32"/>
        <v>0.01</v>
      </c>
      <c r="S570">
        <f t="shared" si="33"/>
        <v>49</v>
      </c>
      <c r="T570" t="s">
        <v>8319</v>
      </c>
      <c r="U570" t="s">
        <v>8320</v>
      </c>
    </row>
    <row r="571" spans="1:21" ht="30" x14ac:dyDescent="0.2">
      <c r="A571">
        <v>569</v>
      </c>
      <c r="B571" s="3" t="s">
        <v>570</v>
      </c>
      <c r="C571" s="3" t="s">
        <v>4679</v>
      </c>
      <c r="D571" s="18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4"/>
        <v>42370.639027777775</v>
      </c>
      <c r="K571">
        <v>1449087612</v>
      </c>
      <c r="L571" s="9">
        <f t="shared" si="35"/>
        <v>42340.847361111111</v>
      </c>
      <c r="M571" s="11" t="s">
        <v>8368</v>
      </c>
      <c r="N571" t="b">
        <v>0</v>
      </c>
      <c r="O571">
        <v>1</v>
      </c>
      <c r="P571" t="b">
        <v>0</v>
      </c>
      <c r="Q571" t="s">
        <v>8272</v>
      </c>
      <c r="R571" s="5">
        <f t="shared" si="32"/>
        <v>8.0000000000000002E-3</v>
      </c>
      <c r="S571">
        <f t="shared" si="33"/>
        <v>20</v>
      </c>
      <c r="T571" t="s">
        <v>8319</v>
      </c>
      <c r="U571" t="s">
        <v>8320</v>
      </c>
    </row>
    <row r="572" spans="1:21" x14ac:dyDescent="0.2">
      <c r="A572">
        <v>570</v>
      </c>
      <c r="B572" s="3" t="s">
        <v>571</v>
      </c>
      <c r="C572" s="3" t="s">
        <v>4680</v>
      </c>
      <c r="D572" s="18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4"/>
        <v>42418.589918981481</v>
      </c>
      <c r="K572">
        <v>1453230569</v>
      </c>
      <c r="L572" s="9">
        <f t="shared" si="35"/>
        <v>42388.798252314817</v>
      </c>
      <c r="M572" s="11" t="s">
        <v>8370</v>
      </c>
      <c r="N572" t="b">
        <v>0</v>
      </c>
      <c r="O572">
        <v>1</v>
      </c>
      <c r="P572" t="b">
        <v>0</v>
      </c>
      <c r="Q572" t="s">
        <v>8272</v>
      </c>
      <c r="R572" s="5">
        <f t="shared" si="32"/>
        <v>1.6705882352941177E-3</v>
      </c>
      <c r="S572">
        <f t="shared" si="33"/>
        <v>142</v>
      </c>
      <c r="T572" t="s">
        <v>8319</v>
      </c>
      <c r="U572" t="s">
        <v>8320</v>
      </c>
    </row>
    <row r="573" spans="1:21" ht="30" x14ac:dyDescent="0.2">
      <c r="A573">
        <v>571</v>
      </c>
      <c r="B573" s="3" t="s">
        <v>572</v>
      </c>
      <c r="C573" s="3" t="s">
        <v>4681</v>
      </c>
      <c r="D573" s="18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4"/>
        <v>42211.957638888889</v>
      </c>
      <c r="K573">
        <v>1436297723</v>
      </c>
      <c r="L573" s="9">
        <f t="shared" si="35"/>
        <v>42192.816238425927</v>
      </c>
      <c r="M573" s="11" t="s">
        <v>8368</v>
      </c>
      <c r="N573" t="b">
        <v>0</v>
      </c>
      <c r="O573">
        <v>2</v>
      </c>
      <c r="P573" t="b">
        <v>0</v>
      </c>
      <c r="Q573" t="s">
        <v>8272</v>
      </c>
      <c r="R573" s="5">
        <f t="shared" si="32"/>
        <v>4.2399999999999998E-3</v>
      </c>
      <c r="S573">
        <f t="shared" si="33"/>
        <v>53</v>
      </c>
      <c r="T573" t="s">
        <v>8319</v>
      </c>
      <c r="U573" t="s">
        <v>8320</v>
      </c>
    </row>
    <row r="574" spans="1:21" ht="30" x14ac:dyDescent="0.2">
      <c r="A574">
        <v>572</v>
      </c>
      <c r="B574" s="3" t="s">
        <v>573</v>
      </c>
      <c r="C574" s="3" t="s">
        <v>4682</v>
      </c>
      <c r="D574" s="18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4"/>
        <v>42312.549629629626</v>
      </c>
      <c r="K574">
        <v>1444065088</v>
      </c>
      <c r="L574" s="9">
        <f t="shared" si="35"/>
        <v>42282.71629629629</v>
      </c>
      <c r="M574" s="11" t="s">
        <v>8368</v>
      </c>
      <c r="N574" t="b">
        <v>0</v>
      </c>
      <c r="O574">
        <v>0</v>
      </c>
      <c r="P574" t="b">
        <v>0</v>
      </c>
      <c r="Q574" t="s">
        <v>8272</v>
      </c>
      <c r="R574" s="5">
        <f t="shared" si="32"/>
        <v>0</v>
      </c>
      <c r="S574" t="e">
        <f t="shared" si="33"/>
        <v>#DIV/0!</v>
      </c>
      <c r="T574" t="s">
        <v>8319</v>
      </c>
      <c r="U574" t="s">
        <v>8320</v>
      </c>
    </row>
    <row r="575" spans="1:21" ht="30" x14ac:dyDescent="0.2">
      <c r="A575">
        <v>573</v>
      </c>
      <c r="B575" s="3" t="s">
        <v>574</v>
      </c>
      <c r="C575" s="3" t="s">
        <v>4683</v>
      </c>
      <c r="D575" s="18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4"/>
        <v>42021.841666666667</v>
      </c>
      <c r="K575">
        <v>1416445931</v>
      </c>
      <c r="L575" s="9">
        <f t="shared" si="35"/>
        <v>41963.050127314811</v>
      </c>
      <c r="M575" s="11" t="s">
        <v>8371</v>
      </c>
      <c r="N575" t="b">
        <v>0</v>
      </c>
      <c r="O575">
        <v>9</v>
      </c>
      <c r="P575" t="b">
        <v>0</v>
      </c>
      <c r="Q575" t="s">
        <v>8272</v>
      </c>
      <c r="R575" s="5">
        <f t="shared" si="32"/>
        <v>3.892538925389254E-3</v>
      </c>
      <c r="S575">
        <f t="shared" si="33"/>
        <v>38.444444444444443</v>
      </c>
      <c r="T575" t="s">
        <v>8319</v>
      </c>
      <c r="U575" t="s">
        <v>8320</v>
      </c>
    </row>
    <row r="576" spans="1:21" ht="30" x14ac:dyDescent="0.2">
      <c r="A576">
        <v>574</v>
      </c>
      <c r="B576" s="3" t="s">
        <v>575</v>
      </c>
      <c r="C576" s="3" t="s">
        <v>4684</v>
      </c>
      <c r="D576" s="18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4"/>
        <v>42662.235034722216</v>
      </c>
      <c r="K576">
        <v>1474281507</v>
      </c>
      <c r="L576" s="9">
        <f t="shared" si="35"/>
        <v>42632.443368055552</v>
      </c>
      <c r="M576" s="11" t="s">
        <v>8370</v>
      </c>
      <c r="N576" t="b">
        <v>0</v>
      </c>
      <c r="O576">
        <v>4</v>
      </c>
      <c r="P576" t="b">
        <v>0</v>
      </c>
      <c r="Q576" t="s">
        <v>8272</v>
      </c>
      <c r="R576" s="5">
        <f t="shared" si="32"/>
        <v>7.1556350626118068E-3</v>
      </c>
      <c r="S576">
        <f t="shared" si="33"/>
        <v>20</v>
      </c>
      <c r="T576" t="s">
        <v>8319</v>
      </c>
      <c r="U576" t="s">
        <v>8320</v>
      </c>
    </row>
    <row r="577" spans="1:21" ht="30" x14ac:dyDescent="0.2">
      <c r="A577">
        <v>575</v>
      </c>
      <c r="B577" s="3" t="s">
        <v>576</v>
      </c>
      <c r="C577" s="3" t="s">
        <v>4685</v>
      </c>
      <c r="D577" s="18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4"/>
        <v>42168.484293981477</v>
      </c>
      <c r="K577">
        <v>1431621443</v>
      </c>
      <c r="L577" s="9">
        <f t="shared" si="35"/>
        <v>42138.692627314813</v>
      </c>
      <c r="M577" s="11" t="s">
        <v>8368</v>
      </c>
      <c r="N577" t="b">
        <v>0</v>
      </c>
      <c r="O577">
        <v>4</v>
      </c>
      <c r="P577" t="b">
        <v>0</v>
      </c>
      <c r="Q577" t="s">
        <v>8272</v>
      </c>
      <c r="R577" s="5">
        <f t="shared" si="32"/>
        <v>4.3166666666666666E-3</v>
      </c>
      <c r="S577">
        <f t="shared" si="33"/>
        <v>64.75</v>
      </c>
      <c r="T577" t="s">
        <v>8319</v>
      </c>
      <c r="U577" t="s">
        <v>8320</v>
      </c>
    </row>
    <row r="578" spans="1:21" ht="30" x14ac:dyDescent="0.2">
      <c r="A578">
        <v>576</v>
      </c>
      <c r="B578" s="3" t="s">
        <v>577</v>
      </c>
      <c r="C578" s="3" t="s">
        <v>4686</v>
      </c>
      <c r="D578" s="1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4"/>
        <v>42091.221666666665</v>
      </c>
      <c r="K578">
        <v>1422357552</v>
      </c>
      <c r="L578" s="9">
        <f t="shared" si="35"/>
        <v>42031.471666666665</v>
      </c>
      <c r="M578" s="11" t="s">
        <v>8368</v>
      </c>
      <c r="N578" t="b">
        <v>0</v>
      </c>
      <c r="O578">
        <v>1</v>
      </c>
      <c r="P578" t="b">
        <v>0</v>
      </c>
      <c r="Q578" t="s">
        <v>8272</v>
      </c>
      <c r="R578" s="5">
        <f t="shared" ref="R578:R641" si="36">E578/D578</f>
        <v>1.2500000000000001E-5</v>
      </c>
      <c r="S578">
        <f t="shared" ref="S578:S641" si="37">E578/O578</f>
        <v>1</v>
      </c>
      <c r="T578" t="s">
        <v>8319</v>
      </c>
      <c r="U578" t="s">
        <v>8320</v>
      </c>
    </row>
    <row r="579" spans="1:21" ht="30" x14ac:dyDescent="0.2">
      <c r="A579">
        <v>577</v>
      </c>
      <c r="B579" s="3" t="s">
        <v>578</v>
      </c>
      <c r="C579" s="3" t="s">
        <v>4687</v>
      </c>
      <c r="D579" s="18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8">(((I579/60)/60)/24)+DATE(1970,1,1)+(-5/24)</f>
        <v>42510.380810185183</v>
      </c>
      <c r="K579">
        <v>1458569302</v>
      </c>
      <c r="L579" s="9">
        <f t="shared" ref="L579:L642" si="39">(((K579/60)/60)/24)+DATE(1970,1,1)</f>
        <v>42450.589143518519</v>
      </c>
      <c r="M579" s="11" t="s">
        <v>8370</v>
      </c>
      <c r="N579" t="b">
        <v>0</v>
      </c>
      <c r="O579">
        <v>1</v>
      </c>
      <c r="P579" t="b">
        <v>0</v>
      </c>
      <c r="Q579" t="s">
        <v>8272</v>
      </c>
      <c r="R579" s="5">
        <f t="shared" si="36"/>
        <v>2E-3</v>
      </c>
      <c r="S579">
        <f t="shared" si="37"/>
        <v>10</v>
      </c>
      <c r="T579" t="s">
        <v>8319</v>
      </c>
      <c r="U579" t="s">
        <v>8320</v>
      </c>
    </row>
    <row r="580" spans="1:21" x14ac:dyDescent="0.2">
      <c r="A580">
        <v>578</v>
      </c>
      <c r="B580" s="3" t="s">
        <v>579</v>
      </c>
      <c r="C580" s="3" t="s">
        <v>4688</v>
      </c>
      <c r="D580" s="18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8"/>
        <v>42254.370289351849</v>
      </c>
      <c r="K580">
        <v>1439560393</v>
      </c>
      <c r="L580" s="9">
        <f t="shared" si="39"/>
        <v>42230.578622685185</v>
      </c>
      <c r="M580" s="11" t="s">
        <v>8368</v>
      </c>
      <c r="N580" t="b">
        <v>0</v>
      </c>
      <c r="O580">
        <v>7</v>
      </c>
      <c r="P580" t="b">
        <v>0</v>
      </c>
      <c r="Q580" t="s">
        <v>8272</v>
      </c>
      <c r="R580" s="5">
        <f t="shared" si="36"/>
        <v>1.12E-4</v>
      </c>
      <c r="S580">
        <f t="shared" si="37"/>
        <v>2</v>
      </c>
      <c r="T580" t="s">
        <v>8319</v>
      </c>
      <c r="U580" t="s">
        <v>8320</v>
      </c>
    </row>
    <row r="581" spans="1:21" x14ac:dyDescent="0.2">
      <c r="A581">
        <v>579</v>
      </c>
      <c r="B581" s="3" t="s">
        <v>580</v>
      </c>
      <c r="C581" s="3" t="s">
        <v>4689</v>
      </c>
      <c r="D581" s="18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8"/>
        <v>41998.643784722219</v>
      </c>
      <c r="K581">
        <v>1416947223</v>
      </c>
      <c r="L581" s="9">
        <f t="shared" si="39"/>
        <v>41968.852118055554</v>
      </c>
      <c r="M581" s="11" t="s">
        <v>8371</v>
      </c>
      <c r="N581" t="b">
        <v>0</v>
      </c>
      <c r="O581">
        <v>5</v>
      </c>
      <c r="P581" t="b">
        <v>0</v>
      </c>
      <c r="Q581" t="s">
        <v>8272</v>
      </c>
      <c r="R581" s="5">
        <f t="shared" si="36"/>
        <v>1.4583333333333334E-2</v>
      </c>
      <c r="S581">
        <f t="shared" si="37"/>
        <v>35</v>
      </c>
      <c r="T581" t="s">
        <v>8319</v>
      </c>
      <c r="U581" t="s">
        <v>8320</v>
      </c>
    </row>
    <row r="582" spans="1:21" ht="30" x14ac:dyDescent="0.2">
      <c r="A582">
        <v>580</v>
      </c>
      <c r="B582" s="3" t="s">
        <v>581</v>
      </c>
      <c r="C582" s="3" t="s">
        <v>4690</v>
      </c>
      <c r="D582" s="18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8"/>
        <v>42635.699849537035</v>
      </c>
      <c r="K582">
        <v>1471988867</v>
      </c>
      <c r="L582" s="9">
        <f t="shared" si="39"/>
        <v>42605.908182870371</v>
      </c>
      <c r="M582" s="11" t="s">
        <v>8370</v>
      </c>
      <c r="N582" t="b">
        <v>0</v>
      </c>
      <c r="O582">
        <v>1</v>
      </c>
      <c r="P582" t="b">
        <v>0</v>
      </c>
      <c r="Q582" t="s">
        <v>8272</v>
      </c>
      <c r="R582" s="5">
        <f t="shared" si="36"/>
        <v>3.3333333333333332E-4</v>
      </c>
      <c r="S582">
        <f t="shared" si="37"/>
        <v>1</v>
      </c>
      <c r="T582" t="s">
        <v>8319</v>
      </c>
      <c r="U582" t="s">
        <v>8320</v>
      </c>
    </row>
    <row r="583" spans="1:21" ht="30" x14ac:dyDescent="0.2">
      <c r="A583">
        <v>581</v>
      </c>
      <c r="B583" s="3" t="s">
        <v>582</v>
      </c>
      <c r="C583" s="3" t="s">
        <v>4691</v>
      </c>
      <c r="D583" s="18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8"/>
        <v>42217.804444444446</v>
      </c>
      <c r="K583">
        <v>1435882704</v>
      </c>
      <c r="L583" s="9">
        <f t="shared" si="39"/>
        <v>42188.012777777782</v>
      </c>
      <c r="M583" s="11" t="s">
        <v>8368</v>
      </c>
      <c r="N583" t="b">
        <v>0</v>
      </c>
      <c r="O583">
        <v>0</v>
      </c>
      <c r="P583" t="b">
        <v>0</v>
      </c>
      <c r="Q583" t="s">
        <v>8272</v>
      </c>
      <c r="R583" s="5">
        <f t="shared" si="36"/>
        <v>0</v>
      </c>
      <c r="S583" t="e">
        <f t="shared" si="37"/>
        <v>#DIV/0!</v>
      </c>
      <c r="T583" t="s">
        <v>8319</v>
      </c>
      <c r="U583" t="s">
        <v>8320</v>
      </c>
    </row>
    <row r="584" spans="1:21" ht="30" x14ac:dyDescent="0.2">
      <c r="A584">
        <v>582</v>
      </c>
      <c r="B584" s="3" t="s">
        <v>583</v>
      </c>
      <c r="C584" s="3" t="s">
        <v>4692</v>
      </c>
      <c r="D584" s="18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8"/>
        <v>42078.541666666664</v>
      </c>
      <c r="K584">
        <v>1424454319</v>
      </c>
      <c r="L584" s="9">
        <f t="shared" si="39"/>
        <v>42055.739803240736</v>
      </c>
      <c r="M584" s="11" t="s">
        <v>8368</v>
      </c>
      <c r="N584" t="b">
        <v>0</v>
      </c>
      <c r="O584">
        <v>0</v>
      </c>
      <c r="P584" t="b">
        <v>0</v>
      </c>
      <c r="Q584" t="s">
        <v>8272</v>
      </c>
      <c r="R584" s="5">
        <f t="shared" si="36"/>
        <v>0</v>
      </c>
      <c r="S584" t="e">
        <f t="shared" si="37"/>
        <v>#DIV/0!</v>
      </c>
      <c r="T584" t="s">
        <v>8319</v>
      </c>
      <c r="U584" t="s">
        <v>8320</v>
      </c>
    </row>
    <row r="585" spans="1:21" ht="30" x14ac:dyDescent="0.2">
      <c r="A585">
        <v>583</v>
      </c>
      <c r="B585" s="3" t="s">
        <v>584</v>
      </c>
      <c r="C585" s="3" t="s">
        <v>4693</v>
      </c>
      <c r="D585" s="18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8"/>
        <v>42082.688506944447</v>
      </c>
      <c r="K585">
        <v>1424212287</v>
      </c>
      <c r="L585" s="9">
        <f t="shared" si="39"/>
        <v>42052.93850694444</v>
      </c>
      <c r="M585" s="11" t="s">
        <v>8368</v>
      </c>
      <c r="N585" t="b">
        <v>0</v>
      </c>
      <c r="O585">
        <v>1</v>
      </c>
      <c r="P585" t="b">
        <v>0</v>
      </c>
      <c r="Q585" t="s">
        <v>8272</v>
      </c>
      <c r="R585" s="5">
        <f t="shared" si="36"/>
        <v>1.1111111111111112E-4</v>
      </c>
      <c r="S585">
        <f t="shared" si="37"/>
        <v>1</v>
      </c>
      <c r="T585" t="s">
        <v>8319</v>
      </c>
      <c r="U585" t="s">
        <v>8320</v>
      </c>
    </row>
    <row r="586" spans="1:21" ht="30" x14ac:dyDescent="0.2">
      <c r="A586">
        <v>584</v>
      </c>
      <c r="B586" s="3" t="s">
        <v>585</v>
      </c>
      <c r="C586" s="3" t="s">
        <v>4694</v>
      </c>
      <c r="D586" s="18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8"/>
        <v>42079.466620370367</v>
      </c>
      <c r="K586">
        <v>1423933916</v>
      </c>
      <c r="L586" s="9">
        <f t="shared" si="39"/>
        <v>42049.716620370367</v>
      </c>
      <c r="M586" s="11" t="s">
        <v>8368</v>
      </c>
      <c r="N586" t="b">
        <v>0</v>
      </c>
      <c r="O586">
        <v>2</v>
      </c>
      <c r="P586" t="b">
        <v>0</v>
      </c>
      <c r="Q586" t="s">
        <v>8272</v>
      </c>
      <c r="R586" s="5">
        <f t="shared" si="36"/>
        <v>0.01</v>
      </c>
      <c r="S586">
        <f t="shared" si="37"/>
        <v>5</v>
      </c>
      <c r="T586" t="s">
        <v>8319</v>
      </c>
      <c r="U586" t="s">
        <v>8320</v>
      </c>
    </row>
    <row r="587" spans="1:21" ht="45" x14ac:dyDescent="0.2">
      <c r="A587">
        <v>585</v>
      </c>
      <c r="B587" s="3" t="s">
        <v>586</v>
      </c>
      <c r="C587" s="3" t="s">
        <v>4695</v>
      </c>
      <c r="D587" s="18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8"/>
        <v>42338.791666666664</v>
      </c>
      <c r="K587">
        <v>1444123377</v>
      </c>
      <c r="L587" s="9">
        <f t="shared" si="39"/>
        <v>42283.3909375</v>
      </c>
      <c r="M587" s="11" t="s">
        <v>8368</v>
      </c>
      <c r="N587" t="b">
        <v>0</v>
      </c>
      <c r="O587">
        <v>0</v>
      </c>
      <c r="P587" t="b">
        <v>0</v>
      </c>
      <c r="Q587" t="s">
        <v>8272</v>
      </c>
      <c r="R587" s="5">
        <f t="shared" si="36"/>
        <v>0</v>
      </c>
      <c r="S587" t="e">
        <f t="shared" si="37"/>
        <v>#DIV/0!</v>
      </c>
      <c r="T587" t="s">
        <v>8319</v>
      </c>
      <c r="U587" t="s">
        <v>8320</v>
      </c>
    </row>
    <row r="588" spans="1:21" ht="30" x14ac:dyDescent="0.2">
      <c r="A588">
        <v>586</v>
      </c>
      <c r="B588" s="3" t="s">
        <v>587</v>
      </c>
      <c r="C588" s="3" t="s">
        <v>4696</v>
      </c>
      <c r="D588" s="1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8"/>
        <v>42050.645914351851</v>
      </c>
      <c r="K588">
        <v>1421440207</v>
      </c>
      <c r="L588" s="9">
        <f t="shared" si="39"/>
        <v>42020.854247685187</v>
      </c>
      <c r="M588" s="11" t="s">
        <v>8368</v>
      </c>
      <c r="N588" t="b">
        <v>0</v>
      </c>
      <c r="O588">
        <v>4</v>
      </c>
      <c r="P588" t="b">
        <v>0</v>
      </c>
      <c r="Q588" t="s">
        <v>8272</v>
      </c>
      <c r="R588" s="5">
        <f t="shared" si="36"/>
        <v>5.5999999999999999E-3</v>
      </c>
      <c r="S588">
        <f t="shared" si="37"/>
        <v>14</v>
      </c>
      <c r="T588" t="s">
        <v>8319</v>
      </c>
      <c r="U588" t="s">
        <v>8320</v>
      </c>
    </row>
    <row r="589" spans="1:21" ht="60" x14ac:dyDescent="0.2">
      <c r="A589">
        <v>587</v>
      </c>
      <c r="B589" s="3" t="s">
        <v>588</v>
      </c>
      <c r="C589" s="3" t="s">
        <v>4697</v>
      </c>
      <c r="D589" s="18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8"/>
        <v>42110.548993055556</v>
      </c>
      <c r="K589">
        <v>1426615833</v>
      </c>
      <c r="L589" s="9">
        <f t="shared" si="39"/>
        <v>42080.757326388892</v>
      </c>
      <c r="M589" s="11" t="s">
        <v>8368</v>
      </c>
      <c r="N589" t="b">
        <v>0</v>
      </c>
      <c r="O589">
        <v>7</v>
      </c>
      <c r="P589" t="b">
        <v>0</v>
      </c>
      <c r="Q589" t="s">
        <v>8272</v>
      </c>
      <c r="R589" s="5">
        <f t="shared" si="36"/>
        <v>9.0833333333333335E-2</v>
      </c>
      <c r="S589">
        <f t="shared" si="37"/>
        <v>389.28571428571428</v>
      </c>
      <c r="T589" t="s">
        <v>8319</v>
      </c>
      <c r="U589" t="s">
        <v>8320</v>
      </c>
    </row>
    <row r="590" spans="1:21" ht="30" x14ac:dyDescent="0.2">
      <c r="A590">
        <v>588</v>
      </c>
      <c r="B590" s="3" t="s">
        <v>589</v>
      </c>
      <c r="C590" s="3" t="s">
        <v>4698</v>
      </c>
      <c r="D590" s="18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8"/>
        <v>42691.602847222217</v>
      </c>
      <c r="K590">
        <v>1474223286</v>
      </c>
      <c r="L590" s="9">
        <f t="shared" si="39"/>
        <v>42631.769513888896</v>
      </c>
      <c r="M590" s="11" t="s">
        <v>8370</v>
      </c>
      <c r="N590" t="b">
        <v>0</v>
      </c>
      <c r="O590">
        <v>2</v>
      </c>
      <c r="P590" t="b">
        <v>0</v>
      </c>
      <c r="Q590" t="s">
        <v>8272</v>
      </c>
      <c r="R590" s="5">
        <f t="shared" si="36"/>
        <v>3.3444444444444443E-2</v>
      </c>
      <c r="S590">
        <f t="shared" si="37"/>
        <v>150.5</v>
      </c>
      <c r="T590" t="s">
        <v>8319</v>
      </c>
      <c r="U590" t="s">
        <v>8320</v>
      </c>
    </row>
    <row r="591" spans="1:21" x14ac:dyDescent="0.2">
      <c r="A591">
        <v>589</v>
      </c>
      <c r="B591" s="3" t="s">
        <v>590</v>
      </c>
      <c r="C591" s="3" t="s">
        <v>4699</v>
      </c>
      <c r="D591" s="18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8"/>
        <v>42193.406238425923</v>
      </c>
      <c r="K591">
        <v>1435070699</v>
      </c>
      <c r="L591" s="9">
        <f t="shared" si="39"/>
        <v>42178.614571759259</v>
      </c>
      <c r="M591" s="11" t="s">
        <v>8368</v>
      </c>
      <c r="N591" t="b">
        <v>0</v>
      </c>
      <c r="O591">
        <v>1</v>
      </c>
      <c r="P591" t="b">
        <v>0</v>
      </c>
      <c r="Q591" t="s">
        <v>8272</v>
      </c>
      <c r="R591" s="5">
        <f t="shared" si="36"/>
        <v>1.3333333333333334E-4</v>
      </c>
      <c r="S591">
        <f t="shared" si="37"/>
        <v>1</v>
      </c>
      <c r="T591" t="s">
        <v>8319</v>
      </c>
      <c r="U591" t="s">
        <v>8320</v>
      </c>
    </row>
    <row r="592" spans="1:21" ht="30" x14ac:dyDescent="0.2">
      <c r="A592">
        <v>590</v>
      </c>
      <c r="B592" s="3" t="s">
        <v>591</v>
      </c>
      <c r="C592" s="3" t="s">
        <v>4700</v>
      </c>
      <c r="D592" s="18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8"/>
        <v>42408.334027777775</v>
      </c>
      <c r="K592">
        <v>1452259131</v>
      </c>
      <c r="L592" s="9">
        <f t="shared" si="39"/>
        <v>42377.554756944446</v>
      </c>
      <c r="M592" s="11" t="s">
        <v>8370</v>
      </c>
      <c r="N592" t="b">
        <v>0</v>
      </c>
      <c r="O592">
        <v>9</v>
      </c>
      <c r="P592" t="b">
        <v>0</v>
      </c>
      <c r="Q592" t="s">
        <v>8272</v>
      </c>
      <c r="R592" s="5">
        <f t="shared" si="36"/>
        <v>4.4600000000000001E-2</v>
      </c>
      <c r="S592">
        <f t="shared" si="37"/>
        <v>24.777777777777779</v>
      </c>
      <c r="T592" t="s">
        <v>8319</v>
      </c>
      <c r="U592" t="s">
        <v>8320</v>
      </c>
    </row>
    <row r="593" spans="1:21" ht="30" x14ac:dyDescent="0.2">
      <c r="A593">
        <v>591</v>
      </c>
      <c r="B593" s="3" t="s">
        <v>592</v>
      </c>
      <c r="C593" s="3" t="s">
        <v>4701</v>
      </c>
      <c r="D593" s="18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8"/>
        <v>42207.334837962961</v>
      </c>
      <c r="K593">
        <v>1434978130</v>
      </c>
      <c r="L593" s="9">
        <f t="shared" si="39"/>
        <v>42177.543171296296</v>
      </c>
      <c r="M593" s="11" t="s">
        <v>8368</v>
      </c>
      <c r="N593" t="b">
        <v>0</v>
      </c>
      <c r="O593">
        <v>2</v>
      </c>
      <c r="P593" t="b">
        <v>0</v>
      </c>
      <c r="Q593" t="s">
        <v>8272</v>
      </c>
      <c r="R593" s="5">
        <f t="shared" si="36"/>
        <v>6.0999999999999997E-4</v>
      </c>
      <c r="S593">
        <f t="shared" si="37"/>
        <v>30.5</v>
      </c>
      <c r="T593" t="s">
        <v>8319</v>
      </c>
      <c r="U593" t="s">
        <v>8320</v>
      </c>
    </row>
    <row r="594" spans="1:21" ht="30" x14ac:dyDescent="0.2">
      <c r="A594">
        <v>592</v>
      </c>
      <c r="B594" s="3" t="s">
        <v>593</v>
      </c>
      <c r="C594" s="3" t="s">
        <v>4702</v>
      </c>
      <c r="D594" s="18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8"/>
        <v>41976.023842592585</v>
      </c>
      <c r="K594">
        <v>1414992860</v>
      </c>
      <c r="L594" s="9">
        <f t="shared" si="39"/>
        <v>41946.232175925928</v>
      </c>
      <c r="M594" s="11" t="s">
        <v>8371</v>
      </c>
      <c r="N594" t="b">
        <v>0</v>
      </c>
      <c r="O594">
        <v>1</v>
      </c>
      <c r="P594" t="b">
        <v>0</v>
      </c>
      <c r="Q594" t="s">
        <v>8272</v>
      </c>
      <c r="R594" s="5">
        <f t="shared" si="36"/>
        <v>3.3333333333333333E-2</v>
      </c>
      <c r="S594">
        <f t="shared" si="37"/>
        <v>250</v>
      </c>
      <c r="T594" t="s">
        <v>8319</v>
      </c>
      <c r="U594" t="s">
        <v>8320</v>
      </c>
    </row>
    <row r="595" spans="1:21" ht="30" x14ac:dyDescent="0.2">
      <c r="A595">
        <v>593</v>
      </c>
      <c r="B595" s="3" t="s">
        <v>594</v>
      </c>
      <c r="C595" s="3" t="s">
        <v>4703</v>
      </c>
      <c r="D595" s="18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8"/>
        <v>42100.427604166667</v>
      </c>
      <c r="K595">
        <v>1425744945</v>
      </c>
      <c r="L595" s="9">
        <f t="shared" si="39"/>
        <v>42070.677604166667</v>
      </c>
      <c r="M595" s="11" t="s">
        <v>8368</v>
      </c>
      <c r="N595" t="b">
        <v>0</v>
      </c>
      <c r="O595">
        <v>7</v>
      </c>
      <c r="P595" t="b">
        <v>0</v>
      </c>
      <c r="Q595" t="s">
        <v>8272</v>
      </c>
      <c r="R595" s="5">
        <f t="shared" si="36"/>
        <v>0.23</v>
      </c>
      <c r="S595">
        <f t="shared" si="37"/>
        <v>16.428571428571427</v>
      </c>
      <c r="T595" t="s">
        <v>8319</v>
      </c>
      <c r="U595" t="s">
        <v>8320</v>
      </c>
    </row>
    <row r="596" spans="1:21" x14ac:dyDescent="0.2">
      <c r="A596">
        <v>594</v>
      </c>
      <c r="B596" s="3" t="s">
        <v>595</v>
      </c>
      <c r="C596" s="3" t="s">
        <v>4704</v>
      </c>
      <c r="D596" s="18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8"/>
        <v>42476.571828703702</v>
      </c>
      <c r="K596">
        <v>1458240206</v>
      </c>
      <c r="L596" s="9">
        <f t="shared" si="39"/>
        <v>42446.780162037037</v>
      </c>
      <c r="M596" s="11" t="s">
        <v>8370</v>
      </c>
      <c r="N596" t="b">
        <v>0</v>
      </c>
      <c r="O596">
        <v>2</v>
      </c>
      <c r="P596" t="b">
        <v>0</v>
      </c>
      <c r="Q596" t="s">
        <v>8272</v>
      </c>
      <c r="R596" s="5">
        <f t="shared" si="36"/>
        <v>1.0399999999999999E-3</v>
      </c>
      <c r="S596">
        <f t="shared" si="37"/>
        <v>13</v>
      </c>
      <c r="T596" t="s">
        <v>8319</v>
      </c>
      <c r="U596" t="s">
        <v>8320</v>
      </c>
    </row>
    <row r="597" spans="1:21" ht="30" x14ac:dyDescent="0.2">
      <c r="A597">
        <v>595</v>
      </c>
      <c r="B597" s="3" t="s">
        <v>596</v>
      </c>
      <c r="C597" s="3" t="s">
        <v>4705</v>
      </c>
      <c r="D597" s="18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8"/>
        <v>42127.861550925918</v>
      </c>
      <c r="K597">
        <v>1426815638</v>
      </c>
      <c r="L597" s="9">
        <f t="shared" si="39"/>
        <v>42083.069884259254</v>
      </c>
      <c r="M597" s="11" t="s">
        <v>8368</v>
      </c>
      <c r="N597" t="b">
        <v>0</v>
      </c>
      <c r="O597">
        <v>8</v>
      </c>
      <c r="P597" t="b">
        <v>0</v>
      </c>
      <c r="Q597" t="s">
        <v>8272</v>
      </c>
      <c r="R597" s="5">
        <f t="shared" si="36"/>
        <v>4.2599999999999999E-3</v>
      </c>
      <c r="S597">
        <f t="shared" si="37"/>
        <v>53.25</v>
      </c>
      <c r="T597" t="s">
        <v>8319</v>
      </c>
      <c r="U597" t="s">
        <v>8320</v>
      </c>
    </row>
    <row r="598" spans="1:21" x14ac:dyDescent="0.2">
      <c r="A598">
        <v>596</v>
      </c>
      <c r="B598" s="3" t="s">
        <v>597</v>
      </c>
      <c r="C598" s="3" t="s">
        <v>4706</v>
      </c>
      <c r="D598" s="1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8"/>
        <v>42676.688564814809</v>
      </c>
      <c r="K598">
        <v>1475530292</v>
      </c>
      <c r="L598" s="9">
        <f t="shared" si="39"/>
        <v>42646.896898148145</v>
      </c>
      <c r="M598" s="11" t="s">
        <v>8370</v>
      </c>
      <c r="N598" t="b">
        <v>0</v>
      </c>
      <c r="O598">
        <v>2</v>
      </c>
      <c r="P598" t="b">
        <v>0</v>
      </c>
      <c r="Q598" t="s">
        <v>8272</v>
      </c>
      <c r="R598" s="5">
        <f t="shared" si="36"/>
        <v>2.9999999999999997E-4</v>
      </c>
      <c r="S598">
        <f t="shared" si="37"/>
        <v>3</v>
      </c>
      <c r="T598" t="s">
        <v>8319</v>
      </c>
      <c r="U598" t="s">
        <v>8320</v>
      </c>
    </row>
    <row r="599" spans="1:21" ht="30" x14ac:dyDescent="0.2">
      <c r="A599">
        <v>597</v>
      </c>
      <c r="B599" s="3" t="s">
        <v>598</v>
      </c>
      <c r="C599" s="3" t="s">
        <v>4707</v>
      </c>
      <c r="D599" s="18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8"/>
        <v>42582.458333333336</v>
      </c>
      <c r="K599">
        <v>1466787335</v>
      </c>
      <c r="L599" s="9">
        <f t="shared" si="39"/>
        <v>42545.705266203702</v>
      </c>
      <c r="M599" s="11" t="s">
        <v>8370</v>
      </c>
      <c r="N599" t="b">
        <v>0</v>
      </c>
      <c r="O599">
        <v>2</v>
      </c>
      <c r="P599" t="b">
        <v>0</v>
      </c>
      <c r="Q599" t="s">
        <v>8272</v>
      </c>
      <c r="R599" s="5">
        <f t="shared" si="36"/>
        <v>2.6666666666666666E-3</v>
      </c>
      <c r="S599">
        <f t="shared" si="37"/>
        <v>10</v>
      </c>
      <c r="T599" t="s">
        <v>8319</v>
      </c>
      <c r="U599" t="s">
        <v>8320</v>
      </c>
    </row>
    <row r="600" spans="1:21" x14ac:dyDescent="0.2">
      <c r="A600">
        <v>598</v>
      </c>
      <c r="B600" s="3" t="s">
        <v>599</v>
      </c>
      <c r="C600" s="3" t="s">
        <v>4708</v>
      </c>
      <c r="D600" s="18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8"/>
        <v>41977.793761574074</v>
      </c>
      <c r="K600">
        <v>1415145781</v>
      </c>
      <c r="L600" s="9">
        <f t="shared" si="39"/>
        <v>41948.00209490741</v>
      </c>
      <c r="M600" s="11" t="s">
        <v>8371</v>
      </c>
      <c r="N600" t="b">
        <v>0</v>
      </c>
      <c r="O600">
        <v>7</v>
      </c>
      <c r="P600" t="b">
        <v>0</v>
      </c>
      <c r="Q600" t="s">
        <v>8272</v>
      </c>
      <c r="R600" s="5">
        <f t="shared" si="36"/>
        <v>0.34</v>
      </c>
      <c r="S600">
        <f t="shared" si="37"/>
        <v>121.42857142857143</v>
      </c>
      <c r="T600" t="s">
        <v>8319</v>
      </c>
      <c r="U600" t="s">
        <v>8320</v>
      </c>
    </row>
    <row r="601" spans="1:21" ht="30" x14ac:dyDescent="0.2">
      <c r="A601">
        <v>599</v>
      </c>
      <c r="B601" s="3" t="s">
        <v>600</v>
      </c>
      <c r="C601" s="3" t="s">
        <v>4709</v>
      </c>
      <c r="D601" s="18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8"/>
        <v>42071.427777777775</v>
      </c>
      <c r="K601">
        <v>1423769402</v>
      </c>
      <c r="L601" s="9">
        <f t="shared" si="39"/>
        <v>42047.812523148154</v>
      </c>
      <c r="M601" s="11" t="s">
        <v>8368</v>
      </c>
      <c r="N601" t="b">
        <v>0</v>
      </c>
      <c r="O601">
        <v>2</v>
      </c>
      <c r="P601" t="b">
        <v>0</v>
      </c>
      <c r="Q601" t="s">
        <v>8272</v>
      </c>
      <c r="R601" s="5">
        <f t="shared" si="36"/>
        <v>6.2E-4</v>
      </c>
      <c r="S601">
        <f t="shared" si="37"/>
        <v>15.5</v>
      </c>
      <c r="T601" t="s">
        <v>8319</v>
      </c>
      <c r="U601" t="s">
        <v>8320</v>
      </c>
    </row>
    <row r="602" spans="1:21" ht="30" x14ac:dyDescent="0.2">
      <c r="A602">
        <v>600</v>
      </c>
      <c r="B602" s="3" t="s">
        <v>601</v>
      </c>
      <c r="C602" s="3" t="s">
        <v>4710</v>
      </c>
      <c r="D602" s="18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8"/>
        <v>42133.589837962958</v>
      </c>
      <c r="K602">
        <v>1426014562</v>
      </c>
      <c r="L602" s="9">
        <f t="shared" si="39"/>
        <v>42073.798171296294</v>
      </c>
      <c r="M602" s="11" t="s">
        <v>8368</v>
      </c>
      <c r="N602" t="b">
        <v>0</v>
      </c>
      <c r="O602">
        <v>1</v>
      </c>
      <c r="P602" t="b">
        <v>0</v>
      </c>
      <c r="Q602" t="s">
        <v>8272</v>
      </c>
      <c r="R602" s="5">
        <f t="shared" si="36"/>
        <v>0.02</v>
      </c>
      <c r="S602">
        <f t="shared" si="37"/>
        <v>100</v>
      </c>
      <c r="T602" t="s">
        <v>8319</v>
      </c>
      <c r="U602" t="s">
        <v>8320</v>
      </c>
    </row>
    <row r="603" spans="1:21" ht="30" x14ac:dyDescent="0.2">
      <c r="A603">
        <v>601</v>
      </c>
      <c r="B603" s="3" t="s">
        <v>602</v>
      </c>
      <c r="C603" s="3" t="s">
        <v>4711</v>
      </c>
      <c r="D603" s="18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8"/>
        <v>41999.64975694444</v>
      </c>
      <c r="K603">
        <v>1417034139</v>
      </c>
      <c r="L603" s="9">
        <f t="shared" si="39"/>
        <v>41969.858090277776</v>
      </c>
      <c r="M603" s="11" t="s">
        <v>8371</v>
      </c>
      <c r="N603" t="b">
        <v>0</v>
      </c>
      <c r="O603">
        <v>6</v>
      </c>
      <c r="P603" t="b">
        <v>0</v>
      </c>
      <c r="Q603" t="s">
        <v>8272</v>
      </c>
      <c r="R603" s="5">
        <f t="shared" si="36"/>
        <v>1.4E-2</v>
      </c>
      <c r="S603">
        <f t="shared" si="37"/>
        <v>23.333333333333332</v>
      </c>
      <c r="T603" t="s">
        <v>8319</v>
      </c>
      <c r="U603" t="s">
        <v>8320</v>
      </c>
    </row>
    <row r="604" spans="1:21" ht="30" x14ac:dyDescent="0.2">
      <c r="A604">
        <v>602</v>
      </c>
      <c r="B604" s="3" t="s">
        <v>603</v>
      </c>
      <c r="C604" s="3" t="s">
        <v>4712</v>
      </c>
      <c r="D604" s="18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8"/>
        <v>42173.585821759254</v>
      </c>
      <c r="K604">
        <v>1432062215</v>
      </c>
      <c r="L604" s="9">
        <f t="shared" si="39"/>
        <v>42143.79415509259</v>
      </c>
      <c r="M604" s="11" t="s">
        <v>8368</v>
      </c>
      <c r="N604" t="b">
        <v>0</v>
      </c>
      <c r="O604">
        <v>0</v>
      </c>
      <c r="P604" t="b">
        <v>0</v>
      </c>
      <c r="Q604" t="s">
        <v>8272</v>
      </c>
      <c r="R604" s="5">
        <f t="shared" si="36"/>
        <v>0</v>
      </c>
      <c r="S604" t="e">
        <f t="shared" si="37"/>
        <v>#DIV/0!</v>
      </c>
      <c r="T604" t="s">
        <v>8319</v>
      </c>
      <c r="U604" t="s">
        <v>8320</v>
      </c>
    </row>
    <row r="605" spans="1:21" ht="30" x14ac:dyDescent="0.2">
      <c r="A605">
        <v>603</v>
      </c>
      <c r="B605" s="3" t="s">
        <v>604</v>
      </c>
      <c r="C605" s="3" t="s">
        <v>4713</v>
      </c>
      <c r="D605" s="18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8"/>
        <v>41865.430821759255</v>
      </c>
      <c r="K605">
        <v>1405437623</v>
      </c>
      <c r="L605" s="9">
        <f t="shared" si="39"/>
        <v>41835.639155092591</v>
      </c>
      <c r="M605" s="11" t="s">
        <v>8371</v>
      </c>
      <c r="N605" t="b">
        <v>0</v>
      </c>
      <c r="O605">
        <v>13</v>
      </c>
      <c r="P605" t="b">
        <v>0</v>
      </c>
      <c r="Q605" t="s">
        <v>8272</v>
      </c>
      <c r="R605" s="5">
        <f t="shared" si="36"/>
        <v>3.9334666666666664E-2</v>
      </c>
      <c r="S605">
        <f t="shared" si="37"/>
        <v>45.386153846153846</v>
      </c>
      <c r="T605" t="s">
        <v>8319</v>
      </c>
      <c r="U605" t="s">
        <v>8320</v>
      </c>
    </row>
    <row r="606" spans="1:21" ht="30" x14ac:dyDescent="0.2">
      <c r="A606">
        <v>604</v>
      </c>
      <c r="B606" s="3" t="s">
        <v>605</v>
      </c>
      <c r="C606" s="3" t="s">
        <v>4714</v>
      </c>
      <c r="D606" s="18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8"/>
        <v>41878.827037037037</v>
      </c>
      <c r="K606">
        <v>1406595056</v>
      </c>
      <c r="L606" s="9">
        <f t="shared" si="39"/>
        <v>41849.035370370373</v>
      </c>
      <c r="M606" s="11" t="s">
        <v>8371</v>
      </c>
      <c r="N606" t="b">
        <v>0</v>
      </c>
      <c r="O606">
        <v>0</v>
      </c>
      <c r="P606" t="b">
        <v>0</v>
      </c>
      <c r="Q606" t="s">
        <v>8272</v>
      </c>
      <c r="R606" s="5">
        <f t="shared" si="36"/>
        <v>0</v>
      </c>
      <c r="S606" t="e">
        <f t="shared" si="37"/>
        <v>#DIV/0!</v>
      </c>
      <c r="T606" t="s">
        <v>8319</v>
      </c>
      <c r="U606" t="s">
        <v>8320</v>
      </c>
    </row>
    <row r="607" spans="1:21" x14ac:dyDescent="0.2">
      <c r="A607">
        <v>605</v>
      </c>
      <c r="B607" s="3" t="s">
        <v>606</v>
      </c>
      <c r="C607" s="3" t="s">
        <v>4715</v>
      </c>
      <c r="D607" s="18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8"/>
        <v>42239.14939814814</v>
      </c>
      <c r="K607">
        <v>1436430908</v>
      </c>
      <c r="L607" s="9">
        <f t="shared" si="39"/>
        <v>42194.357731481476</v>
      </c>
      <c r="M607" s="11" t="s">
        <v>8368</v>
      </c>
      <c r="N607" t="b">
        <v>0</v>
      </c>
      <c r="O607">
        <v>8</v>
      </c>
      <c r="P607" t="b">
        <v>0</v>
      </c>
      <c r="Q607" t="s">
        <v>8272</v>
      </c>
      <c r="R607" s="5">
        <f t="shared" si="36"/>
        <v>2.6200000000000001E-2</v>
      </c>
      <c r="S607">
        <f t="shared" si="37"/>
        <v>16.375</v>
      </c>
      <c r="T607" t="s">
        <v>8319</v>
      </c>
      <c r="U607" t="s">
        <v>8320</v>
      </c>
    </row>
    <row r="608" spans="1:21" ht="30" x14ac:dyDescent="0.2">
      <c r="A608">
        <v>606</v>
      </c>
      <c r="B608" s="3" t="s">
        <v>607</v>
      </c>
      <c r="C608" s="3" t="s">
        <v>4716</v>
      </c>
      <c r="D608" s="1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8"/>
        <v>42148.416666666664</v>
      </c>
      <c r="K608">
        <v>1428507409</v>
      </c>
      <c r="L608" s="9">
        <f t="shared" si="39"/>
        <v>42102.650567129633</v>
      </c>
      <c r="M608" s="11" t="s">
        <v>8368</v>
      </c>
      <c r="N608" t="b">
        <v>0</v>
      </c>
      <c r="O608">
        <v>1</v>
      </c>
      <c r="P608" t="b">
        <v>0</v>
      </c>
      <c r="Q608" t="s">
        <v>8272</v>
      </c>
      <c r="R608" s="5">
        <f t="shared" si="36"/>
        <v>2E-3</v>
      </c>
      <c r="S608">
        <f t="shared" si="37"/>
        <v>10</v>
      </c>
      <c r="T608" t="s">
        <v>8319</v>
      </c>
      <c r="U608" t="s">
        <v>8320</v>
      </c>
    </row>
    <row r="609" spans="1:21" ht="30" x14ac:dyDescent="0.2">
      <c r="A609">
        <v>607</v>
      </c>
      <c r="B609" s="3" t="s">
        <v>608</v>
      </c>
      <c r="C609" s="3" t="s">
        <v>4717</v>
      </c>
      <c r="D609" s="18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8"/>
        <v>42330.65898148148</v>
      </c>
      <c r="K609">
        <v>1445629736</v>
      </c>
      <c r="L609" s="9">
        <f t="shared" si="39"/>
        <v>42300.825648148151</v>
      </c>
      <c r="M609" s="11" t="s">
        <v>8368</v>
      </c>
      <c r="N609" t="b">
        <v>0</v>
      </c>
      <c r="O609">
        <v>0</v>
      </c>
      <c r="P609" t="b">
        <v>0</v>
      </c>
      <c r="Q609" t="s">
        <v>8272</v>
      </c>
      <c r="R609" s="5">
        <f t="shared" si="36"/>
        <v>0</v>
      </c>
      <c r="S609" t="e">
        <f t="shared" si="37"/>
        <v>#DIV/0!</v>
      </c>
      <c r="T609" t="s">
        <v>8319</v>
      </c>
      <c r="U609" t="s">
        <v>8320</v>
      </c>
    </row>
    <row r="610" spans="1:21" ht="30" x14ac:dyDescent="0.2">
      <c r="A610">
        <v>608</v>
      </c>
      <c r="B610" s="3" t="s">
        <v>609</v>
      </c>
      <c r="C610" s="3" t="s">
        <v>4718</v>
      </c>
      <c r="D610" s="18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8"/>
        <v>42170.712731481479</v>
      </c>
      <c r="K610">
        <v>1431813980</v>
      </c>
      <c r="L610" s="9">
        <f t="shared" si="39"/>
        <v>42140.921064814815</v>
      </c>
      <c r="M610" s="11" t="s">
        <v>8368</v>
      </c>
      <c r="N610" t="b">
        <v>0</v>
      </c>
      <c r="O610">
        <v>5</v>
      </c>
      <c r="P610" t="b">
        <v>0</v>
      </c>
      <c r="Q610" t="s">
        <v>8272</v>
      </c>
      <c r="R610" s="5">
        <f t="shared" si="36"/>
        <v>9.7400000000000004E-3</v>
      </c>
      <c r="S610">
        <f t="shared" si="37"/>
        <v>292.2</v>
      </c>
      <c r="T610" t="s">
        <v>8319</v>
      </c>
      <c r="U610" t="s">
        <v>8320</v>
      </c>
    </row>
    <row r="611" spans="1:21" ht="30" x14ac:dyDescent="0.2">
      <c r="A611">
        <v>609</v>
      </c>
      <c r="B611" s="3" t="s">
        <v>610</v>
      </c>
      <c r="C611" s="3" t="s">
        <v>4719</v>
      </c>
      <c r="D611" s="18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8"/>
        <v>42336.867407407401</v>
      </c>
      <c r="K611">
        <v>1446166144</v>
      </c>
      <c r="L611" s="9">
        <f t="shared" si="39"/>
        <v>42307.034074074079</v>
      </c>
      <c r="M611" s="11" t="s">
        <v>8368</v>
      </c>
      <c r="N611" t="b">
        <v>0</v>
      </c>
      <c r="O611">
        <v>1</v>
      </c>
      <c r="P611" t="b">
        <v>0</v>
      </c>
      <c r="Q611" t="s">
        <v>8272</v>
      </c>
      <c r="R611" s="5">
        <f t="shared" si="36"/>
        <v>6.41025641025641E-3</v>
      </c>
      <c r="S611">
        <f t="shared" si="37"/>
        <v>5</v>
      </c>
      <c r="T611" t="s">
        <v>8319</v>
      </c>
      <c r="U611" t="s">
        <v>8320</v>
      </c>
    </row>
    <row r="612" spans="1:21" ht="30" x14ac:dyDescent="0.2">
      <c r="A612">
        <v>610</v>
      </c>
      <c r="B612" s="3" t="s">
        <v>611</v>
      </c>
      <c r="C612" s="3" t="s">
        <v>4720</v>
      </c>
      <c r="D612" s="18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8"/>
        <v>42116.622523148144</v>
      </c>
      <c r="K612">
        <v>1427140586</v>
      </c>
      <c r="L612" s="9">
        <f t="shared" si="39"/>
        <v>42086.83085648148</v>
      </c>
      <c r="M612" s="11" t="s">
        <v>8368</v>
      </c>
      <c r="N612" t="b">
        <v>0</v>
      </c>
      <c r="O612">
        <v>0</v>
      </c>
      <c r="P612" t="b">
        <v>0</v>
      </c>
      <c r="Q612" t="s">
        <v>8272</v>
      </c>
      <c r="R612" s="5">
        <f t="shared" si="36"/>
        <v>0</v>
      </c>
      <c r="S612" t="e">
        <f t="shared" si="37"/>
        <v>#DIV/0!</v>
      </c>
      <c r="T612" t="s">
        <v>8319</v>
      </c>
      <c r="U612" t="s">
        <v>8320</v>
      </c>
    </row>
    <row r="613" spans="1:21" ht="30" x14ac:dyDescent="0.2">
      <c r="A613">
        <v>611</v>
      </c>
      <c r="B613" s="3" t="s">
        <v>612</v>
      </c>
      <c r="C613" s="3" t="s">
        <v>4721</v>
      </c>
      <c r="D613" s="18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8"/>
        <v>42388.352280092593</v>
      </c>
      <c r="K613">
        <v>1448026037</v>
      </c>
      <c r="L613" s="9">
        <f t="shared" si="39"/>
        <v>42328.560613425929</v>
      </c>
      <c r="M613" s="11" t="s">
        <v>8368</v>
      </c>
      <c r="N613" t="b">
        <v>0</v>
      </c>
      <c r="O613">
        <v>0</v>
      </c>
      <c r="P613" t="b">
        <v>0</v>
      </c>
      <c r="Q613" t="s">
        <v>8272</v>
      </c>
      <c r="R613" s="5">
        <f t="shared" si="36"/>
        <v>0</v>
      </c>
      <c r="S613" t="e">
        <f t="shared" si="37"/>
        <v>#DIV/0!</v>
      </c>
      <c r="T613" t="s">
        <v>8319</v>
      </c>
      <c r="U613" t="s">
        <v>8320</v>
      </c>
    </row>
    <row r="614" spans="1:21" x14ac:dyDescent="0.2">
      <c r="A614">
        <v>612</v>
      </c>
      <c r="B614" s="3" t="s">
        <v>613</v>
      </c>
      <c r="C614" s="3" t="s">
        <v>4722</v>
      </c>
      <c r="D614" s="18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8"/>
        <v>42614.823449074065</v>
      </c>
      <c r="K614">
        <v>1470185146</v>
      </c>
      <c r="L614" s="9">
        <f t="shared" si="39"/>
        <v>42585.031782407401</v>
      </c>
      <c r="M614" s="11" t="s">
        <v>8370</v>
      </c>
      <c r="N614" t="b">
        <v>0</v>
      </c>
      <c r="O614">
        <v>0</v>
      </c>
      <c r="P614" t="b">
        <v>0</v>
      </c>
      <c r="Q614" t="s">
        <v>8272</v>
      </c>
      <c r="R614" s="5">
        <f t="shared" si="36"/>
        <v>0</v>
      </c>
      <c r="S614" t="e">
        <f t="shared" si="37"/>
        <v>#DIV/0!</v>
      </c>
      <c r="T614" t="s">
        <v>8319</v>
      </c>
      <c r="U614" t="s">
        <v>8320</v>
      </c>
    </row>
    <row r="615" spans="1:21" ht="30" x14ac:dyDescent="0.2">
      <c r="A615">
        <v>613</v>
      </c>
      <c r="B615" s="3" t="s">
        <v>614</v>
      </c>
      <c r="C615" s="3" t="s">
        <v>4723</v>
      </c>
      <c r="D615" s="18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8"/>
        <v>42277.999305555553</v>
      </c>
      <c r="K615">
        <v>1441022120</v>
      </c>
      <c r="L615" s="9">
        <f t="shared" si="39"/>
        <v>42247.496759259258</v>
      </c>
      <c r="M615" s="11" t="s">
        <v>8368</v>
      </c>
      <c r="N615" t="b">
        <v>0</v>
      </c>
      <c r="O615">
        <v>121</v>
      </c>
      <c r="P615" t="b">
        <v>0</v>
      </c>
      <c r="Q615" t="s">
        <v>8272</v>
      </c>
      <c r="R615" s="5">
        <f t="shared" si="36"/>
        <v>0.21363333333333334</v>
      </c>
      <c r="S615">
        <f t="shared" si="37"/>
        <v>105.93388429752066</v>
      </c>
      <c r="T615" t="s">
        <v>8319</v>
      </c>
      <c r="U615" t="s">
        <v>8320</v>
      </c>
    </row>
    <row r="616" spans="1:21" ht="30" x14ac:dyDescent="0.2">
      <c r="A616">
        <v>614</v>
      </c>
      <c r="B616" s="3" t="s">
        <v>615</v>
      </c>
      <c r="C616" s="3" t="s">
        <v>4724</v>
      </c>
      <c r="D616" s="18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8"/>
        <v>42544.853472222218</v>
      </c>
      <c r="K616">
        <v>1464139740</v>
      </c>
      <c r="L616" s="9">
        <f t="shared" si="39"/>
        <v>42515.061805555553</v>
      </c>
      <c r="M616" s="11" t="s">
        <v>8370</v>
      </c>
      <c r="N616" t="b">
        <v>0</v>
      </c>
      <c r="O616">
        <v>0</v>
      </c>
      <c r="P616" t="b">
        <v>0</v>
      </c>
      <c r="Q616" t="s">
        <v>8272</v>
      </c>
      <c r="R616" s="5">
        <f t="shared" si="36"/>
        <v>0</v>
      </c>
      <c r="S616" t="e">
        <f t="shared" si="37"/>
        <v>#DIV/0!</v>
      </c>
      <c r="T616" t="s">
        <v>8319</v>
      </c>
      <c r="U616" t="s">
        <v>8320</v>
      </c>
    </row>
    <row r="617" spans="1:21" ht="30" x14ac:dyDescent="0.2">
      <c r="A617">
        <v>615</v>
      </c>
      <c r="B617" s="3" t="s">
        <v>616</v>
      </c>
      <c r="C617" s="3" t="s">
        <v>4725</v>
      </c>
      <c r="D617" s="18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8"/>
        <v>42271.913877314808</v>
      </c>
      <c r="K617">
        <v>1440557759</v>
      </c>
      <c r="L617" s="9">
        <f t="shared" si="39"/>
        <v>42242.122210648144</v>
      </c>
      <c r="M617" s="11" t="s">
        <v>8368</v>
      </c>
      <c r="N617" t="b">
        <v>0</v>
      </c>
      <c r="O617">
        <v>0</v>
      </c>
      <c r="P617" t="b">
        <v>0</v>
      </c>
      <c r="Q617" t="s">
        <v>8272</v>
      </c>
      <c r="R617" s="5">
        <f t="shared" si="36"/>
        <v>0</v>
      </c>
      <c r="S617" t="e">
        <f t="shared" si="37"/>
        <v>#DIV/0!</v>
      </c>
      <c r="T617" t="s">
        <v>8319</v>
      </c>
      <c r="U617" t="s">
        <v>8320</v>
      </c>
    </row>
    <row r="618" spans="1:21" ht="30" x14ac:dyDescent="0.2">
      <c r="A618">
        <v>616</v>
      </c>
      <c r="B618" s="3" t="s">
        <v>617</v>
      </c>
      <c r="C618" s="3" t="s">
        <v>4726</v>
      </c>
      <c r="D618" s="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8"/>
        <v>42791.167905092596</v>
      </c>
      <c r="K618">
        <v>1485421307</v>
      </c>
      <c r="L618" s="9">
        <f t="shared" si="39"/>
        <v>42761.376238425932</v>
      </c>
      <c r="M618" s="11" t="s">
        <v>8369</v>
      </c>
      <c r="N618" t="b">
        <v>0</v>
      </c>
      <c r="O618">
        <v>0</v>
      </c>
      <c r="P618" t="b">
        <v>0</v>
      </c>
      <c r="Q618" t="s">
        <v>8272</v>
      </c>
      <c r="R618" s="5">
        <f t="shared" si="36"/>
        <v>0</v>
      </c>
      <c r="S618" t="e">
        <f t="shared" si="37"/>
        <v>#DIV/0!</v>
      </c>
      <c r="T618" t="s">
        <v>8319</v>
      </c>
      <c r="U618" t="s">
        <v>8320</v>
      </c>
    </row>
    <row r="619" spans="1:21" ht="30" x14ac:dyDescent="0.2">
      <c r="A619">
        <v>617</v>
      </c>
      <c r="B619" s="3" t="s">
        <v>618</v>
      </c>
      <c r="C619" s="3" t="s">
        <v>4727</v>
      </c>
      <c r="D619" s="18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8"/>
        <v>42132.134756944441</v>
      </c>
      <c r="K619">
        <v>1427184843</v>
      </c>
      <c r="L619" s="9">
        <f t="shared" si="39"/>
        <v>42087.343090277776</v>
      </c>
      <c r="M619" s="11" t="s">
        <v>8368</v>
      </c>
      <c r="N619" t="b">
        <v>0</v>
      </c>
      <c r="O619">
        <v>3</v>
      </c>
      <c r="P619" t="b">
        <v>0</v>
      </c>
      <c r="Q619" t="s">
        <v>8272</v>
      </c>
      <c r="R619" s="5">
        <f t="shared" si="36"/>
        <v>0.03</v>
      </c>
      <c r="S619">
        <f t="shared" si="37"/>
        <v>20</v>
      </c>
      <c r="T619" t="s">
        <v>8319</v>
      </c>
      <c r="U619" t="s">
        <v>8320</v>
      </c>
    </row>
    <row r="620" spans="1:21" ht="30" x14ac:dyDescent="0.2">
      <c r="A620">
        <v>618</v>
      </c>
      <c r="B620" s="3" t="s">
        <v>619</v>
      </c>
      <c r="C620" s="3" t="s">
        <v>4728</v>
      </c>
      <c r="D620" s="18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8"/>
        <v>42347.60188657407</v>
      </c>
      <c r="K620">
        <v>1447097203</v>
      </c>
      <c r="L620" s="9">
        <f t="shared" si="39"/>
        <v>42317.810219907406</v>
      </c>
      <c r="M620" s="11" t="s">
        <v>8368</v>
      </c>
      <c r="N620" t="b">
        <v>0</v>
      </c>
      <c r="O620">
        <v>0</v>
      </c>
      <c r="P620" t="b">
        <v>0</v>
      </c>
      <c r="Q620" t="s">
        <v>8272</v>
      </c>
      <c r="R620" s="5">
        <f t="shared" si="36"/>
        <v>0</v>
      </c>
      <c r="S620" t="e">
        <f t="shared" si="37"/>
        <v>#DIV/0!</v>
      </c>
      <c r="T620" t="s">
        <v>8319</v>
      </c>
      <c r="U620" t="s">
        <v>8320</v>
      </c>
    </row>
    <row r="621" spans="1:21" x14ac:dyDescent="0.2">
      <c r="A621">
        <v>619</v>
      </c>
      <c r="B621" s="3" t="s">
        <v>620</v>
      </c>
      <c r="C621" s="3" t="s">
        <v>4729</v>
      </c>
      <c r="D621" s="18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8"/>
        <v>41968.483680555553</v>
      </c>
      <c r="K621">
        <v>1411745790</v>
      </c>
      <c r="L621" s="9">
        <f t="shared" si="39"/>
        <v>41908.650347222225</v>
      </c>
      <c r="M621" s="11" t="s">
        <v>8371</v>
      </c>
      <c r="N621" t="b">
        <v>0</v>
      </c>
      <c r="O621">
        <v>1</v>
      </c>
      <c r="P621" t="b">
        <v>0</v>
      </c>
      <c r="Q621" t="s">
        <v>8272</v>
      </c>
      <c r="R621" s="5">
        <f t="shared" si="36"/>
        <v>3.9999999999999998E-7</v>
      </c>
      <c r="S621">
        <f t="shared" si="37"/>
        <v>1</v>
      </c>
      <c r="T621" t="s">
        <v>8319</v>
      </c>
      <c r="U621" t="s">
        <v>8320</v>
      </c>
    </row>
    <row r="622" spans="1:21" ht="30" x14ac:dyDescent="0.2">
      <c r="A622">
        <v>620</v>
      </c>
      <c r="B622" s="3" t="s">
        <v>621</v>
      </c>
      <c r="C622" s="3" t="s">
        <v>4730</v>
      </c>
      <c r="D622" s="18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8"/>
        <v>41876.508541666662</v>
      </c>
      <c r="K622">
        <v>1405098738</v>
      </c>
      <c r="L622" s="9">
        <f t="shared" si="39"/>
        <v>41831.716874999998</v>
      </c>
      <c r="M622" s="11" t="s">
        <v>8371</v>
      </c>
      <c r="N622" t="b">
        <v>0</v>
      </c>
      <c r="O622">
        <v>1</v>
      </c>
      <c r="P622" t="b">
        <v>0</v>
      </c>
      <c r="Q622" t="s">
        <v>8272</v>
      </c>
      <c r="R622" s="5">
        <f t="shared" si="36"/>
        <v>0.01</v>
      </c>
      <c r="S622">
        <f t="shared" si="37"/>
        <v>300</v>
      </c>
      <c r="T622" t="s">
        <v>8319</v>
      </c>
      <c r="U622" t="s">
        <v>8320</v>
      </c>
    </row>
    <row r="623" spans="1:21" ht="30" x14ac:dyDescent="0.2">
      <c r="A623">
        <v>621</v>
      </c>
      <c r="B623" s="3" t="s">
        <v>622</v>
      </c>
      <c r="C623" s="3" t="s">
        <v>4731</v>
      </c>
      <c r="D623" s="18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8"/>
        <v>42558.779363425921</v>
      </c>
      <c r="K623">
        <v>1465342937</v>
      </c>
      <c r="L623" s="9">
        <f t="shared" si="39"/>
        <v>42528.987696759257</v>
      </c>
      <c r="M623" s="11" t="s">
        <v>8370</v>
      </c>
      <c r="N623" t="b">
        <v>0</v>
      </c>
      <c r="O623">
        <v>3</v>
      </c>
      <c r="P623" t="b">
        <v>0</v>
      </c>
      <c r="Q623" t="s">
        <v>8272</v>
      </c>
      <c r="R623" s="5">
        <f t="shared" si="36"/>
        <v>1.044E-2</v>
      </c>
      <c r="S623">
        <f t="shared" si="37"/>
        <v>87</v>
      </c>
      <c r="T623" t="s">
        <v>8319</v>
      </c>
      <c r="U623" t="s">
        <v>8320</v>
      </c>
    </row>
    <row r="624" spans="1:21" ht="30" x14ac:dyDescent="0.2">
      <c r="A624">
        <v>622</v>
      </c>
      <c r="B624" s="3" t="s">
        <v>623</v>
      </c>
      <c r="C624" s="3" t="s">
        <v>4732</v>
      </c>
      <c r="D624" s="18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8"/>
        <v>42552.566412037035</v>
      </c>
      <c r="K624">
        <v>1465670138</v>
      </c>
      <c r="L624" s="9">
        <f t="shared" si="39"/>
        <v>42532.774745370371</v>
      </c>
      <c r="M624" s="11" t="s">
        <v>8370</v>
      </c>
      <c r="N624" t="b">
        <v>0</v>
      </c>
      <c r="O624">
        <v>9</v>
      </c>
      <c r="P624" t="b">
        <v>0</v>
      </c>
      <c r="Q624" t="s">
        <v>8272</v>
      </c>
      <c r="R624" s="5">
        <f t="shared" si="36"/>
        <v>5.6833333333333333E-2</v>
      </c>
      <c r="S624">
        <f t="shared" si="37"/>
        <v>37.888888888888886</v>
      </c>
      <c r="T624" t="s">
        <v>8319</v>
      </c>
      <c r="U624" t="s">
        <v>8320</v>
      </c>
    </row>
    <row r="625" spans="1:21" ht="30" x14ac:dyDescent="0.2">
      <c r="A625">
        <v>623</v>
      </c>
      <c r="B625" s="3" t="s">
        <v>624</v>
      </c>
      <c r="C625" s="3" t="s">
        <v>4733</v>
      </c>
      <c r="D625" s="18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8"/>
        <v>42151.800891203697</v>
      </c>
      <c r="K625">
        <v>1430179997</v>
      </c>
      <c r="L625" s="9">
        <f t="shared" si="39"/>
        <v>42122.009224537032</v>
      </c>
      <c r="M625" s="11" t="s">
        <v>8368</v>
      </c>
      <c r="N625" t="b">
        <v>0</v>
      </c>
      <c r="O625">
        <v>0</v>
      </c>
      <c r="P625" t="b">
        <v>0</v>
      </c>
      <c r="Q625" t="s">
        <v>8272</v>
      </c>
      <c r="R625" s="5">
        <f t="shared" si="36"/>
        <v>0</v>
      </c>
      <c r="S625" t="e">
        <f t="shared" si="37"/>
        <v>#DIV/0!</v>
      </c>
      <c r="T625" t="s">
        <v>8319</v>
      </c>
      <c r="U625" t="s">
        <v>8320</v>
      </c>
    </row>
    <row r="626" spans="1:21" ht="30" x14ac:dyDescent="0.2">
      <c r="A626">
        <v>624</v>
      </c>
      <c r="B626" s="3" t="s">
        <v>625</v>
      </c>
      <c r="C626" s="3" t="s">
        <v>4734</v>
      </c>
      <c r="D626" s="18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8"/>
        <v>42138.78056712963</v>
      </c>
      <c r="K626">
        <v>1429055041</v>
      </c>
      <c r="L626" s="9">
        <f t="shared" si="39"/>
        <v>42108.988900462966</v>
      </c>
      <c r="M626" s="11" t="s">
        <v>8368</v>
      </c>
      <c r="N626" t="b">
        <v>0</v>
      </c>
      <c r="O626">
        <v>0</v>
      </c>
      <c r="P626" t="b">
        <v>0</v>
      </c>
      <c r="Q626" t="s">
        <v>8272</v>
      </c>
      <c r="R626" s="5">
        <f t="shared" si="36"/>
        <v>0</v>
      </c>
      <c r="S626" t="e">
        <f t="shared" si="37"/>
        <v>#DIV/0!</v>
      </c>
      <c r="T626" t="s">
        <v>8319</v>
      </c>
      <c r="U626" t="s">
        <v>8320</v>
      </c>
    </row>
    <row r="627" spans="1:21" ht="30" x14ac:dyDescent="0.2">
      <c r="A627">
        <v>625</v>
      </c>
      <c r="B627" s="3" t="s">
        <v>626</v>
      </c>
      <c r="C627" s="3" t="s">
        <v>4735</v>
      </c>
      <c r="D627" s="18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8"/>
        <v>42820.645567129628</v>
      </c>
      <c r="K627">
        <v>1487971777</v>
      </c>
      <c r="L627" s="9">
        <f t="shared" si="39"/>
        <v>42790.895567129628</v>
      </c>
      <c r="M627" s="11" t="s">
        <v>8369</v>
      </c>
      <c r="N627" t="b">
        <v>0</v>
      </c>
      <c r="O627">
        <v>0</v>
      </c>
      <c r="P627" t="b">
        <v>0</v>
      </c>
      <c r="Q627" t="s">
        <v>8272</v>
      </c>
      <c r="R627" s="5">
        <f t="shared" si="36"/>
        <v>0</v>
      </c>
      <c r="S627" t="e">
        <f t="shared" si="37"/>
        <v>#DIV/0!</v>
      </c>
      <c r="T627" t="s">
        <v>8319</v>
      </c>
      <c r="U627" t="s">
        <v>8320</v>
      </c>
    </row>
    <row r="628" spans="1:21" ht="30" x14ac:dyDescent="0.2">
      <c r="A628">
        <v>626</v>
      </c>
      <c r="B628" s="3" t="s">
        <v>627</v>
      </c>
      <c r="C628" s="3" t="s">
        <v>4736</v>
      </c>
      <c r="D628" s="1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8"/>
        <v>42231.348611111105</v>
      </c>
      <c r="K628">
        <v>1436793939</v>
      </c>
      <c r="L628" s="9">
        <f t="shared" si="39"/>
        <v>42198.559479166666</v>
      </c>
      <c r="M628" s="11" t="s">
        <v>8368</v>
      </c>
      <c r="N628" t="b">
        <v>0</v>
      </c>
      <c r="O628">
        <v>39</v>
      </c>
      <c r="P628" t="b">
        <v>0</v>
      </c>
      <c r="Q628" t="s">
        <v>8272</v>
      </c>
      <c r="R628" s="5">
        <f t="shared" si="36"/>
        <v>0.17380000000000001</v>
      </c>
      <c r="S628">
        <f t="shared" si="37"/>
        <v>111.41025641025641</v>
      </c>
      <c r="T628" t="s">
        <v>8319</v>
      </c>
      <c r="U628" t="s">
        <v>8320</v>
      </c>
    </row>
    <row r="629" spans="1:21" ht="30" x14ac:dyDescent="0.2">
      <c r="A629">
        <v>627</v>
      </c>
      <c r="B629" s="3" t="s">
        <v>628</v>
      </c>
      <c r="C629" s="3" t="s">
        <v>4737</v>
      </c>
      <c r="D629" s="18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8"/>
        <v>42443.749999999993</v>
      </c>
      <c r="K629">
        <v>1452842511</v>
      </c>
      <c r="L629" s="9">
        <f t="shared" si="39"/>
        <v>42384.306840277779</v>
      </c>
      <c r="M629" s="11" t="s">
        <v>8370</v>
      </c>
      <c r="N629" t="b">
        <v>0</v>
      </c>
      <c r="O629">
        <v>1</v>
      </c>
      <c r="P629" t="b">
        <v>0</v>
      </c>
      <c r="Q629" t="s">
        <v>8272</v>
      </c>
      <c r="R629" s="5">
        <f t="shared" si="36"/>
        <v>2.0000000000000001E-4</v>
      </c>
      <c r="S629">
        <f t="shared" si="37"/>
        <v>90</v>
      </c>
      <c r="T629" t="s">
        <v>8319</v>
      </c>
      <c r="U629" t="s">
        <v>8320</v>
      </c>
    </row>
    <row r="630" spans="1:21" ht="30" x14ac:dyDescent="0.2">
      <c r="A630">
        <v>628</v>
      </c>
      <c r="B630" s="3" t="s">
        <v>629</v>
      </c>
      <c r="C630" s="3" t="s">
        <v>4738</v>
      </c>
      <c r="D630" s="18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8"/>
        <v>41833.484456018516</v>
      </c>
      <c r="K630">
        <v>1402677457</v>
      </c>
      <c r="L630" s="9">
        <f t="shared" si="39"/>
        <v>41803.692789351851</v>
      </c>
      <c r="M630" s="11" t="s">
        <v>8371</v>
      </c>
      <c r="N630" t="b">
        <v>0</v>
      </c>
      <c r="O630">
        <v>0</v>
      </c>
      <c r="P630" t="b">
        <v>0</v>
      </c>
      <c r="Q630" t="s">
        <v>8272</v>
      </c>
      <c r="R630" s="5">
        <f t="shared" si="36"/>
        <v>0</v>
      </c>
      <c r="S630" t="e">
        <f t="shared" si="37"/>
        <v>#DIV/0!</v>
      </c>
      <c r="T630" t="s">
        <v>8319</v>
      </c>
      <c r="U630" t="s">
        <v>8320</v>
      </c>
    </row>
    <row r="631" spans="1:21" ht="30" x14ac:dyDescent="0.2">
      <c r="A631">
        <v>629</v>
      </c>
      <c r="B631" s="3" t="s">
        <v>630</v>
      </c>
      <c r="C631" s="3" t="s">
        <v>4739</v>
      </c>
      <c r="D631" s="18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8"/>
        <v>42504.429490740738</v>
      </c>
      <c r="K631">
        <v>1460647108</v>
      </c>
      <c r="L631" s="9">
        <f t="shared" si="39"/>
        <v>42474.637824074074</v>
      </c>
      <c r="M631" s="11" t="s">
        <v>8370</v>
      </c>
      <c r="N631" t="b">
        <v>0</v>
      </c>
      <c r="O631">
        <v>3</v>
      </c>
      <c r="P631" t="b">
        <v>0</v>
      </c>
      <c r="Q631" t="s">
        <v>8272</v>
      </c>
      <c r="R631" s="5">
        <f t="shared" si="36"/>
        <v>1.75E-3</v>
      </c>
      <c r="S631">
        <f t="shared" si="37"/>
        <v>116.66666666666667</v>
      </c>
      <c r="T631" t="s">
        <v>8319</v>
      </c>
      <c r="U631" t="s">
        <v>8320</v>
      </c>
    </row>
    <row r="632" spans="1:21" ht="30" x14ac:dyDescent="0.2">
      <c r="A632">
        <v>630</v>
      </c>
      <c r="B632" s="3" t="s">
        <v>631</v>
      </c>
      <c r="C632" s="3" t="s">
        <v>4740</v>
      </c>
      <c r="D632" s="18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8"/>
        <v>42253.006944444445</v>
      </c>
      <c r="K632">
        <v>1438959121</v>
      </c>
      <c r="L632" s="9">
        <f t="shared" si="39"/>
        <v>42223.619456018518</v>
      </c>
      <c r="M632" s="11" t="s">
        <v>8368</v>
      </c>
      <c r="N632" t="b">
        <v>0</v>
      </c>
      <c r="O632">
        <v>1</v>
      </c>
      <c r="P632" t="b">
        <v>0</v>
      </c>
      <c r="Q632" t="s">
        <v>8272</v>
      </c>
      <c r="R632" s="5">
        <f t="shared" si="36"/>
        <v>8.3340278356529708E-4</v>
      </c>
      <c r="S632">
        <f t="shared" si="37"/>
        <v>10</v>
      </c>
      <c r="T632" t="s">
        <v>8319</v>
      </c>
      <c r="U632" t="s">
        <v>8320</v>
      </c>
    </row>
    <row r="633" spans="1:21" ht="30" x14ac:dyDescent="0.2">
      <c r="A633">
        <v>631</v>
      </c>
      <c r="B633" s="3" t="s">
        <v>632</v>
      </c>
      <c r="C633" s="3" t="s">
        <v>4741</v>
      </c>
      <c r="D633" s="18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8"/>
        <v>42518.563993055555</v>
      </c>
      <c r="K633">
        <v>1461954729</v>
      </c>
      <c r="L633" s="9">
        <f t="shared" si="39"/>
        <v>42489.772326388891</v>
      </c>
      <c r="M633" s="11" t="s">
        <v>8370</v>
      </c>
      <c r="N633" t="b">
        <v>0</v>
      </c>
      <c r="O633">
        <v>9</v>
      </c>
      <c r="P633" t="b">
        <v>0</v>
      </c>
      <c r="Q633" t="s">
        <v>8272</v>
      </c>
      <c r="R633" s="5">
        <f t="shared" si="36"/>
        <v>1.38E-2</v>
      </c>
      <c r="S633">
        <f t="shared" si="37"/>
        <v>76.666666666666671</v>
      </c>
      <c r="T633" t="s">
        <v>8319</v>
      </c>
      <c r="U633" t="s">
        <v>8320</v>
      </c>
    </row>
    <row r="634" spans="1:21" ht="30" x14ac:dyDescent="0.2">
      <c r="A634">
        <v>632</v>
      </c>
      <c r="B634" s="3" t="s">
        <v>633</v>
      </c>
      <c r="C634" s="3" t="s">
        <v>4742</v>
      </c>
      <c r="D634" s="18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8"/>
        <v>42333.492650462962</v>
      </c>
      <c r="K634">
        <v>1445874565</v>
      </c>
      <c r="L634" s="9">
        <f t="shared" si="39"/>
        <v>42303.659317129626</v>
      </c>
      <c r="M634" s="11" t="s">
        <v>8368</v>
      </c>
      <c r="N634" t="b">
        <v>0</v>
      </c>
      <c r="O634">
        <v>0</v>
      </c>
      <c r="P634" t="b">
        <v>0</v>
      </c>
      <c r="Q634" t="s">
        <v>8272</v>
      </c>
      <c r="R634" s="5">
        <f t="shared" si="36"/>
        <v>0</v>
      </c>
      <c r="S634" t="e">
        <f t="shared" si="37"/>
        <v>#DIV/0!</v>
      </c>
      <c r="T634" t="s">
        <v>8319</v>
      </c>
      <c r="U634" t="s">
        <v>8320</v>
      </c>
    </row>
    <row r="635" spans="1:21" ht="30" x14ac:dyDescent="0.2">
      <c r="A635">
        <v>633</v>
      </c>
      <c r="B635" s="3" t="s">
        <v>634</v>
      </c>
      <c r="C635" s="3" t="s">
        <v>4743</v>
      </c>
      <c r="D635" s="18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8"/>
        <v>42538.749999999993</v>
      </c>
      <c r="K635">
        <v>1463469062</v>
      </c>
      <c r="L635" s="9">
        <f t="shared" si="39"/>
        <v>42507.29932870371</v>
      </c>
      <c r="M635" s="11" t="s">
        <v>8370</v>
      </c>
      <c r="N635" t="b">
        <v>0</v>
      </c>
      <c r="O635">
        <v>25</v>
      </c>
      <c r="P635" t="b">
        <v>0</v>
      </c>
      <c r="Q635" t="s">
        <v>8272</v>
      </c>
      <c r="R635" s="5">
        <f t="shared" si="36"/>
        <v>0.1245</v>
      </c>
      <c r="S635">
        <f t="shared" si="37"/>
        <v>49.8</v>
      </c>
      <c r="T635" t="s">
        <v>8319</v>
      </c>
      <c r="U635" t="s">
        <v>8320</v>
      </c>
    </row>
    <row r="636" spans="1:21" x14ac:dyDescent="0.2">
      <c r="A636">
        <v>634</v>
      </c>
      <c r="B636" s="3" t="s">
        <v>635</v>
      </c>
      <c r="C636" s="3" t="s">
        <v>4744</v>
      </c>
      <c r="D636" s="18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8"/>
        <v>42061.720243055555</v>
      </c>
      <c r="K636">
        <v>1422397029</v>
      </c>
      <c r="L636" s="9">
        <f t="shared" si="39"/>
        <v>42031.928576388891</v>
      </c>
      <c r="M636" s="11" t="s">
        <v>8368</v>
      </c>
      <c r="N636" t="b">
        <v>0</v>
      </c>
      <c r="O636">
        <v>1</v>
      </c>
      <c r="P636" t="b">
        <v>0</v>
      </c>
      <c r="Q636" t="s">
        <v>8272</v>
      </c>
      <c r="R636" s="5">
        <f t="shared" si="36"/>
        <v>2.0000000000000001E-4</v>
      </c>
      <c r="S636">
        <f t="shared" si="37"/>
        <v>1</v>
      </c>
      <c r="T636" t="s">
        <v>8319</v>
      </c>
      <c r="U636" t="s">
        <v>8320</v>
      </c>
    </row>
    <row r="637" spans="1:21" ht="30" x14ac:dyDescent="0.2">
      <c r="A637">
        <v>635</v>
      </c>
      <c r="B637" s="3" t="s">
        <v>636</v>
      </c>
      <c r="C637" s="3" t="s">
        <v>4745</v>
      </c>
      <c r="D637" s="18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8"/>
        <v>42105.883819444447</v>
      </c>
      <c r="K637">
        <v>1426212762</v>
      </c>
      <c r="L637" s="9">
        <f t="shared" si="39"/>
        <v>42076.092152777783</v>
      </c>
      <c r="M637" s="11" t="s">
        <v>8368</v>
      </c>
      <c r="N637" t="b">
        <v>0</v>
      </c>
      <c r="O637">
        <v>1</v>
      </c>
      <c r="P637" t="b">
        <v>0</v>
      </c>
      <c r="Q637" t="s">
        <v>8272</v>
      </c>
      <c r="R637" s="5">
        <f t="shared" si="36"/>
        <v>8.0000000000000007E-5</v>
      </c>
      <c r="S637">
        <f t="shared" si="37"/>
        <v>2</v>
      </c>
      <c r="T637" t="s">
        <v>8319</v>
      </c>
      <c r="U637" t="s">
        <v>8320</v>
      </c>
    </row>
    <row r="638" spans="1:21" ht="30" x14ac:dyDescent="0.2">
      <c r="A638">
        <v>636</v>
      </c>
      <c r="B638" s="3" t="s">
        <v>637</v>
      </c>
      <c r="C638" s="3" t="s">
        <v>4746</v>
      </c>
      <c r="D638" s="1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8"/>
        <v>42161.240972222215</v>
      </c>
      <c r="K638">
        <v>1430996150</v>
      </c>
      <c r="L638" s="9">
        <f t="shared" si="39"/>
        <v>42131.455439814818</v>
      </c>
      <c r="M638" s="11" t="s">
        <v>8368</v>
      </c>
      <c r="N638" t="b">
        <v>0</v>
      </c>
      <c r="O638">
        <v>1</v>
      </c>
      <c r="P638" t="b">
        <v>0</v>
      </c>
      <c r="Q638" t="s">
        <v>8272</v>
      </c>
      <c r="R638" s="5">
        <f t="shared" si="36"/>
        <v>2E-3</v>
      </c>
      <c r="S638">
        <f t="shared" si="37"/>
        <v>4</v>
      </c>
      <c r="T638" t="s">
        <v>8319</v>
      </c>
      <c r="U638" t="s">
        <v>8320</v>
      </c>
    </row>
    <row r="639" spans="1:21" ht="30" x14ac:dyDescent="0.2">
      <c r="A639">
        <v>637</v>
      </c>
      <c r="B639" s="3" t="s">
        <v>638</v>
      </c>
      <c r="C639" s="3" t="s">
        <v>4747</v>
      </c>
      <c r="D639" s="18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8"/>
        <v>42791.75277777778</v>
      </c>
      <c r="K639">
        <v>1485558318</v>
      </c>
      <c r="L639" s="9">
        <f t="shared" si="39"/>
        <v>42762.962013888886</v>
      </c>
      <c r="M639" s="11" t="s">
        <v>8369</v>
      </c>
      <c r="N639" t="b">
        <v>0</v>
      </c>
      <c r="O639">
        <v>0</v>
      </c>
      <c r="P639" t="b">
        <v>0</v>
      </c>
      <c r="Q639" t="s">
        <v>8272</v>
      </c>
      <c r="R639" s="5">
        <f t="shared" si="36"/>
        <v>0</v>
      </c>
      <c r="S639" t="e">
        <f t="shared" si="37"/>
        <v>#DIV/0!</v>
      </c>
      <c r="T639" t="s">
        <v>8319</v>
      </c>
      <c r="U639" t="s">
        <v>8320</v>
      </c>
    </row>
    <row r="640" spans="1:21" x14ac:dyDescent="0.2">
      <c r="A640">
        <v>638</v>
      </c>
      <c r="B640" s="3" t="s">
        <v>639</v>
      </c>
      <c r="C640" s="3" t="s">
        <v>4748</v>
      </c>
      <c r="D640" s="18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8"/>
        <v>42819.343310185184</v>
      </c>
      <c r="K640">
        <v>1485267262</v>
      </c>
      <c r="L640" s="9">
        <f t="shared" si="39"/>
        <v>42759.593310185184</v>
      </c>
      <c r="M640" s="11" t="s">
        <v>8369</v>
      </c>
      <c r="N640" t="b">
        <v>0</v>
      </c>
      <c r="O640">
        <v>6</v>
      </c>
      <c r="P640" t="b">
        <v>0</v>
      </c>
      <c r="Q640" t="s">
        <v>8272</v>
      </c>
      <c r="R640" s="5">
        <f t="shared" si="36"/>
        <v>9.0000000000000006E-5</v>
      </c>
      <c r="S640">
        <f t="shared" si="37"/>
        <v>3</v>
      </c>
      <c r="T640" t="s">
        <v>8319</v>
      </c>
      <c r="U640" t="s">
        <v>8320</v>
      </c>
    </row>
    <row r="641" spans="1:21" x14ac:dyDescent="0.2">
      <c r="A641">
        <v>639</v>
      </c>
      <c r="B641" s="3" t="s">
        <v>640</v>
      </c>
      <c r="C641" s="3" t="s">
        <v>4749</v>
      </c>
      <c r="D641" s="18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8"/>
        <v>41925.374942129631</v>
      </c>
      <c r="K641">
        <v>1408024795</v>
      </c>
      <c r="L641" s="9">
        <f t="shared" si="39"/>
        <v>41865.583275462966</v>
      </c>
      <c r="M641" s="11" t="s">
        <v>8371</v>
      </c>
      <c r="N641" t="b">
        <v>0</v>
      </c>
      <c r="O641">
        <v>1</v>
      </c>
      <c r="P641" t="b">
        <v>0</v>
      </c>
      <c r="Q641" t="s">
        <v>8272</v>
      </c>
      <c r="R641" s="5">
        <f t="shared" si="36"/>
        <v>9.9999999999999995E-7</v>
      </c>
      <c r="S641">
        <f t="shared" si="37"/>
        <v>1</v>
      </c>
      <c r="T641" t="s">
        <v>8319</v>
      </c>
      <c r="U641" t="s">
        <v>8320</v>
      </c>
    </row>
    <row r="642" spans="1:21" ht="30" x14ac:dyDescent="0.2">
      <c r="A642">
        <v>640</v>
      </c>
      <c r="B642" s="3" t="s">
        <v>641</v>
      </c>
      <c r="C642" s="3" t="s">
        <v>4750</v>
      </c>
      <c r="D642" s="18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8"/>
        <v>42698.749999999993</v>
      </c>
      <c r="K642">
        <v>1478685915</v>
      </c>
      <c r="L642" s="9">
        <f t="shared" si="39"/>
        <v>42683.420312500006</v>
      </c>
      <c r="M642" s="11" t="s">
        <v>8370</v>
      </c>
      <c r="N642" t="b">
        <v>0</v>
      </c>
      <c r="O642">
        <v>2</v>
      </c>
      <c r="P642" t="b">
        <v>1</v>
      </c>
      <c r="Q642" t="s">
        <v>8273</v>
      </c>
      <c r="R642" s="5">
        <f t="shared" ref="R642:R705" si="40">E642/D642</f>
        <v>1.4428571428571428</v>
      </c>
      <c r="S642">
        <f t="shared" ref="S642:S705" si="41">E642/O642</f>
        <v>50.5</v>
      </c>
      <c r="T642" t="s">
        <v>8319</v>
      </c>
      <c r="U642" t="s">
        <v>8321</v>
      </c>
    </row>
    <row r="643" spans="1:21" ht="30" x14ac:dyDescent="0.2">
      <c r="A643">
        <v>641</v>
      </c>
      <c r="B643" s="3" t="s">
        <v>642</v>
      </c>
      <c r="C643" s="3" t="s">
        <v>4751</v>
      </c>
      <c r="D643" s="18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2">(((I643/60)/60)/24)+DATE(1970,1,1)+(-5/24)</f>
        <v>42229.361666666664</v>
      </c>
      <c r="K643">
        <v>1436881248</v>
      </c>
      <c r="L643" s="9">
        <f t="shared" ref="L643:L706" si="43">(((K643/60)/60)/24)+DATE(1970,1,1)</f>
        <v>42199.57</v>
      </c>
      <c r="M643" s="11" t="s">
        <v>8368</v>
      </c>
      <c r="N643" t="b">
        <v>0</v>
      </c>
      <c r="O643">
        <v>315</v>
      </c>
      <c r="P643" t="b">
        <v>1</v>
      </c>
      <c r="Q643" t="s">
        <v>8273</v>
      </c>
      <c r="R643" s="5">
        <f t="shared" si="40"/>
        <v>1.1916249999999999</v>
      </c>
      <c r="S643">
        <f t="shared" si="41"/>
        <v>151.31746031746033</v>
      </c>
      <c r="T643" t="s">
        <v>8319</v>
      </c>
      <c r="U643" t="s">
        <v>8321</v>
      </c>
    </row>
    <row r="644" spans="1:21" ht="30" x14ac:dyDescent="0.2">
      <c r="A644">
        <v>642</v>
      </c>
      <c r="B644" s="3" t="s">
        <v>643</v>
      </c>
      <c r="C644" s="3" t="s">
        <v>4752</v>
      </c>
      <c r="D644" s="18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2"/>
        <v>42235.442986111106</v>
      </c>
      <c r="K644">
        <v>1436888274</v>
      </c>
      <c r="L644" s="9">
        <f t="shared" si="43"/>
        <v>42199.651319444441</v>
      </c>
      <c r="M644" s="11" t="s">
        <v>8368</v>
      </c>
      <c r="N644" t="b">
        <v>0</v>
      </c>
      <c r="O644">
        <v>2174</v>
      </c>
      <c r="P644" t="b">
        <v>1</v>
      </c>
      <c r="Q644" t="s">
        <v>8273</v>
      </c>
      <c r="R644" s="5">
        <f t="shared" si="40"/>
        <v>14.604850000000001</v>
      </c>
      <c r="S644">
        <f t="shared" si="41"/>
        <v>134.3592456301748</v>
      </c>
      <c r="T644" t="s">
        <v>8319</v>
      </c>
      <c r="U644" t="s">
        <v>8321</v>
      </c>
    </row>
    <row r="645" spans="1:21" ht="30" x14ac:dyDescent="0.2">
      <c r="A645">
        <v>643</v>
      </c>
      <c r="B645" s="3" t="s">
        <v>644</v>
      </c>
      <c r="C645" s="3" t="s">
        <v>4753</v>
      </c>
      <c r="D645" s="18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2"/>
        <v>42155.43373842592</v>
      </c>
      <c r="K645">
        <v>1428333875</v>
      </c>
      <c r="L645" s="9">
        <f t="shared" si="43"/>
        <v>42100.642071759255</v>
      </c>
      <c r="M645" s="11" t="s">
        <v>8368</v>
      </c>
      <c r="N645" t="b">
        <v>0</v>
      </c>
      <c r="O645">
        <v>152</v>
      </c>
      <c r="P645" t="b">
        <v>1</v>
      </c>
      <c r="Q645" t="s">
        <v>8273</v>
      </c>
      <c r="R645" s="5">
        <f t="shared" si="40"/>
        <v>1.0580799999999999</v>
      </c>
      <c r="S645">
        <f t="shared" si="41"/>
        <v>174.02631578947367</v>
      </c>
      <c r="T645" t="s">
        <v>8319</v>
      </c>
      <c r="U645" t="s">
        <v>8321</v>
      </c>
    </row>
    <row r="646" spans="1:21" ht="30" x14ac:dyDescent="0.2">
      <c r="A646">
        <v>644</v>
      </c>
      <c r="B646" s="3" t="s">
        <v>645</v>
      </c>
      <c r="C646" s="3" t="s">
        <v>4754</v>
      </c>
      <c r="D646" s="18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2"/>
        <v>41940.833333333328</v>
      </c>
      <c r="K646">
        <v>1410883139</v>
      </c>
      <c r="L646" s="9">
        <f t="shared" si="43"/>
        <v>41898.665960648148</v>
      </c>
      <c r="M646" s="11" t="s">
        <v>8371</v>
      </c>
      <c r="N646" t="b">
        <v>0</v>
      </c>
      <c r="O646">
        <v>1021</v>
      </c>
      <c r="P646" t="b">
        <v>1</v>
      </c>
      <c r="Q646" t="s">
        <v>8273</v>
      </c>
      <c r="R646" s="5">
        <f t="shared" si="40"/>
        <v>3.0011791999999997</v>
      </c>
      <c r="S646">
        <f t="shared" si="41"/>
        <v>73.486268364348675</v>
      </c>
      <c r="T646" t="s">
        <v>8319</v>
      </c>
      <c r="U646" t="s">
        <v>8321</v>
      </c>
    </row>
    <row r="647" spans="1:21" x14ac:dyDescent="0.2">
      <c r="A647">
        <v>645</v>
      </c>
      <c r="B647" s="3" t="s">
        <v>646</v>
      </c>
      <c r="C647" s="3" t="s">
        <v>4755</v>
      </c>
      <c r="D647" s="18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2"/>
        <v>42593.817986111106</v>
      </c>
      <c r="K647">
        <v>1468370274</v>
      </c>
      <c r="L647" s="9">
        <f t="shared" si="43"/>
        <v>42564.026319444441</v>
      </c>
      <c r="M647" s="11" t="s">
        <v>8370</v>
      </c>
      <c r="N647" t="b">
        <v>0</v>
      </c>
      <c r="O647">
        <v>237</v>
      </c>
      <c r="P647" t="b">
        <v>1</v>
      </c>
      <c r="Q647" t="s">
        <v>8273</v>
      </c>
      <c r="R647" s="5">
        <f t="shared" si="40"/>
        <v>2.7869999999999999</v>
      </c>
      <c r="S647">
        <f t="shared" si="41"/>
        <v>23.518987341772153</v>
      </c>
      <c r="T647" t="s">
        <v>8319</v>
      </c>
      <c r="U647" t="s">
        <v>8321</v>
      </c>
    </row>
    <row r="648" spans="1:21" ht="30" x14ac:dyDescent="0.2">
      <c r="A648">
        <v>646</v>
      </c>
      <c r="B648" s="3" t="s">
        <v>647</v>
      </c>
      <c r="C648" s="3" t="s">
        <v>4756</v>
      </c>
      <c r="D648" s="1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2"/>
        <v>41862.644293981481</v>
      </c>
      <c r="K648">
        <v>1405196867</v>
      </c>
      <c r="L648" s="9">
        <f t="shared" si="43"/>
        <v>41832.852627314816</v>
      </c>
      <c r="M648" s="11" t="s">
        <v>8371</v>
      </c>
      <c r="N648" t="b">
        <v>0</v>
      </c>
      <c r="O648">
        <v>27</v>
      </c>
      <c r="P648" t="b">
        <v>1</v>
      </c>
      <c r="Q648" t="s">
        <v>8273</v>
      </c>
      <c r="R648" s="5">
        <f t="shared" si="40"/>
        <v>1.3187625000000001</v>
      </c>
      <c r="S648">
        <f t="shared" si="41"/>
        <v>39.074444444444445</v>
      </c>
      <c r="T648" t="s">
        <v>8319</v>
      </c>
      <c r="U648" t="s">
        <v>8321</v>
      </c>
    </row>
    <row r="649" spans="1:21" ht="30" x14ac:dyDescent="0.2">
      <c r="A649">
        <v>647</v>
      </c>
      <c r="B649" s="3" t="s">
        <v>648</v>
      </c>
      <c r="C649" s="3" t="s">
        <v>4757</v>
      </c>
      <c r="D649" s="18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2"/>
        <v>42446.517928240741</v>
      </c>
      <c r="K649">
        <v>1455647149</v>
      </c>
      <c r="L649" s="9">
        <f t="shared" si="43"/>
        <v>42416.767928240741</v>
      </c>
      <c r="M649" s="11" t="s">
        <v>8370</v>
      </c>
      <c r="N649" t="b">
        <v>0</v>
      </c>
      <c r="O649">
        <v>17</v>
      </c>
      <c r="P649" t="b">
        <v>1</v>
      </c>
      <c r="Q649" t="s">
        <v>8273</v>
      </c>
      <c r="R649" s="5">
        <f t="shared" si="40"/>
        <v>1.0705</v>
      </c>
      <c r="S649">
        <f t="shared" si="41"/>
        <v>125.94117647058823</v>
      </c>
      <c r="T649" t="s">
        <v>8319</v>
      </c>
      <c r="U649" t="s">
        <v>8321</v>
      </c>
    </row>
    <row r="650" spans="1:21" x14ac:dyDescent="0.2">
      <c r="A650">
        <v>648</v>
      </c>
      <c r="B650" s="3" t="s">
        <v>649</v>
      </c>
      <c r="C650" s="3" t="s">
        <v>4758</v>
      </c>
      <c r="D650" s="18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2"/>
        <v>41926.485046296293</v>
      </c>
      <c r="K650">
        <v>1410280708</v>
      </c>
      <c r="L650" s="9">
        <f t="shared" si="43"/>
        <v>41891.693379629629</v>
      </c>
      <c r="M650" s="11" t="s">
        <v>8371</v>
      </c>
      <c r="N650" t="b">
        <v>0</v>
      </c>
      <c r="O650">
        <v>27</v>
      </c>
      <c r="P650" t="b">
        <v>1</v>
      </c>
      <c r="Q650" t="s">
        <v>8273</v>
      </c>
      <c r="R650" s="5">
        <f t="shared" si="40"/>
        <v>1.2682285714285715</v>
      </c>
      <c r="S650">
        <f t="shared" si="41"/>
        <v>1644</v>
      </c>
      <c r="T650" t="s">
        <v>8319</v>
      </c>
      <c r="U650" t="s">
        <v>8321</v>
      </c>
    </row>
    <row r="651" spans="1:21" ht="30" x14ac:dyDescent="0.2">
      <c r="A651">
        <v>649</v>
      </c>
      <c r="B651" s="3" t="s">
        <v>650</v>
      </c>
      <c r="C651" s="3" t="s">
        <v>4759</v>
      </c>
      <c r="D651" s="18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2"/>
        <v>41898.703854166662</v>
      </c>
      <c r="K651">
        <v>1409090013</v>
      </c>
      <c r="L651" s="9">
        <f t="shared" si="43"/>
        <v>41877.912187499998</v>
      </c>
      <c r="M651" s="11" t="s">
        <v>8371</v>
      </c>
      <c r="N651" t="b">
        <v>0</v>
      </c>
      <c r="O651">
        <v>82</v>
      </c>
      <c r="P651" t="b">
        <v>1</v>
      </c>
      <c r="Q651" t="s">
        <v>8273</v>
      </c>
      <c r="R651" s="5">
        <f t="shared" si="40"/>
        <v>1.3996</v>
      </c>
      <c r="S651">
        <f t="shared" si="41"/>
        <v>42.670731707317074</v>
      </c>
      <c r="T651" t="s">
        <v>8319</v>
      </c>
      <c r="U651" t="s">
        <v>8321</v>
      </c>
    </row>
    <row r="652" spans="1:21" ht="30" x14ac:dyDescent="0.2">
      <c r="A652">
        <v>650</v>
      </c>
      <c r="B652" s="3" t="s">
        <v>651</v>
      </c>
      <c r="C652" s="3" t="s">
        <v>4760</v>
      </c>
      <c r="D652" s="18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2"/>
        <v>41991.870185185187</v>
      </c>
      <c r="K652">
        <v>1413766384</v>
      </c>
      <c r="L652" s="9">
        <f t="shared" si="43"/>
        <v>41932.036851851852</v>
      </c>
      <c r="M652" s="11" t="s">
        <v>8371</v>
      </c>
      <c r="N652" t="b">
        <v>0</v>
      </c>
      <c r="O652">
        <v>48</v>
      </c>
      <c r="P652" t="b">
        <v>1</v>
      </c>
      <c r="Q652" t="s">
        <v>8273</v>
      </c>
      <c r="R652" s="5">
        <f t="shared" si="40"/>
        <v>1.1240000000000001</v>
      </c>
      <c r="S652">
        <f t="shared" si="41"/>
        <v>35.125</v>
      </c>
      <c r="T652" t="s">
        <v>8319</v>
      </c>
      <c r="U652" t="s">
        <v>8321</v>
      </c>
    </row>
    <row r="653" spans="1:21" ht="30" x14ac:dyDescent="0.2">
      <c r="A653">
        <v>651</v>
      </c>
      <c r="B653" s="3" t="s">
        <v>652</v>
      </c>
      <c r="C653" s="3" t="s">
        <v>4761</v>
      </c>
      <c r="D653" s="18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2"/>
        <v>41985.809155092589</v>
      </c>
      <c r="K653">
        <v>1415838311</v>
      </c>
      <c r="L653" s="9">
        <f t="shared" si="43"/>
        <v>41956.017488425925</v>
      </c>
      <c r="M653" s="11" t="s">
        <v>8371</v>
      </c>
      <c r="N653" t="b">
        <v>0</v>
      </c>
      <c r="O653">
        <v>105</v>
      </c>
      <c r="P653" t="b">
        <v>1</v>
      </c>
      <c r="Q653" t="s">
        <v>8273</v>
      </c>
      <c r="R653" s="5">
        <f t="shared" si="40"/>
        <v>1.00528</v>
      </c>
      <c r="S653">
        <f t="shared" si="41"/>
        <v>239.35238095238094</v>
      </c>
      <c r="T653" t="s">
        <v>8319</v>
      </c>
      <c r="U653" t="s">
        <v>8321</v>
      </c>
    </row>
    <row r="654" spans="1:21" ht="30" x14ac:dyDescent="0.2">
      <c r="A654">
        <v>652</v>
      </c>
      <c r="B654" s="3" t="s">
        <v>653</v>
      </c>
      <c r="C654" s="3" t="s">
        <v>4762</v>
      </c>
      <c r="D654" s="18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2"/>
        <v>42705.523726851847</v>
      </c>
      <c r="K654">
        <v>1478018050</v>
      </c>
      <c r="L654" s="9">
        <f t="shared" si="43"/>
        <v>42675.690393518518</v>
      </c>
      <c r="M654" s="11" t="s">
        <v>8370</v>
      </c>
      <c r="N654" t="b">
        <v>0</v>
      </c>
      <c r="O654">
        <v>28</v>
      </c>
      <c r="P654" t="b">
        <v>1</v>
      </c>
      <c r="Q654" t="s">
        <v>8273</v>
      </c>
      <c r="R654" s="5">
        <f t="shared" si="40"/>
        <v>1.0046666666666666</v>
      </c>
      <c r="S654">
        <f t="shared" si="41"/>
        <v>107.64285714285714</v>
      </c>
      <c r="T654" t="s">
        <v>8319</v>
      </c>
      <c r="U654" t="s">
        <v>8321</v>
      </c>
    </row>
    <row r="655" spans="1:21" ht="30" x14ac:dyDescent="0.2">
      <c r="A655">
        <v>653</v>
      </c>
      <c r="B655" s="3" t="s">
        <v>654</v>
      </c>
      <c r="C655" s="3" t="s">
        <v>4763</v>
      </c>
      <c r="D655" s="18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2"/>
        <v>42236.410185185181</v>
      </c>
      <c r="K655">
        <v>1436885440</v>
      </c>
      <c r="L655" s="9">
        <f t="shared" si="43"/>
        <v>42199.618518518517</v>
      </c>
      <c r="M655" s="11" t="s">
        <v>8368</v>
      </c>
      <c r="N655" t="b">
        <v>0</v>
      </c>
      <c r="O655">
        <v>1107</v>
      </c>
      <c r="P655" t="b">
        <v>1</v>
      </c>
      <c r="Q655" t="s">
        <v>8273</v>
      </c>
      <c r="R655" s="5">
        <f t="shared" si="40"/>
        <v>1.4144600000000001</v>
      </c>
      <c r="S655">
        <f t="shared" si="41"/>
        <v>95.830623306233065</v>
      </c>
      <c r="T655" t="s">
        <v>8319</v>
      </c>
      <c r="U655" t="s">
        <v>8321</v>
      </c>
    </row>
    <row r="656" spans="1:21" ht="30" x14ac:dyDescent="0.2">
      <c r="A656">
        <v>654</v>
      </c>
      <c r="B656" s="3" t="s">
        <v>655</v>
      </c>
      <c r="C656" s="3" t="s">
        <v>4764</v>
      </c>
      <c r="D656" s="18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2"/>
        <v>42193.748993055553</v>
      </c>
      <c r="K656">
        <v>1433804313</v>
      </c>
      <c r="L656" s="9">
        <f t="shared" si="43"/>
        <v>42163.957326388889</v>
      </c>
      <c r="M656" s="11" t="s">
        <v>8368</v>
      </c>
      <c r="N656" t="b">
        <v>0</v>
      </c>
      <c r="O656">
        <v>1013</v>
      </c>
      <c r="P656" t="b">
        <v>1</v>
      </c>
      <c r="Q656" t="s">
        <v>8273</v>
      </c>
      <c r="R656" s="5">
        <f t="shared" si="40"/>
        <v>2.6729166666666666</v>
      </c>
      <c r="S656">
        <f t="shared" si="41"/>
        <v>31.663376110562684</v>
      </c>
      <c r="T656" t="s">
        <v>8319</v>
      </c>
      <c r="U656" t="s">
        <v>8321</v>
      </c>
    </row>
    <row r="657" spans="1:21" ht="30" x14ac:dyDescent="0.2">
      <c r="A657">
        <v>655</v>
      </c>
      <c r="B657" s="3" t="s">
        <v>656</v>
      </c>
      <c r="C657" s="3" t="s">
        <v>4765</v>
      </c>
      <c r="D657" s="18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2"/>
        <v>42075.707314814812</v>
      </c>
      <c r="K657">
        <v>1423609112</v>
      </c>
      <c r="L657" s="9">
        <f t="shared" si="43"/>
        <v>42045.957314814819</v>
      </c>
      <c r="M657" s="11" t="s">
        <v>8368</v>
      </c>
      <c r="N657" t="b">
        <v>0</v>
      </c>
      <c r="O657">
        <v>274</v>
      </c>
      <c r="P657" t="b">
        <v>1</v>
      </c>
      <c r="Q657" t="s">
        <v>8273</v>
      </c>
      <c r="R657" s="5">
        <f t="shared" si="40"/>
        <v>1.4688749999999999</v>
      </c>
      <c r="S657">
        <f t="shared" si="41"/>
        <v>42.886861313868614</v>
      </c>
      <c r="T657" t="s">
        <v>8319</v>
      </c>
      <c r="U657" t="s">
        <v>8321</v>
      </c>
    </row>
    <row r="658" spans="1:21" ht="30" x14ac:dyDescent="0.2">
      <c r="A658">
        <v>656</v>
      </c>
      <c r="B658" s="3" t="s">
        <v>657</v>
      </c>
      <c r="C658" s="3" t="s">
        <v>4766</v>
      </c>
      <c r="D658" s="1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2"/>
        <v>42477.554618055547</v>
      </c>
      <c r="K658">
        <v>1455736719</v>
      </c>
      <c r="L658" s="9">
        <f t="shared" si="43"/>
        <v>42417.804618055554</v>
      </c>
      <c r="M658" s="11" t="s">
        <v>8370</v>
      </c>
      <c r="N658" t="b">
        <v>0</v>
      </c>
      <c r="O658">
        <v>87</v>
      </c>
      <c r="P658" t="b">
        <v>1</v>
      </c>
      <c r="Q658" t="s">
        <v>8273</v>
      </c>
      <c r="R658" s="5">
        <f t="shared" si="40"/>
        <v>2.1356000000000002</v>
      </c>
      <c r="S658">
        <f t="shared" si="41"/>
        <v>122.73563218390805</v>
      </c>
      <c r="T658" t="s">
        <v>8319</v>
      </c>
      <c r="U658" t="s">
        <v>8321</v>
      </c>
    </row>
    <row r="659" spans="1:21" ht="30" x14ac:dyDescent="0.2">
      <c r="A659">
        <v>657</v>
      </c>
      <c r="B659" s="3" t="s">
        <v>658</v>
      </c>
      <c r="C659" s="3" t="s">
        <v>4767</v>
      </c>
      <c r="D659" s="18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2"/>
        <v>42361.637407407405</v>
      </c>
      <c r="K659">
        <v>1448309872</v>
      </c>
      <c r="L659" s="9">
        <f t="shared" si="43"/>
        <v>42331.84574074074</v>
      </c>
      <c r="M659" s="11" t="s">
        <v>8368</v>
      </c>
      <c r="N659" t="b">
        <v>0</v>
      </c>
      <c r="O659">
        <v>99</v>
      </c>
      <c r="P659" t="b">
        <v>1</v>
      </c>
      <c r="Q659" t="s">
        <v>8273</v>
      </c>
      <c r="R659" s="5">
        <f t="shared" si="40"/>
        <v>1.2569999999999999</v>
      </c>
      <c r="S659">
        <f t="shared" si="41"/>
        <v>190.45454545454547</v>
      </c>
      <c r="T659" t="s">
        <v>8319</v>
      </c>
      <c r="U659" t="s">
        <v>8321</v>
      </c>
    </row>
    <row r="660" spans="1:21" ht="30" x14ac:dyDescent="0.2">
      <c r="A660">
        <v>658</v>
      </c>
      <c r="B660" s="3" t="s">
        <v>659</v>
      </c>
      <c r="C660" s="3" t="s">
        <v>4768</v>
      </c>
      <c r="D660" s="18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2"/>
        <v>42211.541666666664</v>
      </c>
      <c r="K660">
        <v>1435117889</v>
      </c>
      <c r="L660" s="9">
        <f t="shared" si="43"/>
        <v>42179.160752314812</v>
      </c>
      <c r="M660" s="11" t="s">
        <v>8368</v>
      </c>
      <c r="N660" t="b">
        <v>0</v>
      </c>
      <c r="O660">
        <v>276</v>
      </c>
      <c r="P660" t="b">
        <v>1</v>
      </c>
      <c r="Q660" t="s">
        <v>8273</v>
      </c>
      <c r="R660" s="5">
        <f t="shared" si="40"/>
        <v>1.0446206037108834</v>
      </c>
      <c r="S660">
        <f t="shared" si="41"/>
        <v>109.33695652173913</v>
      </c>
      <c r="T660" t="s">
        <v>8319</v>
      </c>
      <c r="U660" t="s">
        <v>8321</v>
      </c>
    </row>
    <row r="661" spans="1:21" x14ac:dyDescent="0.2">
      <c r="A661">
        <v>659</v>
      </c>
      <c r="B661" s="3" t="s">
        <v>660</v>
      </c>
      <c r="C661" s="3" t="s">
        <v>4769</v>
      </c>
      <c r="D661" s="18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2"/>
        <v>42239.385358796295</v>
      </c>
      <c r="K661">
        <v>1437747295</v>
      </c>
      <c r="L661" s="9">
        <f t="shared" si="43"/>
        <v>42209.593692129631</v>
      </c>
      <c r="M661" s="11" t="s">
        <v>8368</v>
      </c>
      <c r="N661" t="b">
        <v>0</v>
      </c>
      <c r="O661">
        <v>21</v>
      </c>
      <c r="P661" t="b">
        <v>1</v>
      </c>
      <c r="Q661" t="s">
        <v>8273</v>
      </c>
      <c r="R661" s="5">
        <f t="shared" si="40"/>
        <v>1.0056666666666667</v>
      </c>
      <c r="S661">
        <f t="shared" si="41"/>
        <v>143.66666666666666</v>
      </c>
      <c r="T661" t="s">
        <v>8319</v>
      </c>
      <c r="U661" t="s">
        <v>8321</v>
      </c>
    </row>
    <row r="662" spans="1:21" ht="30" x14ac:dyDescent="0.2">
      <c r="A662">
        <v>660</v>
      </c>
      <c r="B662" s="3" t="s">
        <v>661</v>
      </c>
      <c r="C662" s="3" t="s">
        <v>4770</v>
      </c>
      <c r="D662" s="18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2"/>
        <v>41952.574988425928</v>
      </c>
      <c r="K662">
        <v>1412963279</v>
      </c>
      <c r="L662" s="9">
        <f t="shared" si="43"/>
        <v>41922.741655092592</v>
      </c>
      <c r="M662" s="11" t="s">
        <v>8371</v>
      </c>
      <c r="N662" t="b">
        <v>0</v>
      </c>
      <c r="O662">
        <v>18</v>
      </c>
      <c r="P662" t="b">
        <v>0</v>
      </c>
      <c r="Q662" t="s">
        <v>8273</v>
      </c>
      <c r="R662" s="5">
        <f t="shared" si="40"/>
        <v>3.058E-2</v>
      </c>
      <c r="S662">
        <f t="shared" si="41"/>
        <v>84.944444444444443</v>
      </c>
      <c r="T662" t="s">
        <v>8319</v>
      </c>
      <c r="U662" t="s">
        <v>8321</v>
      </c>
    </row>
    <row r="663" spans="1:21" ht="30" x14ac:dyDescent="0.2">
      <c r="A663">
        <v>661</v>
      </c>
      <c r="B663" s="3" t="s">
        <v>662</v>
      </c>
      <c r="C663" s="3" t="s">
        <v>4771</v>
      </c>
      <c r="D663" s="18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2"/>
        <v>42666.437025462961</v>
      </c>
      <c r="K663">
        <v>1474644559</v>
      </c>
      <c r="L663" s="9">
        <f t="shared" si="43"/>
        <v>42636.645358796297</v>
      </c>
      <c r="M663" s="11" t="s">
        <v>8370</v>
      </c>
      <c r="N663" t="b">
        <v>0</v>
      </c>
      <c r="O663">
        <v>9</v>
      </c>
      <c r="P663" t="b">
        <v>0</v>
      </c>
      <c r="Q663" t="s">
        <v>8273</v>
      </c>
      <c r="R663" s="5">
        <f t="shared" si="40"/>
        <v>9.4999999999999998E-3</v>
      </c>
      <c r="S663">
        <f t="shared" si="41"/>
        <v>10.555555555555555</v>
      </c>
      <c r="T663" t="s">
        <v>8319</v>
      </c>
      <c r="U663" t="s">
        <v>8321</v>
      </c>
    </row>
    <row r="664" spans="1:21" ht="30" x14ac:dyDescent="0.2">
      <c r="A664">
        <v>662</v>
      </c>
      <c r="B664" s="3" t="s">
        <v>663</v>
      </c>
      <c r="C664" s="3" t="s">
        <v>4772</v>
      </c>
      <c r="D664" s="18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2"/>
        <v>42020.229710648149</v>
      </c>
      <c r="K664">
        <v>1418812247</v>
      </c>
      <c r="L664" s="9">
        <f t="shared" si="43"/>
        <v>41990.438043981485</v>
      </c>
      <c r="M664" s="11" t="s">
        <v>8371</v>
      </c>
      <c r="N664" t="b">
        <v>0</v>
      </c>
      <c r="O664">
        <v>4</v>
      </c>
      <c r="P664" t="b">
        <v>0</v>
      </c>
      <c r="Q664" t="s">
        <v>8273</v>
      </c>
      <c r="R664" s="5">
        <f t="shared" si="40"/>
        <v>4.0000000000000001E-3</v>
      </c>
      <c r="S664">
        <f t="shared" si="41"/>
        <v>39</v>
      </c>
      <c r="T664" t="s">
        <v>8319</v>
      </c>
      <c r="U664" t="s">
        <v>8321</v>
      </c>
    </row>
    <row r="665" spans="1:21" ht="30" x14ac:dyDescent="0.2">
      <c r="A665">
        <v>663</v>
      </c>
      <c r="B665" s="3" t="s">
        <v>664</v>
      </c>
      <c r="C665" s="3" t="s">
        <v>4773</v>
      </c>
      <c r="D665" s="18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2"/>
        <v>42203.634907407402</v>
      </c>
      <c r="K665">
        <v>1434658456</v>
      </c>
      <c r="L665" s="9">
        <f t="shared" si="43"/>
        <v>42173.843240740738</v>
      </c>
      <c r="M665" s="11" t="s">
        <v>8368</v>
      </c>
      <c r="N665" t="b">
        <v>0</v>
      </c>
      <c r="O665">
        <v>7</v>
      </c>
      <c r="P665" t="b">
        <v>0</v>
      </c>
      <c r="Q665" t="s">
        <v>8273</v>
      </c>
      <c r="R665" s="5">
        <f t="shared" si="40"/>
        <v>3.5000000000000001E-3</v>
      </c>
      <c r="S665">
        <f t="shared" si="41"/>
        <v>100</v>
      </c>
      <c r="T665" t="s">
        <v>8319</v>
      </c>
      <c r="U665" t="s">
        <v>8321</v>
      </c>
    </row>
    <row r="666" spans="1:21" ht="30" x14ac:dyDescent="0.2">
      <c r="A666">
        <v>664</v>
      </c>
      <c r="B666" s="3" t="s">
        <v>665</v>
      </c>
      <c r="C666" s="3" t="s">
        <v>4774</v>
      </c>
      <c r="D666" s="18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2"/>
        <v>42107.458043981482</v>
      </c>
      <c r="K666">
        <v>1426348775</v>
      </c>
      <c r="L666" s="9">
        <f t="shared" si="43"/>
        <v>42077.666377314818</v>
      </c>
      <c r="M666" s="11" t="s">
        <v>8368</v>
      </c>
      <c r="N666" t="b">
        <v>0</v>
      </c>
      <c r="O666">
        <v>29</v>
      </c>
      <c r="P666" t="b">
        <v>0</v>
      </c>
      <c r="Q666" t="s">
        <v>8273</v>
      </c>
      <c r="R666" s="5">
        <f t="shared" si="40"/>
        <v>7.5333333333333335E-2</v>
      </c>
      <c r="S666">
        <f t="shared" si="41"/>
        <v>31.172413793103448</v>
      </c>
      <c r="T666" t="s">
        <v>8319</v>
      </c>
      <c r="U666" t="s">
        <v>8321</v>
      </c>
    </row>
    <row r="667" spans="1:21" ht="30" x14ac:dyDescent="0.2">
      <c r="A667">
        <v>665</v>
      </c>
      <c r="B667" s="3" t="s">
        <v>666</v>
      </c>
      <c r="C667" s="3" t="s">
        <v>4775</v>
      </c>
      <c r="D667" s="18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2"/>
        <v>42748.503020833326</v>
      </c>
      <c r="K667">
        <v>1479143061</v>
      </c>
      <c r="L667" s="9">
        <f t="shared" si="43"/>
        <v>42688.711354166662</v>
      </c>
      <c r="M667" s="11" t="s">
        <v>8370</v>
      </c>
      <c r="N667" t="b">
        <v>0</v>
      </c>
      <c r="O667">
        <v>12</v>
      </c>
      <c r="P667" t="b">
        <v>0</v>
      </c>
      <c r="Q667" t="s">
        <v>8273</v>
      </c>
      <c r="R667" s="5">
        <f t="shared" si="40"/>
        <v>0.18640000000000001</v>
      </c>
      <c r="S667">
        <f t="shared" si="41"/>
        <v>155.33333333333334</v>
      </c>
      <c r="T667" t="s">
        <v>8319</v>
      </c>
      <c r="U667" t="s">
        <v>8321</v>
      </c>
    </row>
    <row r="668" spans="1:21" ht="30" x14ac:dyDescent="0.2">
      <c r="A668">
        <v>666</v>
      </c>
      <c r="B668" s="3" t="s">
        <v>667</v>
      </c>
      <c r="C668" s="3" t="s">
        <v>4776</v>
      </c>
      <c r="D668" s="1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2"/>
        <v>41868.623819444445</v>
      </c>
      <c r="K668">
        <v>1405713498</v>
      </c>
      <c r="L668" s="9">
        <f t="shared" si="43"/>
        <v>41838.832152777781</v>
      </c>
      <c r="M668" s="11" t="s">
        <v>8371</v>
      </c>
      <c r="N668" t="b">
        <v>0</v>
      </c>
      <c r="O668">
        <v>4</v>
      </c>
      <c r="P668" t="b">
        <v>0</v>
      </c>
      <c r="Q668" t="s">
        <v>8273</v>
      </c>
      <c r="R668" s="5">
        <f t="shared" si="40"/>
        <v>4.0000000000000003E-5</v>
      </c>
      <c r="S668">
        <f t="shared" si="41"/>
        <v>2</v>
      </c>
      <c r="T668" t="s">
        <v>8319</v>
      </c>
      <c r="U668" t="s">
        <v>8321</v>
      </c>
    </row>
    <row r="669" spans="1:21" ht="30" x14ac:dyDescent="0.2">
      <c r="A669">
        <v>667</v>
      </c>
      <c r="B669" s="3" t="s">
        <v>668</v>
      </c>
      <c r="C669" s="3" t="s">
        <v>4777</v>
      </c>
      <c r="D669" s="18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2"/>
        <v>42672.165081018517</v>
      </c>
      <c r="K669">
        <v>1474275463</v>
      </c>
      <c r="L669" s="9">
        <f t="shared" si="43"/>
        <v>42632.373414351852</v>
      </c>
      <c r="M669" s="11" t="s">
        <v>8370</v>
      </c>
      <c r="N669" t="b">
        <v>0</v>
      </c>
      <c r="O669">
        <v>28</v>
      </c>
      <c r="P669" t="b">
        <v>0</v>
      </c>
      <c r="Q669" t="s">
        <v>8273</v>
      </c>
      <c r="R669" s="5">
        <f t="shared" si="40"/>
        <v>0.1002</v>
      </c>
      <c r="S669">
        <f t="shared" si="41"/>
        <v>178.92857142857142</v>
      </c>
      <c r="T669" t="s">
        <v>8319</v>
      </c>
      <c r="U669" t="s">
        <v>8321</v>
      </c>
    </row>
    <row r="670" spans="1:21" ht="30" x14ac:dyDescent="0.2">
      <c r="A670">
        <v>668</v>
      </c>
      <c r="B670" s="3" t="s">
        <v>669</v>
      </c>
      <c r="C670" s="3" t="s">
        <v>4778</v>
      </c>
      <c r="D670" s="18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2"/>
        <v>42135.622939814813</v>
      </c>
      <c r="K670">
        <v>1427486222</v>
      </c>
      <c r="L670" s="9">
        <f t="shared" si="43"/>
        <v>42090.831273148149</v>
      </c>
      <c r="M670" s="11" t="s">
        <v>8368</v>
      </c>
      <c r="N670" t="b">
        <v>0</v>
      </c>
      <c r="O670">
        <v>25</v>
      </c>
      <c r="P670" t="b">
        <v>0</v>
      </c>
      <c r="Q670" t="s">
        <v>8273</v>
      </c>
      <c r="R670" s="5">
        <f t="shared" si="40"/>
        <v>4.5600000000000002E-2</v>
      </c>
      <c r="S670">
        <f t="shared" si="41"/>
        <v>27.36</v>
      </c>
      <c r="T670" t="s">
        <v>8319</v>
      </c>
      <c r="U670" t="s">
        <v>8321</v>
      </c>
    </row>
    <row r="671" spans="1:21" ht="30" x14ac:dyDescent="0.2">
      <c r="A671">
        <v>669</v>
      </c>
      <c r="B671" s="3" t="s">
        <v>670</v>
      </c>
      <c r="C671" s="3" t="s">
        <v>4779</v>
      </c>
      <c r="D671" s="18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2"/>
        <v>42557.417337962957</v>
      </c>
      <c r="K671">
        <v>1465225258</v>
      </c>
      <c r="L671" s="9">
        <f t="shared" si="43"/>
        <v>42527.625671296293</v>
      </c>
      <c r="M671" s="11" t="s">
        <v>8370</v>
      </c>
      <c r="N671" t="b">
        <v>0</v>
      </c>
      <c r="O671">
        <v>28</v>
      </c>
      <c r="P671" t="b">
        <v>0</v>
      </c>
      <c r="Q671" t="s">
        <v>8273</v>
      </c>
      <c r="R671" s="5">
        <f t="shared" si="40"/>
        <v>0.21507499999999999</v>
      </c>
      <c r="S671">
        <f t="shared" si="41"/>
        <v>1536.25</v>
      </c>
      <c r="T671" t="s">
        <v>8319</v>
      </c>
      <c r="U671" t="s">
        <v>8321</v>
      </c>
    </row>
    <row r="672" spans="1:21" ht="30" x14ac:dyDescent="0.2">
      <c r="A672">
        <v>670</v>
      </c>
      <c r="B672" s="3" t="s">
        <v>671</v>
      </c>
      <c r="C672" s="3" t="s">
        <v>4780</v>
      </c>
      <c r="D672" s="18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2"/>
        <v>42540.131944444445</v>
      </c>
      <c r="K672">
        <v>1463418120</v>
      </c>
      <c r="L672" s="9">
        <f t="shared" si="43"/>
        <v>42506.709722222222</v>
      </c>
      <c r="M672" s="11" t="s">
        <v>8370</v>
      </c>
      <c r="N672" t="b">
        <v>0</v>
      </c>
      <c r="O672">
        <v>310</v>
      </c>
      <c r="P672" t="b">
        <v>0</v>
      </c>
      <c r="Q672" t="s">
        <v>8273</v>
      </c>
      <c r="R672" s="5">
        <f t="shared" si="40"/>
        <v>0.29276666666666668</v>
      </c>
      <c r="S672">
        <f t="shared" si="41"/>
        <v>84.99677419354839</v>
      </c>
      <c r="T672" t="s">
        <v>8319</v>
      </c>
      <c r="U672" t="s">
        <v>8321</v>
      </c>
    </row>
    <row r="673" spans="1:21" ht="30" x14ac:dyDescent="0.2">
      <c r="A673">
        <v>671</v>
      </c>
      <c r="B673" s="3" t="s">
        <v>672</v>
      </c>
      <c r="C673" s="3" t="s">
        <v>4781</v>
      </c>
      <c r="D673" s="18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2"/>
        <v>42017.958333333336</v>
      </c>
      <c r="K673">
        <v>1418315852</v>
      </c>
      <c r="L673" s="9">
        <f t="shared" si="43"/>
        <v>41984.692731481482</v>
      </c>
      <c r="M673" s="11" t="s">
        <v>8371</v>
      </c>
      <c r="N673" t="b">
        <v>0</v>
      </c>
      <c r="O673">
        <v>15</v>
      </c>
      <c r="P673" t="b">
        <v>0</v>
      </c>
      <c r="Q673" t="s">
        <v>8273</v>
      </c>
      <c r="R673" s="5">
        <f t="shared" si="40"/>
        <v>0.39426666666666665</v>
      </c>
      <c r="S673">
        <f t="shared" si="41"/>
        <v>788.5333333333333</v>
      </c>
      <c r="T673" t="s">
        <v>8319</v>
      </c>
      <c r="U673" t="s">
        <v>8321</v>
      </c>
    </row>
    <row r="674" spans="1:21" ht="30" x14ac:dyDescent="0.2">
      <c r="A674">
        <v>672</v>
      </c>
      <c r="B674" s="3" t="s">
        <v>673</v>
      </c>
      <c r="C674" s="3" t="s">
        <v>4782</v>
      </c>
      <c r="D674" s="18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2"/>
        <v>42004.999305555553</v>
      </c>
      <c r="K674">
        <v>1417410964</v>
      </c>
      <c r="L674" s="9">
        <f t="shared" si="43"/>
        <v>41974.219490740739</v>
      </c>
      <c r="M674" s="11" t="s">
        <v>8371</v>
      </c>
      <c r="N674" t="b">
        <v>0</v>
      </c>
      <c r="O674">
        <v>215</v>
      </c>
      <c r="P674" t="b">
        <v>0</v>
      </c>
      <c r="Q674" t="s">
        <v>8273</v>
      </c>
      <c r="R674" s="5">
        <f t="shared" si="40"/>
        <v>0.21628</v>
      </c>
      <c r="S674">
        <f t="shared" si="41"/>
        <v>50.29767441860465</v>
      </c>
      <c r="T674" t="s">
        <v>8319</v>
      </c>
      <c r="U674" t="s">
        <v>8321</v>
      </c>
    </row>
    <row r="675" spans="1:21" ht="30" x14ac:dyDescent="0.2">
      <c r="A675">
        <v>673</v>
      </c>
      <c r="B675" s="3" t="s">
        <v>674</v>
      </c>
      <c r="C675" s="3" t="s">
        <v>4783</v>
      </c>
      <c r="D675" s="18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2"/>
        <v>41883.6321412037</v>
      </c>
      <c r="K675">
        <v>1405714217</v>
      </c>
      <c r="L675" s="9">
        <f t="shared" si="43"/>
        <v>41838.840474537035</v>
      </c>
      <c r="M675" s="11" t="s">
        <v>8371</v>
      </c>
      <c r="N675" t="b">
        <v>0</v>
      </c>
      <c r="O675">
        <v>3</v>
      </c>
      <c r="P675" t="b">
        <v>0</v>
      </c>
      <c r="Q675" t="s">
        <v>8273</v>
      </c>
      <c r="R675" s="5">
        <f t="shared" si="40"/>
        <v>2.0500000000000002E-3</v>
      </c>
      <c r="S675">
        <f t="shared" si="41"/>
        <v>68.333333333333329</v>
      </c>
      <c r="T675" t="s">
        <v>8319</v>
      </c>
      <c r="U675" t="s">
        <v>8321</v>
      </c>
    </row>
    <row r="676" spans="1:21" ht="30" x14ac:dyDescent="0.2">
      <c r="A676">
        <v>674</v>
      </c>
      <c r="B676" s="3" t="s">
        <v>675</v>
      </c>
      <c r="C676" s="3" t="s">
        <v>4784</v>
      </c>
      <c r="D676" s="18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2"/>
        <v>41862.907719907402</v>
      </c>
      <c r="K676">
        <v>1402627627</v>
      </c>
      <c r="L676" s="9">
        <f t="shared" si="43"/>
        <v>41803.116053240738</v>
      </c>
      <c r="M676" s="11" t="s">
        <v>8371</v>
      </c>
      <c r="N676" t="b">
        <v>0</v>
      </c>
      <c r="O676">
        <v>2</v>
      </c>
      <c r="P676" t="b">
        <v>0</v>
      </c>
      <c r="Q676" t="s">
        <v>8273</v>
      </c>
      <c r="R676" s="5">
        <f t="shared" si="40"/>
        <v>2.9999999999999997E-4</v>
      </c>
      <c r="S676">
        <f t="shared" si="41"/>
        <v>7.5</v>
      </c>
      <c r="T676" t="s">
        <v>8319</v>
      </c>
      <c r="U676" t="s">
        <v>8321</v>
      </c>
    </row>
    <row r="677" spans="1:21" ht="30" x14ac:dyDescent="0.2">
      <c r="A677">
        <v>675</v>
      </c>
      <c r="B677" s="3" t="s">
        <v>676</v>
      </c>
      <c r="C677" s="3" t="s">
        <v>4785</v>
      </c>
      <c r="D677" s="18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2"/>
        <v>42005.082638888889</v>
      </c>
      <c r="K677">
        <v>1417558804</v>
      </c>
      <c r="L677" s="9">
        <f t="shared" si="43"/>
        <v>41975.930601851855</v>
      </c>
      <c r="M677" s="11" t="s">
        <v>8371</v>
      </c>
      <c r="N677" t="b">
        <v>0</v>
      </c>
      <c r="O677">
        <v>26</v>
      </c>
      <c r="P677" t="b">
        <v>0</v>
      </c>
      <c r="Q677" t="s">
        <v>8273</v>
      </c>
      <c r="R677" s="5">
        <f t="shared" si="40"/>
        <v>0.14849999999999999</v>
      </c>
      <c r="S677">
        <f t="shared" si="41"/>
        <v>34.269230769230766</v>
      </c>
      <c r="T677" t="s">
        <v>8319</v>
      </c>
      <c r="U677" t="s">
        <v>8321</v>
      </c>
    </row>
    <row r="678" spans="1:21" ht="30" x14ac:dyDescent="0.2">
      <c r="A678">
        <v>676</v>
      </c>
      <c r="B678" s="3" t="s">
        <v>677</v>
      </c>
      <c r="C678" s="3" t="s">
        <v>4786</v>
      </c>
      <c r="D678" s="1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2"/>
        <v>42042.559965277782</v>
      </c>
      <c r="K678">
        <v>1420741581</v>
      </c>
      <c r="L678" s="9">
        <f t="shared" si="43"/>
        <v>42012.768298611118</v>
      </c>
      <c r="M678" s="11" t="s">
        <v>8368</v>
      </c>
      <c r="N678" t="b">
        <v>0</v>
      </c>
      <c r="O678">
        <v>24</v>
      </c>
      <c r="P678" t="b">
        <v>0</v>
      </c>
      <c r="Q678" t="s">
        <v>8273</v>
      </c>
      <c r="R678" s="5">
        <f t="shared" si="40"/>
        <v>1.4710000000000001E-2</v>
      </c>
      <c r="S678">
        <f t="shared" si="41"/>
        <v>61.291666666666664</v>
      </c>
      <c r="T678" t="s">
        <v>8319</v>
      </c>
      <c r="U678" t="s">
        <v>8321</v>
      </c>
    </row>
    <row r="679" spans="1:21" ht="30" x14ac:dyDescent="0.2">
      <c r="A679">
        <v>677</v>
      </c>
      <c r="B679" s="3" t="s">
        <v>678</v>
      </c>
      <c r="C679" s="3" t="s">
        <v>4787</v>
      </c>
      <c r="D679" s="18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2"/>
        <v>42549.195543981477</v>
      </c>
      <c r="K679">
        <v>1463218895</v>
      </c>
      <c r="L679" s="9">
        <f t="shared" si="43"/>
        <v>42504.403877314813</v>
      </c>
      <c r="M679" s="11" t="s">
        <v>8370</v>
      </c>
      <c r="N679" t="b">
        <v>0</v>
      </c>
      <c r="O679">
        <v>96</v>
      </c>
      <c r="P679" t="b">
        <v>0</v>
      </c>
      <c r="Q679" t="s">
        <v>8273</v>
      </c>
      <c r="R679" s="5">
        <f t="shared" si="40"/>
        <v>0.25584000000000001</v>
      </c>
      <c r="S679">
        <f t="shared" si="41"/>
        <v>133.25</v>
      </c>
      <c r="T679" t="s">
        <v>8319</v>
      </c>
      <c r="U679" t="s">
        <v>8321</v>
      </c>
    </row>
    <row r="680" spans="1:21" ht="30" x14ac:dyDescent="0.2">
      <c r="A680">
        <v>678</v>
      </c>
      <c r="B680" s="3" t="s">
        <v>679</v>
      </c>
      <c r="C680" s="3" t="s">
        <v>4788</v>
      </c>
      <c r="D680" s="18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2"/>
        <v>42511.168263888881</v>
      </c>
      <c r="K680">
        <v>1461229338</v>
      </c>
      <c r="L680" s="9">
        <f t="shared" si="43"/>
        <v>42481.376597222217</v>
      </c>
      <c r="M680" s="11" t="s">
        <v>8370</v>
      </c>
      <c r="N680" t="b">
        <v>0</v>
      </c>
      <c r="O680">
        <v>17</v>
      </c>
      <c r="P680" t="b">
        <v>0</v>
      </c>
      <c r="Q680" t="s">
        <v>8273</v>
      </c>
      <c r="R680" s="5">
        <f t="shared" si="40"/>
        <v>3.8206896551724136E-2</v>
      </c>
      <c r="S680">
        <f t="shared" si="41"/>
        <v>65.17647058823529</v>
      </c>
      <c r="T680" t="s">
        <v>8319</v>
      </c>
      <c r="U680" t="s">
        <v>8321</v>
      </c>
    </row>
    <row r="681" spans="1:21" ht="30" x14ac:dyDescent="0.2">
      <c r="A681">
        <v>679</v>
      </c>
      <c r="B681" s="3" t="s">
        <v>680</v>
      </c>
      <c r="C681" s="3" t="s">
        <v>4789</v>
      </c>
      <c r="D681" s="18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2"/>
        <v>42616.487372685187</v>
      </c>
      <c r="K681">
        <v>1467736909</v>
      </c>
      <c r="L681" s="9">
        <f t="shared" si="43"/>
        <v>42556.695706018523</v>
      </c>
      <c r="M681" s="11" t="s">
        <v>8370</v>
      </c>
      <c r="N681" t="b">
        <v>0</v>
      </c>
      <c r="O681">
        <v>94</v>
      </c>
      <c r="P681" t="b">
        <v>0</v>
      </c>
      <c r="Q681" t="s">
        <v>8273</v>
      </c>
      <c r="R681" s="5">
        <f t="shared" si="40"/>
        <v>0.15485964912280703</v>
      </c>
      <c r="S681">
        <f t="shared" si="41"/>
        <v>93.90425531914893</v>
      </c>
      <c r="T681" t="s">
        <v>8319</v>
      </c>
      <c r="U681" t="s">
        <v>8321</v>
      </c>
    </row>
    <row r="682" spans="1:21" ht="30" x14ac:dyDescent="0.2">
      <c r="A682">
        <v>680</v>
      </c>
      <c r="B682" s="3" t="s">
        <v>681</v>
      </c>
      <c r="C682" s="3" t="s">
        <v>4790</v>
      </c>
      <c r="D682" s="18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2"/>
        <v>41899.293182870366</v>
      </c>
      <c r="K682">
        <v>1407931331</v>
      </c>
      <c r="L682" s="9">
        <f t="shared" si="43"/>
        <v>41864.501516203702</v>
      </c>
      <c r="M682" s="11" t="s">
        <v>8371</v>
      </c>
      <c r="N682" t="b">
        <v>0</v>
      </c>
      <c r="O682">
        <v>129</v>
      </c>
      <c r="P682" t="b">
        <v>0</v>
      </c>
      <c r="Q682" t="s">
        <v>8273</v>
      </c>
      <c r="R682" s="5">
        <f t="shared" si="40"/>
        <v>0.25912000000000002</v>
      </c>
      <c r="S682">
        <f t="shared" si="41"/>
        <v>150.65116279069767</v>
      </c>
      <c r="T682" t="s">
        <v>8319</v>
      </c>
      <c r="U682" t="s">
        <v>8321</v>
      </c>
    </row>
    <row r="683" spans="1:21" ht="30" x14ac:dyDescent="0.2">
      <c r="A683">
        <v>681</v>
      </c>
      <c r="B683" s="3" t="s">
        <v>682</v>
      </c>
      <c r="C683" s="3" t="s">
        <v>4791</v>
      </c>
      <c r="D683" s="18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2"/>
        <v>42669.597268518519</v>
      </c>
      <c r="K683">
        <v>1474917604</v>
      </c>
      <c r="L683" s="9">
        <f t="shared" si="43"/>
        <v>42639.805601851855</v>
      </c>
      <c r="M683" s="11" t="s">
        <v>8370</v>
      </c>
      <c r="N683" t="b">
        <v>0</v>
      </c>
      <c r="O683">
        <v>1</v>
      </c>
      <c r="P683" t="b">
        <v>0</v>
      </c>
      <c r="Q683" t="s">
        <v>8273</v>
      </c>
      <c r="R683" s="5">
        <f t="shared" si="40"/>
        <v>4.0000000000000002E-4</v>
      </c>
      <c r="S683">
        <f t="shared" si="41"/>
        <v>1</v>
      </c>
      <c r="T683" t="s">
        <v>8319</v>
      </c>
      <c r="U683" t="s">
        <v>8321</v>
      </c>
    </row>
    <row r="684" spans="1:21" ht="30" x14ac:dyDescent="0.2">
      <c r="A684">
        <v>682</v>
      </c>
      <c r="B684" s="3" t="s">
        <v>683</v>
      </c>
      <c r="C684" s="3" t="s">
        <v>4792</v>
      </c>
      <c r="D684" s="18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2"/>
        <v>42808.51530092593</v>
      </c>
      <c r="K684">
        <v>1486923722</v>
      </c>
      <c r="L684" s="9">
        <f t="shared" si="43"/>
        <v>42778.765300925923</v>
      </c>
      <c r="M684" s="11" t="s">
        <v>8369</v>
      </c>
      <c r="N684" t="b">
        <v>0</v>
      </c>
      <c r="O684">
        <v>4</v>
      </c>
      <c r="P684" t="b">
        <v>0</v>
      </c>
      <c r="Q684" t="s">
        <v>8273</v>
      </c>
      <c r="R684" s="5">
        <f t="shared" si="40"/>
        <v>1.06E-3</v>
      </c>
      <c r="S684">
        <f t="shared" si="41"/>
        <v>13.25</v>
      </c>
      <c r="T684" t="s">
        <v>8319</v>
      </c>
      <c r="U684" t="s">
        <v>8321</v>
      </c>
    </row>
    <row r="685" spans="1:21" ht="30" x14ac:dyDescent="0.2">
      <c r="A685">
        <v>683</v>
      </c>
      <c r="B685" s="3" t="s">
        <v>684</v>
      </c>
      <c r="C685" s="3" t="s">
        <v>4793</v>
      </c>
      <c r="D685" s="18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2"/>
        <v>42674.691712962966</v>
      </c>
      <c r="K685">
        <v>1474493764</v>
      </c>
      <c r="L685" s="9">
        <f t="shared" si="43"/>
        <v>42634.900046296301</v>
      </c>
      <c r="M685" s="11" t="s">
        <v>8370</v>
      </c>
      <c r="N685" t="b">
        <v>0</v>
      </c>
      <c r="O685">
        <v>3</v>
      </c>
      <c r="P685" t="b">
        <v>0</v>
      </c>
      <c r="Q685" t="s">
        <v>8273</v>
      </c>
      <c r="R685" s="5">
        <f t="shared" si="40"/>
        <v>8.5142857142857138E-3</v>
      </c>
      <c r="S685">
        <f t="shared" si="41"/>
        <v>99.333333333333329</v>
      </c>
      <c r="T685" t="s">
        <v>8319</v>
      </c>
      <c r="U685" t="s">
        <v>8321</v>
      </c>
    </row>
    <row r="686" spans="1:21" x14ac:dyDescent="0.2">
      <c r="A686">
        <v>684</v>
      </c>
      <c r="B686" s="3" t="s">
        <v>685</v>
      </c>
      <c r="C686" s="3" t="s">
        <v>4794</v>
      </c>
      <c r="D686" s="18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2"/>
        <v>41844.916666666664</v>
      </c>
      <c r="K686">
        <v>1403176891</v>
      </c>
      <c r="L686" s="9">
        <f t="shared" si="43"/>
        <v>41809.473275462966</v>
      </c>
      <c r="M686" s="11" t="s">
        <v>8371</v>
      </c>
      <c r="N686" t="b">
        <v>0</v>
      </c>
      <c r="O686">
        <v>135</v>
      </c>
      <c r="P686" t="b">
        <v>0</v>
      </c>
      <c r="Q686" t="s">
        <v>8273</v>
      </c>
      <c r="R686" s="5">
        <f t="shared" si="40"/>
        <v>7.4837500000000001E-2</v>
      </c>
      <c r="S686">
        <f t="shared" si="41"/>
        <v>177.39259259259259</v>
      </c>
      <c r="T686" t="s">
        <v>8319</v>
      </c>
      <c r="U686" t="s">
        <v>8321</v>
      </c>
    </row>
    <row r="687" spans="1:21" ht="30" x14ac:dyDescent="0.2">
      <c r="A687">
        <v>685</v>
      </c>
      <c r="B687" s="3" t="s">
        <v>686</v>
      </c>
      <c r="C687" s="3" t="s">
        <v>4795</v>
      </c>
      <c r="D687" s="18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2"/>
        <v>42016.658240740733</v>
      </c>
      <c r="K687">
        <v>1417207672</v>
      </c>
      <c r="L687" s="9">
        <f t="shared" si="43"/>
        <v>41971.866574074069</v>
      </c>
      <c r="M687" s="11" t="s">
        <v>8371</v>
      </c>
      <c r="N687" t="b">
        <v>0</v>
      </c>
      <c r="O687">
        <v>10</v>
      </c>
      <c r="P687" t="b">
        <v>0</v>
      </c>
      <c r="Q687" t="s">
        <v>8273</v>
      </c>
      <c r="R687" s="5">
        <f t="shared" si="40"/>
        <v>0.27650000000000002</v>
      </c>
      <c r="S687">
        <f t="shared" si="41"/>
        <v>55.3</v>
      </c>
      <c r="T687" t="s">
        <v>8319</v>
      </c>
      <c r="U687" t="s">
        <v>8321</v>
      </c>
    </row>
    <row r="688" spans="1:21" ht="30" x14ac:dyDescent="0.2">
      <c r="A688">
        <v>686</v>
      </c>
      <c r="B688" s="3" t="s">
        <v>687</v>
      </c>
      <c r="C688" s="3" t="s">
        <v>4796</v>
      </c>
      <c r="D688" s="1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2"/>
        <v>42219.464930555558</v>
      </c>
      <c r="K688">
        <v>1436026170</v>
      </c>
      <c r="L688" s="9">
        <f t="shared" si="43"/>
        <v>42189.673263888893</v>
      </c>
      <c r="M688" s="11" t="s">
        <v>8368</v>
      </c>
      <c r="N688" t="b">
        <v>0</v>
      </c>
      <c r="O688">
        <v>0</v>
      </c>
      <c r="P688" t="b">
        <v>0</v>
      </c>
      <c r="Q688" t="s">
        <v>8273</v>
      </c>
      <c r="R688" s="5">
        <f t="shared" si="40"/>
        <v>0</v>
      </c>
      <c r="S688" t="e">
        <f t="shared" si="41"/>
        <v>#DIV/0!</v>
      </c>
      <c r="T688" t="s">
        <v>8319</v>
      </c>
      <c r="U688" t="s">
        <v>8321</v>
      </c>
    </row>
    <row r="689" spans="1:21" ht="30" x14ac:dyDescent="0.2">
      <c r="A689">
        <v>687</v>
      </c>
      <c r="B689" s="3" t="s">
        <v>688</v>
      </c>
      <c r="C689" s="3" t="s">
        <v>4797</v>
      </c>
      <c r="D689" s="18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2"/>
        <v>42771.542280092595</v>
      </c>
      <c r="K689">
        <v>1481133653</v>
      </c>
      <c r="L689" s="9">
        <f t="shared" si="43"/>
        <v>42711.750613425931</v>
      </c>
      <c r="M689" s="11" t="s">
        <v>8370</v>
      </c>
      <c r="N689" t="b">
        <v>0</v>
      </c>
      <c r="O689">
        <v>6</v>
      </c>
      <c r="P689" t="b">
        <v>0</v>
      </c>
      <c r="Q689" t="s">
        <v>8273</v>
      </c>
      <c r="R689" s="5">
        <f t="shared" si="40"/>
        <v>3.5499999999999997E-2</v>
      </c>
      <c r="S689">
        <f t="shared" si="41"/>
        <v>591.66666666666663</v>
      </c>
      <c r="T689" t="s">
        <v>8319</v>
      </c>
      <c r="U689" t="s">
        <v>8321</v>
      </c>
    </row>
    <row r="690" spans="1:21" ht="30" x14ac:dyDescent="0.2">
      <c r="A690">
        <v>688</v>
      </c>
      <c r="B690" s="3" t="s">
        <v>689</v>
      </c>
      <c r="C690" s="3" t="s">
        <v>4798</v>
      </c>
      <c r="D690" s="18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2"/>
        <v>42291.896446759252</v>
      </c>
      <c r="K690">
        <v>1442284253</v>
      </c>
      <c r="L690" s="9">
        <f t="shared" si="43"/>
        <v>42262.104780092588</v>
      </c>
      <c r="M690" s="11" t="s">
        <v>8368</v>
      </c>
      <c r="N690" t="b">
        <v>0</v>
      </c>
      <c r="O690">
        <v>36</v>
      </c>
      <c r="P690" t="b">
        <v>0</v>
      </c>
      <c r="Q690" t="s">
        <v>8273</v>
      </c>
      <c r="R690" s="5">
        <f t="shared" si="40"/>
        <v>0.72989999999999999</v>
      </c>
      <c r="S690">
        <f t="shared" si="41"/>
        <v>405.5</v>
      </c>
      <c r="T690" t="s">
        <v>8319</v>
      </c>
      <c r="U690" t="s">
        <v>8321</v>
      </c>
    </row>
    <row r="691" spans="1:21" ht="30" x14ac:dyDescent="0.2">
      <c r="A691">
        <v>689</v>
      </c>
      <c r="B691" s="3" t="s">
        <v>690</v>
      </c>
      <c r="C691" s="3" t="s">
        <v>4799</v>
      </c>
      <c r="D691" s="18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2"/>
        <v>42711.999305555553</v>
      </c>
      <c r="K691">
        <v>1478016097</v>
      </c>
      <c r="L691" s="9">
        <f t="shared" si="43"/>
        <v>42675.66778935185</v>
      </c>
      <c r="M691" s="11" t="s">
        <v>8370</v>
      </c>
      <c r="N691" t="b">
        <v>0</v>
      </c>
      <c r="O691">
        <v>336</v>
      </c>
      <c r="P691" t="b">
        <v>0</v>
      </c>
      <c r="Q691" t="s">
        <v>8273</v>
      </c>
      <c r="R691" s="5">
        <f t="shared" si="40"/>
        <v>0.57648750000000004</v>
      </c>
      <c r="S691">
        <f t="shared" si="41"/>
        <v>343.14732142857144</v>
      </c>
      <c r="T691" t="s">
        <v>8319</v>
      </c>
      <c r="U691" t="s">
        <v>8321</v>
      </c>
    </row>
    <row r="692" spans="1:21" x14ac:dyDescent="0.2">
      <c r="A692">
        <v>690</v>
      </c>
      <c r="B692" s="3" t="s">
        <v>691</v>
      </c>
      <c r="C692" s="3" t="s">
        <v>4800</v>
      </c>
      <c r="D692" s="18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2"/>
        <v>42622.041666666664</v>
      </c>
      <c r="K692">
        <v>1469718841</v>
      </c>
      <c r="L692" s="9">
        <f t="shared" si="43"/>
        <v>42579.634733796294</v>
      </c>
      <c r="M692" s="11" t="s">
        <v>8370</v>
      </c>
      <c r="N692" t="b">
        <v>0</v>
      </c>
      <c r="O692">
        <v>34</v>
      </c>
      <c r="P692" t="b">
        <v>0</v>
      </c>
      <c r="Q692" t="s">
        <v>8273</v>
      </c>
      <c r="R692" s="5">
        <f t="shared" si="40"/>
        <v>0.1234</v>
      </c>
      <c r="S692">
        <f t="shared" si="41"/>
        <v>72.588235294117652</v>
      </c>
      <c r="T692" t="s">
        <v>8319</v>
      </c>
      <c r="U692" t="s">
        <v>8321</v>
      </c>
    </row>
    <row r="693" spans="1:21" ht="30" x14ac:dyDescent="0.2">
      <c r="A693">
        <v>691</v>
      </c>
      <c r="B693" s="3" t="s">
        <v>692</v>
      </c>
      <c r="C693" s="3" t="s">
        <v>4801</v>
      </c>
      <c r="D693" s="18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2"/>
        <v>42185.819976851846</v>
      </c>
      <c r="K693">
        <v>1433292046</v>
      </c>
      <c r="L693" s="9">
        <f t="shared" si="43"/>
        <v>42158.028310185182</v>
      </c>
      <c r="M693" s="11" t="s">
        <v>8368</v>
      </c>
      <c r="N693" t="b">
        <v>0</v>
      </c>
      <c r="O693">
        <v>10</v>
      </c>
      <c r="P693" t="b">
        <v>0</v>
      </c>
      <c r="Q693" t="s">
        <v>8273</v>
      </c>
      <c r="R693" s="5">
        <f t="shared" si="40"/>
        <v>5.1999999999999998E-3</v>
      </c>
      <c r="S693">
        <f t="shared" si="41"/>
        <v>26</v>
      </c>
      <c r="T693" t="s">
        <v>8319</v>
      </c>
      <c r="U693" t="s">
        <v>8321</v>
      </c>
    </row>
    <row r="694" spans="1:21" ht="30" x14ac:dyDescent="0.2">
      <c r="A694">
        <v>692</v>
      </c>
      <c r="B694" s="3" t="s">
        <v>693</v>
      </c>
      <c r="C694" s="3" t="s">
        <v>4802</v>
      </c>
      <c r="D694" s="18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2"/>
        <v>42726.167395833334</v>
      </c>
      <c r="K694">
        <v>1479805263</v>
      </c>
      <c r="L694" s="9">
        <f t="shared" si="43"/>
        <v>42696.37572916667</v>
      </c>
      <c r="M694" s="11" t="s">
        <v>8370</v>
      </c>
      <c r="N694" t="b">
        <v>0</v>
      </c>
      <c r="O694">
        <v>201</v>
      </c>
      <c r="P694" t="b">
        <v>0</v>
      </c>
      <c r="Q694" t="s">
        <v>8273</v>
      </c>
      <c r="R694" s="5">
        <f t="shared" si="40"/>
        <v>6.5299999999999997E-2</v>
      </c>
      <c r="S694">
        <f t="shared" si="41"/>
        <v>6.4975124378109452</v>
      </c>
      <c r="T694" t="s">
        <v>8319</v>
      </c>
      <c r="U694" t="s">
        <v>8321</v>
      </c>
    </row>
    <row r="695" spans="1:21" ht="30" x14ac:dyDescent="0.2">
      <c r="A695">
        <v>693</v>
      </c>
      <c r="B695" s="3" t="s">
        <v>694</v>
      </c>
      <c r="C695" s="3" t="s">
        <v>4803</v>
      </c>
      <c r="D695" s="18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2"/>
        <v>42124.599849537037</v>
      </c>
      <c r="K695">
        <v>1427829827</v>
      </c>
      <c r="L695" s="9">
        <f t="shared" si="43"/>
        <v>42094.808182870373</v>
      </c>
      <c r="M695" s="11" t="s">
        <v>8368</v>
      </c>
      <c r="N695" t="b">
        <v>0</v>
      </c>
      <c r="O695">
        <v>296</v>
      </c>
      <c r="P695" t="b">
        <v>0</v>
      </c>
      <c r="Q695" t="s">
        <v>8273</v>
      </c>
      <c r="R695" s="5">
        <f t="shared" si="40"/>
        <v>0.35338000000000003</v>
      </c>
      <c r="S695">
        <f t="shared" si="41"/>
        <v>119.38513513513513</v>
      </c>
      <c r="T695" t="s">
        <v>8319</v>
      </c>
      <c r="U695" t="s">
        <v>8321</v>
      </c>
    </row>
    <row r="696" spans="1:21" ht="30" x14ac:dyDescent="0.2">
      <c r="A696">
        <v>694</v>
      </c>
      <c r="B696" s="3" t="s">
        <v>695</v>
      </c>
      <c r="C696" s="3" t="s">
        <v>4804</v>
      </c>
      <c r="D696" s="18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2"/>
        <v>42767.455543981479</v>
      </c>
      <c r="K696">
        <v>1483372559</v>
      </c>
      <c r="L696" s="9">
        <f t="shared" si="43"/>
        <v>42737.663877314815</v>
      </c>
      <c r="M696" s="11" t="s">
        <v>8369</v>
      </c>
      <c r="N696" t="b">
        <v>0</v>
      </c>
      <c r="O696">
        <v>7</v>
      </c>
      <c r="P696" t="b">
        <v>0</v>
      </c>
      <c r="Q696" t="s">
        <v>8273</v>
      </c>
      <c r="R696" s="5">
        <f t="shared" si="40"/>
        <v>3.933333333333333E-3</v>
      </c>
      <c r="S696">
        <f t="shared" si="41"/>
        <v>84.285714285714292</v>
      </c>
      <c r="T696" t="s">
        <v>8319</v>
      </c>
      <c r="U696" t="s">
        <v>8321</v>
      </c>
    </row>
    <row r="697" spans="1:21" ht="30" x14ac:dyDescent="0.2">
      <c r="A697">
        <v>695</v>
      </c>
      <c r="B697" s="3" t="s">
        <v>696</v>
      </c>
      <c r="C697" s="3" t="s">
        <v>4805</v>
      </c>
      <c r="D697" s="18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2"/>
        <v>41943.312731481477</v>
      </c>
      <c r="K697">
        <v>1412166620</v>
      </c>
      <c r="L697" s="9">
        <f t="shared" si="43"/>
        <v>41913.521064814813</v>
      </c>
      <c r="M697" s="11" t="s">
        <v>8371</v>
      </c>
      <c r="N697" t="b">
        <v>0</v>
      </c>
      <c r="O697">
        <v>7</v>
      </c>
      <c r="P697" t="b">
        <v>0</v>
      </c>
      <c r="Q697" t="s">
        <v>8273</v>
      </c>
      <c r="R697" s="5">
        <f t="shared" si="40"/>
        <v>1.06E-2</v>
      </c>
      <c r="S697">
        <f t="shared" si="41"/>
        <v>90.857142857142861</v>
      </c>
      <c r="T697" t="s">
        <v>8319</v>
      </c>
      <c r="U697" t="s">
        <v>8321</v>
      </c>
    </row>
    <row r="698" spans="1:21" x14ac:dyDescent="0.2">
      <c r="A698">
        <v>696</v>
      </c>
      <c r="B698" s="3" t="s">
        <v>697</v>
      </c>
      <c r="C698" s="3" t="s">
        <v>4806</v>
      </c>
      <c r="D698" s="1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2"/>
        <v>41845.718773148146</v>
      </c>
      <c r="K698">
        <v>1403734502</v>
      </c>
      <c r="L698" s="9">
        <f t="shared" si="43"/>
        <v>41815.927106481482</v>
      </c>
      <c r="M698" s="11" t="s">
        <v>8371</v>
      </c>
      <c r="N698" t="b">
        <v>0</v>
      </c>
      <c r="O698">
        <v>1</v>
      </c>
      <c r="P698" t="b">
        <v>0</v>
      </c>
      <c r="Q698" t="s">
        <v>8273</v>
      </c>
      <c r="R698" s="5">
        <f t="shared" si="40"/>
        <v>5.7142857142857145E-6</v>
      </c>
      <c r="S698">
        <f t="shared" si="41"/>
        <v>1</v>
      </c>
      <c r="T698" t="s">
        <v>8319</v>
      </c>
      <c r="U698" t="s">
        <v>8321</v>
      </c>
    </row>
    <row r="699" spans="1:21" ht="30" x14ac:dyDescent="0.2">
      <c r="A699">
        <v>697</v>
      </c>
      <c r="B699" s="3" t="s">
        <v>698</v>
      </c>
      <c r="C699" s="3" t="s">
        <v>4807</v>
      </c>
      <c r="D699" s="18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2"/>
        <v>42403.314687500002</v>
      </c>
      <c r="K699">
        <v>1453206789</v>
      </c>
      <c r="L699" s="9">
        <f t="shared" si="43"/>
        <v>42388.523020833338</v>
      </c>
      <c r="M699" s="11" t="s">
        <v>8370</v>
      </c>
      <c r="N699" t="b">
        <v>0</v>
      </c>
      <c r="O699">
        <v>114</v>
      </c>
      <c r="P699" t="b">
        <v>0</v>
      </c>
      <c r="Q699" t="s">
        <v>8273</v>
      </c>
      <c r="R699" s="5">
        <f t="shared" si="40"/>
        <v>0.46379999999999999</v>
      </c>
      <c r="S699">
        <f t="shared" si="41"/>
        <v>20.342105263157894</v>
      </c>
      <c r="T699" t="s">
        <v>8319</v>
      </c>
      <c r="U699" t="s">
        <v>8321</v>
      </c>
    </row>
    <row r="700" spans="1:21" ht="30" x14ac:dyDescent="0.2">
      <c r="A700">
        <v>698</v>
      </c>
      <c r="B700" s="3" t="s">
        <v>699</v>
      </c>
      <c r="C700" s="3" t="s">
        <v>4808</v>
      </c>
      <c r="D700" s="18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2"/>
        <v>41899.875</v>
      </c>
      <c r="K700">
        <v>1408141245</v>
      </c>
      <c r="L700" s="9">
        <f t="shared" si="43"/>
        <v>41866.931076388886</v>
      </c>
      <c r="M700" s="11" t="s">
        <v>8371</v>
      </c>
      <c r="N700" t="b">
        <v>0</v>
      </c>
      <c r="O700">
        <v>29</v>
      </c>
      <c r="P700" t="b">
        <v>0</v>
      </c>
      <c r="Q700" t="s">
        <v>8273</v>
      </c>
      <c r="R700" s="5">
        <f t="shared" si="40"/>
        <v>0.15390000000000001</v>
      </c>
      <c r="S700">
        <f t="shared" si="41"/>
        <v>530.68965517241384</v>
      </c>
      <c r="T700" t="s">
        <v>8319</v>
      </c>
      <c r="U700" t="s">
        <v>8321</v>
      </c>
    </row>
    <row r="701" spans="1:21" ht="30" x14ac:dyDescent="0.2">
      <c r="A701">
        <v>699</v>
      </c>
      <c r="B701" s="3" t="s">
        <v>700</v>
      </c>
      <c r="C701" s="3" t="s">
        <v>4809</v>
      </c>
      <c r="D701" s="18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2"/>
        <v>41600.458333333328</v>
      </c>
      <c r="K701">
        <v>1381923548</v>
      </c>
      <c r="L701" s="9">
        <f t="shared" si="43"/>
        <v>41563.485509259262</v>
      </c>
      <c r="M701" s="11" t="s">
        <v>8372</v>
      </c>
      <c r="N701" t="b">
        <v>0</v>
      </c>
      <c r="O701">
        <v>890</v>
      </c>
      <c r="P701" t="b">
        <v>0</v>
      </c>
      <c r="Q701" t="s">
        <v>8273</v>
      </c>
      <c r="R701" s="5">
        <f t="shared" si="40"/>
        <v>0.824221076923077</v>
      </c>
      <c r="S701">
        <f t="shared" si="41"/>
        <v>120.39184269662923</v>
      </c>
      <c r="T701" t="s">
        <v>8319</v>
      </c>
      <c r="U701" t="s">
        <v>8321</v>
      </c>
    </row>
    <row r="702" spans="1:21" ht="30" x14ac:dyDescent="0.2">
      <c r="A702">
        <v>700</v>
      </c>
      <c r="B702" s="3" t="s">
        <v>701</v>
      </c>
      <c r="C702" s="3" t="s">
        <v>4810</v>
      </c>
      <c r="D702" s="18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2"/>
        <v>42745.480104166665</v>
      </c>
      <c r="K702">
        <v>1481473881</v>
      </c>
      <c r="L702" s="9">
        <f t="shared" si="43"/>
        <v>42715.688437500001</v>
      </c>
      <c r="M702" s="11" t="s">
        <v>8370</v>
      </c>
      <c r="N702" t="b">
        <v>0</v>
      </c>
      <c r="O702">
        <v>31</v>
      </c>
      <c r="P702" t="b">
        <v>0</v>
      </c>
      <c r="Q702" t="s">
        <v>8273</v>
      </c>
      <c r="R702" s="5">
        <f t="shared" si="40"/>
        <v>2.6866666666666667E-2</v>
      </c>
      <c r="S702">
        <f t="shared" si="41"/>
        <v>13</v>
      </c>
      <c r="T702" t="s">
        <v>8319</v>
      </c>
      <c r="U702" t="s">
        <v>8321</v>
      </c>
    </row>
    <row r="703" spans="1:21" ht="30" x14ac:dyDescent="0.2">
      <c r="A703">
        <v>701</v>
      </c>
      <c r="B703" s="3" t="s">
        <v>702</v>
      </c>
      <c r="C703" s="3" t="s">
        <v>4811</v>
      </c>
      <c r="D703" s="18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2"/>
        <v>41843.454629629625</v>
      </c>
      <c r="K703">
        <v>1403538880</v>
      </c>
      <c r="L703" s="9">
        <f t="shared" si="43"/>
        <v>41813.662962962961</v>
      </c>
      <c r="M703" s="11" t="s">
        <v>8371</v>
      </c>
      <c r="N703" t="b">
        <v>0</v>
      </c>
      <c r="O703">
        <v>21</v>
      </c>
      <c r="P703" t="b">
        <v>0</v>
      </c>
      <c r="Q703" t="s">
        <v>8273</v>
      </c>
      <c r="R703" s="5">
        <f t="shared" si="40"/>
        <v>0.26600000000000001</v>
      </c>
      <c r="S703">
        <f t="shared" si="41"/>
        <v>291.33333333333331</v>
      </c>
      <c r="T703" t="s">
        <v>8319</v>
      </c>
      <c r="U703" t="s">
        <v>8321</v>
      </c>
    </row>
    <row r="704" spans="1:21" ht="30" x14ac:dyDescent="0.2">
      <c r="A704">
        <v>702</v>
      </c>
      <c r="B704" s="3" t="s">
        <v>703</v>
      </c>
      <c r="C704" s="3" t="s">
        <v>4812</v>
      </c>
      <c r="D704" s="18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2"/>
        <v>42698.560034722213</v>
      </c>
      <c r="K704">
        <v>1477416387</v>
      </c>
      <c r="L704" s="9">
        <f t="shared" si="43"/>
        <v>42668.726701388892</v>
      </c>
      <c r="M704" s="11" t="s">
        <v>8370</v>
      </c>
      <c r="N704" t="b">
        <v>0</v>
      </c>
      <c r="O704">
        <v>37</v>
      </c>
      <c r="P704" t="b">
        <v>0</v>
      </c>
      <c r="Q704" t="s">
        <v>8273</v>
      </c>
      <c r="R704" s="5">
        <f t="shared" si="40"/>
        <v>0.30813400000000002</v>
      </c>
      <c r="S704">
        <f t="shared" si="41"/>
        <v>124.9191891891892</v>
      </c>
      <c r="T704" t="s">
        <v>8319</v>
      </c>
      <c r="U704" t="s">
        <v>8321</v>
      </c>
    </row>
    <row r="705" spans="1:21" ht="30" x14ac:dyDescent="0.2">
      <c r="A705">
        <v>703</v>
      </c>
      <c r="B705" s="3" t="s">
        <v>704</v>
      </c>
      <c r="C705" s="3" t="s">
        <v>4813</v>
      </c>
      <c r="D705" s="18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2"/>
        <v>42766.772222222215</v>
      </c>
      <c r="K705">
        <v>1481150949</v>
      </c>
      <c r="L705" s="9">
        <f t="shared" si="43"/>
        <v>42711.950798611113</v>
      </c>
      <c r="M705" s="11" t="s">
        <v>8370</v>
      </c>
      <c r="N705" t="b">
        <v>0</v>
      </c>
      <c r="O705">
        <v>7</v>
      </c>
      <c r="P705" t="b">
        <v>0</v>
      </c>
      <c r="Q705" t="s">
        <v>8273</v>
      </c>
      <c r="R705" s="5">
        <f t="shared" si="40"/>
        <v>5.5800000000000002E-2</v>
      </c>
      <c r="S705">
        <f t="shared" si="41"/>
        <v>119.57142857142857</v>
      </c>
      <c r="T705" t="s">
        <v>8319</v>
      </c>
      <c r="U705" t="s">
        <v>8321</v>
      </c>
    </row>
    <row r="706" spans="1:21" ht="30" x14ac:dyDescent="0.2">
      <c r="A706">
        <v>704</v>
      </c>
      <c r="B706" s="3" t="s">
        <v>705</v>
      </c>
      <c r="C706" s="3" t="s">
        <v>4814</v>
      </c>
      <c r="D706" s="18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2"/>
        <v>42785.984583333331</v>
      </c>
      <c r="K706">
        <v>1482381468</v>
      </c>
      <c r="L706" s="9">
        <f t="shared" si="43"/>
        <v>42726.192916666667</v>
      </c>
      <c r="M706" s="11" t="s">
        <v>8370</v>
      </c>
      <c r="N706" t="b">
        <v>0</v>
      </c>
      <c r="O706">
        <v>4</v>
      </c>
      <c r="P706" t="b">
        <v>0</v>
      </c>
      <c r="Q706" t="s">
        <v>8273</v>
      </c>
      <c r="R706" s="5">
        <f t="shared" ref="R706:R769" si="44">E706/D706</f>
        <v>8.7454545454545458E-3</v>
      </c>
      <c r="S706">
        <f t="shared" ref="S706:S769" si="45">E706/O706</f>
        <v>120.25</v>
      </c>
      <c r="T706" t="s">
        <v>8319</v>
      </c>
      <c r="U706" t="s">
        <v>8321</v>
      </c>
    </row>
    <row r="707" spans="1:21" x14ac:dyDescent="0.2">
      <c r="A707">
        <v>705</v>
      </c>
      <c r="B707" s="3" t="s">
        <v>706</v>
      </c>
      <c r="C707" s="3" t="s">
        <v>4815</v>
      </c>
      <c r="D707" s="18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6">(((I707/60)/60)/24)+DATE(1970,1,1)+(-5/24)</f>
        <v>42756.283310185179</v>
      </c>
      <c r="K707">
        <v>1482407278</v>
      </c>
      <c r="L707" s="9">
        <f t="shared" ref="L707:L770" si="47">(((K707/60)/60)/24)+DATE(1970,1,1)</f>
        <v>42726.491643518515</v>
      </c>
      <c r="M707" s="11" t="s">
        <v>8370</v>
      </c>
      <c r="N707" t="b">
        <v>0</v>
      </c>
      <c r="O707">
        <v>5</v>
      </c>
      <c r="P707" t="b">
        <v>0</v>
      </c>
      <c r="Q707" t="s">
        <v>8273</v>
      </c>
      <c r="R707" s="5">
        <f t="shared" si="44"/>
        <v>9.7699999999999992E-3</v>
      </c>
      <c r="S707">
        <f t="shared" si="45"/>
        <v>195.4</v>
      </c>
      <c r="T707" t="s">
        <v>8319</v>
      </c>
      <c r="U707" t="s">
        <v>8321</v>
      </c>
    </row>
    <row r="708" spans="1:21" ht="30" x14ac:dyDescent="0.2">
      <c r="A708">
        <v>706</v>
      </c>
      <c r="B708" s="3" t="s">
        <v>707</v>
      </c>
      <c r="C708" s="3" t="s">
        <v>4816</v>
      </c>
      <c r="D708" s="1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6"/>
        <v>42718.568749999999</v>
      </c>
      <c r="K708">
        <v>1478130783</v>
      </c>
      <c r="L708" s="9">
        <f t="shared" si="47"/>
        <v>42676.995173611111</v>
      </c>
      <c r="M708" s="11" t="s">
        <v>8370</v>
      </c>
      <c r="N708" t="b">
        <v>0</v>
      </c>
      <c r="O708">
        <v>0</v>
      </c>
      <c r="P708" t="b">
        <v>0</v>
      </c>
      <c r="Q708" t="s">
        <v>8273</v>
      </c>
      <c r="R708" s="5">
        <f t="shared" si="44"/>
        <v>0</v>
      </c>
      <c r="S708" t="e">
        <f t="shared" si="45"/>
        <v>#DIV/0!</v>
      </c>
      <c r="T708" t="s">
        <v>8319</v>
      </c>
      <c r="U708" t="s">
        <v>8321</v>
      </c>
    </row>
    <row r="709" spans="1:21" ht="30" x14ac:dyDescent="0.2">
      <c r="A709">
        <v>707</v>
      </c>
      <c r="B709" s="3" t="s">
        <v>708</v>
      </c>
      <c r="C709" s="3" t="s">
        <v>4817</v>
      </c>
      <c r="D709" s="18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6"/>
        <v>42736.45517361111</v>
      </c>
      <c r="K709">
        <v>1479830127</v>
      </c>
      <c r="L709" s="9">
        <f t="shared" si="47"/>
        <v>42696.663506944446</v>
      </c>
      <c r="M709" s="11" t="s">
        <v>8370</v>
      </c>
      <c r="N709" t="b">
        <v>0</v>
      </c>
      <c r="O709">
        <v>456</v>
      </c>
      <c r="P709" t="b">
        <v>0</v>
      </c>
      <c r="Q709" t="s">
        <v>8273</v>
      </c>
      <c r="R709" s="5">
        <f t="shared" si="44"/>
        <v>0.78927352941176465</v>
      </c>
      <c r="S709">
        <f t="shared" si="45"/>
        <v>117.69868421052631</v>
      </c>
      <c r="T709" t="s">
        <v>8319</v>
      </c>
      <c r="U709" t="s">
        <v>8321</v>
      </c>
    </row>
    <row r="710" spans="1:21" ht="30" x14ac:dyDescent="0.2">
      <c r="A710">
        <v>708</v>
      </c>
      <c r="B710" s="3" t="s">
        <v>709</v>
      </c>
      <c r="C710" s="3" t="s">
        <v>4818</v>
      </c>
      <c r="D710" s="18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6"/>
        <v>41895.372685185182</v>
      </c>
      <c r="K710">
        <v>1405432600</v>
      </c>
      <c r="L710" s="9">
        <f t="shared" si="47"/>
        <v>41835.581018518518</v>
      </c>
      <c r="M710" s="11" t="s">
        <v>8371</v>
      </c>
      <c r="N710" t="b">
        <v>0</v>
      </c>
      <c r="O710">
        <v>369</v>
      </c>
      <c r="P710" t="b">
        <v>0</v>
      </c>
      <c r="Q710" t="s">
        <v>8273</v>
      </c>
      <c r="R710" s="5">
        <f t="shared" si="44"/>
        <v>0.22092500000000001</v>
      </c>
      <c r="S710">
        <f t="shared" si="45"/>
        <v>23.948509485094849</v>
      </c>
      <c r="T710" t="s">
        <v>8319</v>
      </c>
      <c r="U710" t="s">
        <v>8321</v>
      </c>
    </row>
    <row r="711" spans="1:21" x14ac:dyDescent="0.2">
      <c r="A711">
        <v>709</v>
      </c>
      <c r="B711" s="3" t="s">
        <v>710</v>
      </c>
      <c r="C711" s="3" t="s">
        <v>4819</v>
      </c>
      <c r="D711" s="18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6"/>
        <v>41977.832858796297</v>
      </c>
      <c r="K711">
        <v>1415149159</v>
      </c>
      <c r="L711" s="9">
        <f t="shared" si="47"/>
        <v>41948.041192129633</v>
      </c>
      <c r="M711" s="11" t="s">
        <v>8371</v>
      </c>
      <c r="N711" t="b">
        <v>0</v>
      </c>
      <c r="O711">
        <v>2</v>
      </c>
      <c r="P711" t="b">
        <v>0</v>
      </c>
      <c r="Q711" t="s">
        <v>8273</v>
      </c>
      <c r="R711" s="5">
        <f t="shared" si="44"/>
        <v>4.0666666666666663E-3</v>
      </c>
      <c r="S711">
        <f t="shared" si="45"/>
        <v>30.5</v>
      </c>
      <c r="T711" t="s">
        <v>8319</v>
      </c>
      <c r="U711" t="s">
        <v>8321</v>
      </c>
    </row>
    <row r="712" spans="1:21" x14ac:dyDescent="0.2">
      <c r="A712">
        <v>710</v>
      </c>
      <c r="B712" s="3" t="s">
        <v>711</v>
      </c>
      <c r="C712" s="3" t="s">
        <v>4820</v>
      </c>
      <c r="D712" s="18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6"/>
        <v>41870.822222222218</v>
      </c>
      <c r="K712">
        <v>1405640302</v>
      </c>
      <c r="L712" s="9">
        <f t="shared" si="47"/>
        <v>41837.984976851854</v>
      </c>
      <c r="M712" s="11" t="s">
        <v>8371</v>
      </c>
      <c r="N712" t="b">
        <v>0</v>
      </c>
      <c r="O712">
        <v>0</v>
      </c>
      <c r="P712" t="b">
        <v>0</v>
      </c>
      <c r="Q712" t="s">
        <v>8273</v>
      </c>
      <c r="R712" s="5">
        <f t="shared" si="44"/>
        <v>0</v>
      </c>
      <c r="S712" t="e">
        <f t="shared" si="45"/>
        <v>#DIV/0!</v>
      </c>
      <c r="T712" t="s">
        <v>8319</v>
      </c>
      <c r="U712" t="s">
        <v>8321</v>
      </c>
    </row>
    <row r="713" spans="1:21" ht="30" x14ac:dyDescent="0.2">
      <c r="A713">
        <v>711</v>
      </c>
      <c r="B713" s="3" t="s">
        <v>712</v>
      </c>
      <c r="C713" s="3" t="s">
        <v>4821</v>
      </c>
      <c r="D713" s="18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6"/>
        <v>42718.292453703696</v>
      </c>
      <c r="K713">
        <v>1478257268</v>
      </c>
      <c r="L713" s="9">
        <f t="shared" si="47"/>
        <v>42678.459120370375</v>
      </c>
      <c r="M713" s="11" t="s">
        <v>8370</v>
      </c>
      <c r="N713" t="b">
        <v>0</v>
      </c>
      <c r="O713">
        <v>338</v>
      </c>
      <c r="P713" t="b">
        <v>0</v>
      </c>
      <c r="Q713" t="s">
        <v>8273</v>
      </c>
      <c r="R713" s="5">
        <f t="shared" si="44"/>
        <v>0.33790999999999999</v>
      </c>
      <c r="S713">
        <f t="shared" si="45"/>
        <v>99.973372781065095</v>
      </c>
      <c r="T713" t="s">
        <v>8319</v>
      </c>
      <c r="U713" t="s">
        <v>8321</v>
      </c>
    </row>
    <row r="714" spans="1:21" ht="30" x14ac:dyDescent="0.2">
      <c r="A714">
        <v>712</v>
      </c>
      <c r="B714" s="3" t="s">
        <v>713</v>
      </c>
      <c r="C714" s="3" t="s">
        <v>4822</v>
      </c>
      <c r="D714" s="18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6"/>
        <v>42414.472592592596</v>
      </c>
      <c r="K714">
        <v>1452874832</v>
      </c>
      <c r="L714" s="9">
        <f t="shared" si="47"/>
        <v>42384.680925925932</v>
      </c>
      <c r="M714" s="11" t="s">
        <v>8370</v>
      </c>
      <c r="N714" t="b">
        <v>0</v>
      </c>
      <c r="O714">
        <v>4</v>
      </c>
      <c r="P714" t="b">
        <v>0</v>
      </c>
      <c r="Q714" t="s">
        <v>8273</v>
      </c>
      <c r="R714" s="5">
        <f t="shared" si="44"/>
        <v>2.1649484536082476E-3</v>
      </c>
      <c r="S714">
        <f t="shared" si="45"/>
        <v>26.25</v>
      </c>
      <c r="T714" t="s">
        <v>8319</v>
      </c>
      <c r="U714" t="s">
        <v>8321</v>
      </c>
    </row>
    <row r="715" spans="1:21" ht="30" x14ac:dyDescent="0.2">
      <c r="A715">
        <v>713</v>
      </c>
      <c r="B715" s="3" t="s">
        <v>714</v>
      </c>
      <c r="C715" s="3" t="s">
        <v>4823</v>
      </c>
      <c r="D715" s="18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6"/>
        <v>42526.320972222216</v>
      </c>
      <c r="K715">
        <v>1462538532</v>
      </c>
      <c r="L715" s="9">
        <f t="shared" si="47"/>
        <v>42496.529305555552</v>
      </c>
      <c r="M715" s="11" t="s">
        <v>8370</v>
      </c>
      <c r="N715" t="b">
        <v>0</v>
      </c>
      <c r="O715">
        <v>1</v>
      </c>
      <c r="P715" t="b">
        <v>0</v>
      </c>
      <c r="Q715" t="s">
        <v>8273</v>
      </c>
      <c r="R715" s="5">
        <f t="shared" si="44"/>
        <v>7.9600000000000001E-3</v>
      </c>
      <c r="S715">
        <f t="shared" si="45"/>
        <v>199</v>
      </c>
      <c r="T715" t="s">
        <v>8319</v>
      </c>
      <c r="U715" t="s">
        <v>8321</v>
      </c>
    </row>
    <row r="716" spans="1:21" ht="30" x14ac:dyDescent="0.2">
      <c r="A716">
        <v>714</v>
      </c>
      <c r="B716" s="3" t="s">
        <v>715</v>
      </c>
      <c r="C716" s="3" t="s">
        <v>4824</v>
      </c>
      <c r="D716" s="18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6"/>
        <v>42794.579652777778</v>
      </c>
      <c r="K716">
        <v>1483124082</v>
      </c>
      <c r="L716" s="9">
        <f t="shared" si="47"/>
        <v>42734.787986111114</v>
      </c>
      <c r="M716" s="11" t="s">
        <v>8370</v>
      </c>
      <c r="N716" t="b">
        <v>0</v>
      </c>
      <c r="O716">
        <v>28</v>
      </c>
      <c r="P716" t="b">
        <v>0</v>
      </c>
      <c r="Q716" t="s">
        <v>8273</v>
      </c>
      <c r="R716" s="5">
        <f t="shared" si="44"/>
        <v>0.14993333333333334</v>
      </c>
      <c r="S716">
        <f t="shared" si="45"/>
        <v>80.321428571428569</v>
      </c>
      <c r="T716" t="s">
        <v>8319</v>
      </c>
      <c r="U716" t="s">
        <v>8321</v>
      </c>
    </row>
    <row r="717" spans="1:21" ht="30" x14ac:dyDescent="0.2">
      <c r="A717">
        <v>715</v>
      </c>
      <c r="B717" s="3" t="s">
        <v>716</v>
      </c>
      <c r="C717" s="3" t="s">
        <v>4825</v>
      </c>
      <c r="D717" s="18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6"/>
        <v>42312.924074074072</v>
      </c>
      <c r="K717">
        <v>1443233440</v>
      </c>
      <c r="L717" s="9">
        <f t="shared" si="47"/>
        <v>42273.090740740736</v>
      </c>
      <c r="M717" s="11" t="s">
        <v>8368</v>
      </c>
      <c r="N717" t="b">
        <v>0</v>
      </c>
      <c r="O717">
        <v>12</v>
      </c>
      <c r="P717" t="b">
        <v>0</v>
      </c>
      <c r="Q717" t="s">
        <v>8273</v>
      </c>
      <c r="R717" s="5">
        <f t="shared" si="44"/>
        <v>5.0509090909090906E-2</v>
      </c>
      <c r="S717">
        <f t="shared" si="45"/>
        <v>115.75</v>
      </c>
      <c r="T717" t="s">
        <v>8319</v>
      </c>
      <c r="U717" t="s">
        <v>8321</v>
      </c>
    </row>
    <row r="718" spans="1:21" ht="30" x14ac:dyDescent="0.2">
      <c r="A718">
        <v>716</v>
      </c>
      <c r="B718" s="3" t="s">
        <v>717</v>
      </c>
      <c r="C718" s="3" t="s">
        <v>4826</v>
      </c>
      <c r="D718" s="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6"/>
        <v>41973.791666666664</v>
      </c>
      <c r="K718">
        <v>1414511307</v>
      </c>
      <c r="L718" s="9">
        <f t="shared" si="47"/>
        <v>41940.658645833333</v>
      </c>
      <c r="M718" s="11" t="s">
        <v>8371</v>
      </c>
      <c r="N718" t="b">
        <v>0</v>
      </c>
      <c r="O718">
        <v>16</v>
      </c>
      <c r="P718" t="b">
        <v>0</v>
      </c>
      <c r="Q718" t="s">
        <v>8273</v>
      </c>
      <c r="R718" s="5">
        <f t="shared" si="44"/>
        <v>0.10214285714285715</v>
      </c>
      <c r="S718">
        <f t="shared" si="45"/>
        <v>44.6875</v>
      </c>
      <c r="T718" t="s">
        <v>8319</v>
      </c>
      <c r="U718" t="s">
        <v>8321</v>
      </c>
    </row>
    <row r="719" spans="1:21" x14ac:dyDescent="0.2">
      <c r="A719">
        <v>717</v>
      </c>
      <c r="B719" s="3" t="s">
        <v>718</v>
      </c>
      <c r="C719" s="3" t="s">
        <v>4827</v>
      </c>
      <c r="D719" s="18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6"/>
        <v>41887.645856481482</v>
      </c>
      <c r="K719">
        <v>1407357002</v>
      </c>
      <c r="L719" s="9">
        <f t="shared" si="47"/>
        <v>41857.854189814818</v>
      </c>
      <c r="M719" s="11" t="s">
        <v>8371</v>
      </c>
      <c r="N719" t="b">
        <v>0</v>
      </c>
      <c r="O719">
        <v>4</v>
      </c>
      <c r="P719" t="b">
        <v>0</v>
      </c>
      <c r="Q719" t="s">
        <v>8273</v>
      </c>
      <c r="R719" s="5">
        <f t="shared" si="44"/>
        <v>3.0500000000000002E-3</v>
      </c>
      <c r="S719">
        <f t="shared" si="45"/>
        <v>76.25</v>
      </c>
      <c r="T719" t="s">
        <v>8319</v>
      </c>
      <c r="U719" t="s">
        <v>8321</v>
      </c>
    </row>
    <row r="720" spans="1:21" ht="30" x14ac:dyDescent="0.2">
      <c r="A720">
        <v>718</v>
      </c>
      <c r="B720" s="3" t="s">
        <v>719</v>
      </c>
      <c r="C720" s="3" t="s">
        <v>4828</v>
      </c>
      <c r="D720" s="18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6"/>
        <v>42784.040972222218</v>
      </c>
      <c r="K720">
        <v>1484684247</v>
      </c>
      <c r="L720" s="9">
        <f t="shared" si="47"/>
        <v>42752.845451388886</v>
      </c>
      <c r="M720" s="11" t="s">
        <v>8369</v>
      </c>
      <c r="N720" t="b">
        <v>0</v>
      </c>
      <c r="O720">
        <v>4</v>
      </c>
      <c r="P720" t="b">
        <v>0</v>
      </c>
      <c r="Q720" t="s">
        <v>8273</v>
      </c>
      <c r="R720" s="5">
        <f t="shared" si="44"/>
        <v>7.4999999999999997E-3</v>
      </c>
      <c r="S720">
        <f t="shared" si="45"/>
        <v>22.5</v>
      </c>
      <c r="T720" t="s">
        <v>8319</v>
      </c>
      <c r="U720" t="s">
        <v>8321</v>
      </c>
    </row>
    <row r="721" spans="1:21" ht="30" x14ac:dyDescent="0.2">
      <c r="A721">
        <v>719</v>
      </c>
      <c r="B721" s="3" t="s">
        <v>720</v>
      </c>
      <c r="C721" s="3" t="s">
        <v>4829</v>
      </c>
      <c r="D721" s="18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6"/>
        <v>42422.83189814815</v>
      </c>
      <c r="K721">
        <v>1454979476</v>
      </c>
      <c r="L721" s="9">
        <f t="shared" si="47"/>
        <v>42409.040231481486</v>
      </c>
      <c r="M721" s="11" t="s">
        <v>8370</v>
      </c>
      <c r="N721" t="b">
        <v>0</v>
      </c>
      <c r="O721">
        <v>10</v>
      </c>
      <c r="P721" t="b">
        <v>0</v>
      </c>
      <c r="Q721" t="s">
        <v>8273</v>
      </c>
      <c r="R721" s="5">
        <f t="shared" si="44"/>
        <v>1.2933333333333333E-2</v>
      </c>
      <c r="S721">
        <f t="shared" si="45"/>
        <v>19.399999999999999</v>
      </c>
      <c r="T721" t="s">
        <v>8319</v>
      </c>
      <c r="U721" t="s">
        <v>8321</v>
      </c>
    </row>
    <row r="722" spans="1:21" ht="30" x14ac:dyDescent="0.2">
      <c r="A722">
        <v>720</v>
      </c>
      <c r="B722" s="3" t="s">
        <v>721</v>
      </c>
      <c r="C722" s="3" t="s">
        <v>4830</v>
      </c>
      <c r="D722" s="18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6"/>
        <v>40937.440868055557</v>
      </c>
      <c r="K722">
        <v>1325432091</v>
      </c>
      <c r="L722" s="9">
        <f t="shared" si="47"/>
        <v>40909.649201388893</v>
      </c>
      <c r="M722" s="11" t="s">
        <v>8373</v>
      </c>
      <c r="N722" t="b">
        <v>0</v>
      </c>
      <c r="O722">
        <v>41</v>
      </c>
      <c r="P722" t="b">
        <v>1</v>
      </c>
      <c r="Q722" t="s">
        <v>8274</v>
      </c>
      <c r="R722" s="5">
        <f t="shared" si="44"/>
        <v>1.4394736842105262</v>
      </c>
      <c r="S722">
        <f t="shared" si="45"/>
        <v>66.707317073170728</v>
      </c>
      <c r="T722" t="s">
        <v>8322</v>
      </c>
      <c r="U722" t="s">
        <v>8323</v>
      </c>
    </row>
    <row r="723" spans="1:21" ht="30" x14ac:dyDescent="0.2">
      <c r="A723">
        <v>721</v>
      </c>
      <c r="B723" s="3" t="s">
        <v>722</v>
      </c>
      <c r="C723" s="3" t="s">
        <v>4831</v>
      </c>
      <c r="D723" s="18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6"/>
        <v>41852.363506944443</v>
      </c>
      <c r="K723">
        <v>1403012607</v>
      </c>
      <c r="L723" s="9">
        <f t="shared" si="47"/>
        <v>41807.571840277778</v>
      </c>
      <c r="M723" s="11" t="s">
        <v>8371</v>
      </c>
      <c r="N723" t="b">
        <v>0</v>
      </c>
      <c r="O723">
        <v>119</v>
      </c>
      <c r="P723" t="b">
        <v>1</v>
      </c>
      <c r="Q723" t="s">
        <v>8274</v>
      </c>
      <c r="R723" s="5">
        <f t="shared" si="44"/>
        <v>1.2210975609756098</v>
      </c>
      <c r="S723">
        <f t="shared" si="45"/>
        <v>84.142857142857139</v>
      </c>
      <c r="T723" t="s">
        <v>8322</v>
      </c>
      <c r="U723" t="s">
        <v>8323</v>
      </c>
    </row>
    <row r="724" spans="1:21" ht="30" x14ac:dyDescent="0.2">
      <c r="A724">
        <v>722</v>
      </c>
      <c r="B724" s="3" t="s">
        <v>723</v>
      </c>
      <c r="C724" s="3" t="s">
        <v>4832</v>
      </c>
      <c r="D724" s="18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6"/>
        <v>41007.555300925924</v>
      </c>
      <c r="K724">
        <v>1331320778</v>
      </c>
      <c r="L724" s="9">
        <f t="shared" si="47"/>
        <v>40977.805300925924</v>
      </c>
      <c r="M724" s="11" t="s">
        <v>8373</v>
      </c>
      <c r="N724" t="b">
        <v>0</v>
      </c>
      <c r="O724">
        <v>153</v>
      </c>
      <c r="P724" t="b">
        <v>1</v>
      </c>
      <c r="Q724" t="s">
        <v>8274</v>
      </c>
      <c r="R724" s="5">
        <f t="shared" si="44"/>
        <v>1.3202400000000001</v>
      </c>
      <c r="S724">
        <f t="shared" si="45"/>
        <v>215.72549019607843</v>
      </c>
      <c r="T724" t="s">
        <v>8322</v>
      </c>
      <c r="U724" t="s">
        <v>8323</v>
      </c>
    </row>
    <row r="725" spans="1:21" x14ac:dyDescent="0.2">
      <c r="A725">
        <v>723</v>
      </c>
      <c r="B725" s="3" t="s">
        <v>724</v>
      </c>
      <c r="C725" s="3" t="s">
        <v>4833</v>
      </c>
      <c r="D725" s="18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6"/>
        <v>42214.957638888889</v>
      </c>
      <c r="K725">
        <v>1435606549</v>
      </c>
      <c r="L725" s="9">
        <f t="shared" si="47"/>
        <v>42184.816539351858</v>
      </c>
      <c r="M725" s="11" t="s">
        <v>8368</v>
      </c>
      <c r="N725" t="b">
        <v>0</v>
      </c>
      <c r="O725">
        <v>100</v>
      </c>
      <c r="P725" t="b">
        <v>1</v>
      </c>
      <c r="Q725" t="s">
        <v>8274</v>
      </c>
      <c r="R725" s="5">
        <f t="shared" si="44"/>
        <v>1.0938000000000001</v>
      </c>
      <c r="S725">
        <f t="shared" si="45"/>
        <v>54.69</v>
      </c>
      <c r="T725" t="s">
        <v>8322</v>
      </c>
      <c r="U725" t="s">
        <v>8323</v>
      </c>
    </row>
    <row r="726" spans="1:21" ht="45" x14ac:dyDescent="0.2">
      <c r="A726">
        <v>724</v>
      </c>
      <c r="B726" s="3" t="s">
        <v>725</v>
      </c>
      <c r="C726" s="3" t="s">
        <v>4834</v>
      </c>
      <c r="D726" s="18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6"/>
        <v>40724.430127314808</v>
      </c>
      <c r="K726">
        <v>1306855163</v>
      </c>
      <c r="L726" s="9">
        <f t="shared" si="47"/>
        <v>40694.638460648144</v>
      </c>
      <c r="M726" s="11" t="s">
        <v>8374</v>
      </c>
      <c r="N726" t="b">
        <v>0</v>
      </c>
      <c r="O726">
        <v>143</v>
      </c>
      <c r="P726" t="b">
        <v>1</v>
      </c>
      <c r="Q726" t="s">
        <v>8274</v>
      </c>
      <c r="R726" s="5">
        <f t="shared" si="44"/>
        <v>1.0547157142857144</v>
      </c>
      <c r="S726">
        <f t="shared" si="45"/>
        <v>51.62944055944056</v>
      </c>
      <c r="T726" t="s">
        <v>8322</v>
      </c>
      <c r="U726" t="s">
        <v>8323</v>
      </c>
    </row>
    <row r="727" spans="1:21" ht="30" x14ac:dyDescent="0.2">
      <c r="A727">
        <v>725</v>
      </c>
      <c r="B727" s="3" t="s">
        <v>726</v>
      </c>
      <c r="C727" s="3" t="s">
        <v>4835</v>
      </c>
      <c r="D727" s="18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6"/>
        <v>42351.417962962958</v>
      </c>
      <c r="K727">
        <v>1447426912</v>
      </c>
      <c r="L727" s="9">
        <f t="shared" si="47"/>
        <v>42321.626296296294</v>
      </c>
      <c r="M727" s="11" t="s">
        <v>8368</v>
      </c>
      <c r="N727" t="b">
        <v>0</v>
      </c>
      <c r="O727">
        <v>140</v>
      </c>
      <c r="P727" t="b">
        <v>1</v>
      </c>
      <c r="Q727" t="s">
        <v>8274</v>
      </c>
      <c r="R727" s="5">
        <f t="shared" si="44"/>
        <v>1.0035000000000001</v>
      </c>
      <c r="S727">
        <f t="shared" si="45"/>
        <v>143.35714285714286</v>
      </c>
      <c r="T727" t="s">
        <v>8322</v>
      </c>
      <c r="U727" t="s">
        <v>8323</v>
      </c>
    </row>
    <row r="728" spans="1:21" ht="30" x14ac:dyDescent="0.2">
      <c r="A728">
        <v>726</v>
      </c>
      <c r="B728" s="3" t="s">
        <v>727</v>
      </c>
      <c r="C728" s="3" t="s">
        <v>4836</v>
      </c>
      <c r="D728" s="1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6"/>
        <v>41375.834340277775</v>
      </c>
      <c r="K728">
        <v>1363136487</v>
      </c>
      <c r="L728" s="9">
        <f t="shared" si="47"/>
        <v>41346.042673611111</v>
      </c>
      <c r="M728" s="11" t="s">
        <v>8372</v>
      </c>
      <c r="N728" t="b">
        <v>0</v>
      </c>
      <c r="O728">
        <v>35</v>
      </c>
      <c r="P728" t="b">
        <v>1</v>
      </c>
      <c r="Q728" t="s">
        <v>8274</v>
      </c>
      <c r="R728" s="5">
        <f t="shared" si="44"/>
        <v>1.014</v>
      </c>
      <c r="S728">
        <f t="shared" si="45"/>
        <v>72.428571428571431</v>
      </c>
      <c r="T728" t="s">
        <v>8322</v>
      </c>
      <c r="U728" t="s">
        <v>8323</v>
      </c>
    </row>
    <row r="729" spans="1:21" ht="30" x14ac:dyDescent="0.2">
      <c r="A729">
        <v>727</v>
      </c>
      <c r="B729" s="3" t="s">
        <v>728</v>
      </c>
      <c r="C729" s="3" t="s">
        <v>4837</v>
      </c>
      <c r="D729" s="18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6"/>
        <v>41288.680555555555</v>
      </c>
      <c r="K729">
        <v>1354580949</v>
      </c>
      <c r="L729" s="9">
        <f t="shared" si="47"/>
        <v>41247.020243055551</v>
      </c>
      <c r="M729" s="11" t="s">
        <v>8373</v>
      </c>
      <c r="N729" t="b">
        <v>0</v>
      </c>
      <c r="O729">
        <v>149</v>
      </c>
      <c r="P729" t="b">
        <v>1</v>
      </c>
      <c r="Q729" t="s">
        <v>8274</v>
      </c>
      <c r="R729" s="5">
        <f t="shared" si="44"/>
        <v>1.5551428571428572</v>
      </c>
      <c r="S729">
        <f t="shared" si="45"/>
        <v>36.530201342281877</v>
      </c>
      <c r="T729" t="s">
        <v>8322</v>
      </c>
      <c r="U729" t="s">
        <v>8323</v>
      </c>
    </row>
    <row r="730" spans="1:21" ht="30" x14ac:dyDescent="0.2">
      <c r="A730">
        <v>728</v>
      </c>
      <c r="B730" s="3" t="s">
        <v>729</v>
      </c>
      <c r="C730" s="3" t="s">
        <v>4838</v>
      </c>
      <c r="D730" s="18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6"/>
        <v>40776.629131944443</v>
      </c>
      <c r="K730">
        <v>1310069157</v>
      </c>
      <c r="L730" s="9">
        <f t="shared" si="47"/>
        <v>40731.837465277778</v>
      </c>
      <c r="M730" s="11" t="s">
        <v>8374</v>
      </c>
      <c r="N730" t="b">
        <v>0</v>
      </c>
      <c r="O730">
        <v>130</v>
      </c>
      <c r="P730" t="b">
        <v>1</v>
      </c>
      <c r="Q730" t="s">
        <v>8274</v>
      </c>
      <c r="R730" s="5">
        <f t="shared" si="44"/>
        <v>1.05566</v>
      </c>
      <c r="S730">
        <f t="shared" si="45"/>
        <v>60.903461538461535</v>
      </c>
      <c r="T730" t="s">
        <v>8322</v>
      </c>
      <c r="U730" t="s">
        <v>8323</v>
      </c>
    </row>
    <row r="731" spans="1:21" ht="30" x14ac:dyDescent="0.2">
      <c r="A731">
        <v>729</v>
      </c>
      <c r="B731" s="3" t="s">
        <v>730</v>
      </c>
      <c r="C731" s="3" t="s">
        <v>4839</v>
      </c>
      <c r="D731" s="18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6"/>
        <v>41170.97755787037</v>
      </c>
      <c r="K731">
        <v>1342844861</v>
      </c>
      <c r="L731" s="9">
        <f t="shared" si="47"/>
        <v>41111.185891203706</v>
      </c>
      <c r="M731" s="11" t="s">
        <v>8373</v>
      </c>
      <c r="N731" t="b">
        <v>0</v>
      </c>
      <c r="O731">
        <v>120</v>
      </c>
      <c r="P731" t="b">
        <v>1</v>
      </c>
      <c r="Q731" t="s">
        <v>8274</v>
      </c>
      <c r="R731" s="5">
        <f t="shared" si="44"/>
        <v>1.3065</v>
      </c>
      <c r="S731">
        <f t="shared" si="45"/>
        <v>43.55</v>
      </c>
      <c r="T731" t="s">
        <v>8322</v>
      </c>
      <c r="U731" t="s">
        <v>8323</v>
      </c>
    </row>
    <row r="732" spans="1:21" x14ac:dyDescent="0.2">
      <c r="A732">
        <v>730</v>
      </c>
      <c r="B732" s="3" t="s">
        <v>731</v>
      </c>
      <c r="C732" s="3" t="s">
        <v>4840</v>
      </c>
      <c r="D732" s="18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6"/>
        <v>40884.536932870367</v>
      </c>
      <c r="K732">
        <v>1320688391</v>
      </c>
      <c r="L732" s="9">
        <f t="shared" si="47"/>
        <v>40854.745266203703</v>
      </c>
      <c r="M732" s="11" t="s">
        <v>8374</v>
      </c>
      <c r="N732" t="b">
        <v>0</v>
      </c>
      <c r="O732">
        <v>265</v>
      </c>
      <c r="P732" t="b">
        <v>1</v>
      </c>
      <c r="Q732" t="s">
        <v>8274</v>
      </c>
      <c r="R732" s="5">
        <f t="shared" si="44"/>
        <v>1.3219000000000001</v>
      </c>
      <c r="S732">
        <f t="shared" si="45"/>
        <v>99.766037735849054</v>
      </c>
      <c r="T732" t="s">
        <v>8322</v>
      </c>
      <c r="U732" t="s">
        <v>8323</v>
      </c>
    </row>
    <row r="733" spans="1:21" ht="30" x14ac:dyDescent="0.2">
      <c r="A733">
        <v>731</v>
      </c>
      <c r="B733" s="3" t="s">
        <v>732</v>
      </c>
      <c r="C733" s="3" t="s">
        <v>4841</v>
      </c>
      <c r="D733" s="18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6"/>
        <v>40930.041666666664</v>
      </c>
      <c r="K733">
        <v>1322852747</v>
      </c>
      <c r="L733" s="9">
        <f t="shared" si="47"/>
        <v>40879.795682870368</v>
      </c>
      <c r="M733" s="11" t="s">
        <v>8374</v>
      </c>
      <c r="N733" t="b">
        <v>0</v>
      </c>
      <c r="O733">
        <v>71</v>
      </c>
      <c r="P733" t="b">
        <v>1</v>
      </c>
      <c r="Q733" t="s">
        <v>8274</v>
      </c>
      <c r="R733" s="5">
        <f t="shared" si="44"/>
        <v>1.26</v>
      </c>
      <c r="S733">
        <f t="shared" si="45"/>
        <v>88.732394366197184</v>
      </c>
      <c r="T733" t="s">
        <v>8322</v>
      </c>
      <c r="U733" t="s">
        <v>8323</v>
      </c>
    </row>
    <row r="734" spans="1:21" ht="30" x14ac:dyDescent="0.2">
      <c r="A734">
        <v>732</v>
      </c>
      <c r="B734" s="3" t="s">
        <v>733</v>
      </c>
      <c r="C734" s="3" t="s">
        <v>4842</v>
      </c>
      <c r="D734" s="18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6"/>
        <v>41546.21598379629</v>
      </c>
      <c r="K734">
        <v>1375265461</v>
      </c>
      <c r="L734" s="9">
        <f t="shared" si="47"/>
        <v>41486.424317129626</v>
      </c>
      <c r="M734" s="11" t="s">
        <v>8372</v>
      </c>
      <c r="N734" t="b">
        <v>0</v>
      </c>
      <c r="O734">
        <v>13</v>
      </c>
      <c r="P734" t="b">
        <v>1</v>
      </c>
      <c r="Q734" t="s">
        <v>8274</v>
      </c>
      <c r="R734" s="5">
        <f t="shared" si="44"/>
        <v>1.6</v>
      </c>
      <c r="S734">
        <f t="shared" si="45"/>
        <v>4.9230769230769234</v>
      </c>
      <c r="T734" t="s">
        <v>8322</v>
      </c>
      <c r="U734" t="s">
        <v>8323</v>
      </c>
    </row>
    <row r="735" spans="1:21" ht="30" x14ac:dyDescent="0.2">
      <c r="A735">
        <v>733</v>
      </c>
      <c r="B735" s="3" t="s">
        <v>734</v>
      </c>
      <c r="C735" s="3" t="s">
        <v>4843</v>
      </c>
      <c r="D735" s="18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6"/>
        <v>41628.211712962962</v>
      </c>
      <c r="K735">
        <v>1384941892</v>
      </c>
      <c r="L735" s="9">
        <f t="shared" si="47"/>
        <v>41598.420046296298</v>
      </c>
      <c r="M735" s="11" t="s">
        <v>8372</v>
      </c>
      <c r="N735" t="b">
        <v>0</v>
      </c>
      <c r="O735">
        <v>169</v>
      </c>
      <c r="P735" t="b">
        <v>1</v>
      </c>
      <c r="Q735" t="s">
        <v>8274</v>
      </c>
      <c r="R735" s="5">
        <f t="shared" si="44"/>
        <v>1.2048000000000001</v>
      </c>
      <c r="S735">
        <f t="shared" si="45"/>
        <v>17.822485207100591</v>
      </c>
      <c r="T735" t="s">
        <v>8322</v>
      </c>
      <c r="U735" t="s">
        <v>8323</v>
      </c>
    </row>
    <row r="736" spans="1:21" ht="30" x14ac:dyDescent="0.2">
      <c r="A736">
        <v>734</v>
      </c>
      <c r="B736" s="3" t="s">
        <v>735</v>
      </c>
      <c r="C736" s="3" t="s">
        <v>4844</v>
      </c>
      <c r="D736" s="18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6"/>
        <v>42132.999999999993</v>
      </c>
      <c r="K736">
        <v>1428465420</v>
      </c>
      <c r="L736" s="9">
        <f t="shared" si="47"/>
        <v>42102.164583333331</v>
      </c>
      <c r="M736" s="11" t="s">
        <v>8368</v>
      </c>
      <c r="N736" t="b">
        <v>0</v>
      </c>
      <c r="O736">
        <v>57</v>
      </c>
      <c r="P736" t="b">
        <v>1</v>
      </c>
      <c r="Q736" t="s">
        <v>8274</v>
      </c>
      <c r="R736" s="5">
        <f t="shared" si="44"/>
        <v>1.2552941176470589</v>
      </c>
      <c r="S736">
        <f t="shared" si="45"/>
        <v>187.19298245614036</v>
      </c>
      <c r="T736" t="s">
        <v>8322</v>
      </c>
      <c r="U736" t="s">
        <v>8323</v>
      </c>
    </row>
    <row r="737" spans="1:21" ht="30" x14ac:dyDescent="0.2">
      <c r="A737">
        <v>735</v>
      </c>
      <c r="B737" s="3" t="s">
        <v>736</v>
      </c>
      <c r="C737" s="3" t="s">
        <v>4845</v>
      </c>
      <c r="D737" s="18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6"/>
        <v>41976.818749999999</v>
      </c>
      <c r="K737">
        <v>1414975346</v>
      </c>
      <c r="L737" s="9">
        <f t="shared" si="47"/>
        <v>41946.029467592591</v>
      </c>
      <c r="M737" s="11" t="s">
        <v>8371</v>
      </c>
      <c r="N737" t="b">
        <v>0</v>
      </c>
      <c r="O737">
        <v>229</v>
      </c>
      <c r="P737" t="b">
        <v>1</v>
      </c>
      <c r="Q737" t="s">
        <v>8274</v>
      </c>
      <c r="R737" s="5">
        <f t="shared" si="44"/>
        <v>1.1440638297872341</v>
      </c>
      <c r="S737">
        <f t="shared" si="45"/>
        <v>234.80786026200875</v>
      </c>
      <c r="T737" t="s">
        <v>8322</v>
      </c>
      <c r="U737" t="s">
        <v>8323</v>
      </c>
    </row>
    <row r="738" spans="1:21" ht="30" x14ac:dyDescent="0.2">
      <c r="A738">
        <v>736</v>
      </c>
      <c r="B738" s="3" t="s">
        <v>737</v>
      </c>
      <c r="C738" s="3" t="s">
        <v>4846</v>
      </c>
      <c r="D738" s="1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6"/>
        <v>41598.999305555553</v>
      </c>
      <c r="K738">
        <v>1383327440</v>
      </c>
      <c r="L738" s="9">
        <f t="shared" si="47"/>
        <v>41579.734259259261</v>
      </c>
      <c r="M738" s="11" t="s">
        <v>8372</v>
      </c>
      <c r="N738" t="b">
        <v>0</v>
      </c>
      <c r="O738">
        <v>108</v>
      </c>
      <c r="P738" t="b">
        <v>1</v>
      </c>
      <c r="Q738" t="s">
        <v>8274</v>
      </c>
      <c r="R738" s="5">
        <f t="shared" si="44"/>
        <v>3.151388888888889</v>
      </c>
      <c r="S738">
        <f t="shared" si="45"/>
        <v>105.04629629629629</v>
      </c>
      <c r="T738" t="s">
        <v>8322</v>
      </c>
      <c r="U738" t="s">
        <v>8323</v>
      </c>
    </row>
    <row r="739" spans="1:21" ht="30" x14ac:dyDescent="0.2">
      <c r="A739">
        <v>737</v>
      </c>
      <c r="B739" s="3" t="s">
        <v>738</v>
      </c>
      <c r="C739" s="3" t="s">
        <v>4847</v>
      </c>
      <c r="D739" s="18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6"/>
        <v>41684.625</v>
      </c>
      <c r="K739">
        <v>1390890987</v>
      </c>
      <c r="L739" s="9">
        <f t="shared" si="47"/>
        <v>41667.275312500002</v>
      </c>
      <c r="M739" s="11" t="s">
        <v>8371</v>
      </c>
      <c r="N739" t="b">
        <v>0</v>
      </c>
      <c r="O739">
        <v>108</v>
      </c>
      <c r="P739" t="b">
        <v>1</v>
      </c>
      <c r="Q739" t="s">
        <v>8274</v>
      </c>
      <c r="R739" s="5">
        <f t="shared" si="44"/>
        <v>1.224</v>
      </c>
      <c r="S739">
        <f t="shared" si="45"/>
        <v>56.666666666666664</v>
      </c>
      <c r="T739" t="s">
        <v>8322</v>
      </c>
      <c r="U739" t="s">
        <v>8323</v>
      </c>
    </row>
    <row r="740" spans="1:21" ht="30" x14ac:dyDescent="0.2">
      <c r="A740">
        <v>738</v>
      </c>
      <c r="B740" s="3" t="s">
        <v>739</v>
      </c>
      <c r="C740" s="3" t="s">
        <v>4848</v>
      </c>
      <c r="D740" s="18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6"/>
        <v>41973.999305555553</v>
      </c>
      <c r="K740">
        <v>1414765794</v>
      </c>
      <c r="L740" s="9">
        <f t="shared" si="47"/>
        <v>41943.604097222218</v>
      </c>
      <c r="M740" s="11" t="s">
        <v>8371</v>
      </c>
      <c r="N740" t="b">
        <v>0</v>
      </c>
      <c r="O740">
        <v>41</v>
      </c>
      <c r="P740" t="b">
        <v>1</v>
      </c>
      <c r="Q740" t="s">
        <v>8274</v>
      </c>
      <c r="R740" s="5">
        <f t="shared" si="44"/>
        <v>1.0673333333333332</v>
      </c>
      <c r="S740">
        <f t="shared" si="45"/>
        <v>39.048780487804876</v>
      </c>
      <c r="T740" t="s">
        <v>8322</v>
      </c>
      <c r="U740" t="s">
        <v>8323</v>
      </c>
    </row>
    <row r="741" spans="1:21" ht="30" x14ac:dyDescent="0.2">
      <c r="A741">
        <v>739</v>
      </c>
      <c r="B741" s="3" t="s">
        <v>740</v>
      </c>
      <c r="C741" s="3" t="s">
        <v>4849</v>
      </c>
      <c r="D741" s="18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6"/>
        <v>41862.294317129628</v>
      </c>
      <c r="K741">
        <v>1404907429</v>
      </c>
      <c r="L741" s="9">
        <f t="shared" si="47"/>
        <v>41829.502650462964</v>
      </c>
      <c r="M741" s="11" t="s">
        <v>8371</v>
      </c>
      <c r="N741" t="b">
        <v>0</v>
      </c>
      <c r="O741">
        <v>139</v>
      </c>
      <c r="P741" t="b">
        <v>1</v>
      </c>
      <c r="Q741" t="s">
        <v>8274</v>
      </c>
      <c r="R741" s="5">
        <f t="shared" si="44"/>
        <v>1.5833333333333333</v>
      </c>
      <c r="S741">
        <f t="shared" si="45"/>
        <v>68.345323741007192</v>
      </c>
      <c r="T741" t="s">
        <v>8322</v>
      </c>
      <c r="U741" t="s">
        <v>8323</v>
      </c>
    </row>
    <row r="742" spans="1:21" ht="30" x14ac:dyDescent="0.2">
      <c r="A742">
        <v>740</v>
      </c>
      <c r="B742" s="3" t="s">
        <v>741</v>
      </c>
      <c r="C742" s="3" t="s">
        <v>4850</v>
      </c>
      <c r="D742" s="18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6"/>
        <v>42175.93844907407</v>
      </c>
      <c r="K742">
        <v>1433647882</v>
      </c>
      <c r="L742" s="9">
        <f t="shared" si="47"/>
        <v>42162.146782407406</v>
      </c>
      <c r="M742" s="11" t="s">
        <v>8368</v>
      </c>
      <c r="N742" t="b">
        <v>0</v>
      </c>
      <c r="O742">
        <v>19</v>
      </c>
      <c r="P742" t="b">
        <v>1</v>
      </c>
      <c r="Q742" t="s">
        <v>8274</v>
      </c>
      <c r="R742" s="5">
        <f t="shared" si="44"/>
        <v>1.0740000000000001</v>
      </c>
      <c r="S742">
        <f t="shared" si="45"/>
        <v>169.57894736842104</v>
      </c>
      <c r="T742" t="s">
        <v>8322</v>
      </c>
      <c r="U742" t="s">
        <v>8323</v>
      </c>
    </row>
    <row r="743" spans="1:21" x14ac:dyDescent="0.2">
      <c r="A743">
        <v>741</v>
      </c>
      <c r="B743" s="3" t="s">
        <v>742</v>
      </c>
      <c r="C743" s="3" t="s">
        <v>4851</v>
      </c>
      <c r="D743" s="18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6"/>
        <v>41436.439884259256</v>
      </c>
      <c r="K743">
        <v>1367940806</v>
      </c>
      <c r="L743" s="9">
        <f t="shared" si="47"/>
        <v>41401.648217592592</v>
      </c>
      <c r="M743" s="11" t="s">
        <v>8372</v>
      </c>
      <c r="N743" t="b">
        <v>0</v>
      </c>
      <c r="O743">
        <v>94</v>
      </c>
      <c r="P743" t="b">
        <v>1</v>
      </c>
      <c r="Q743" t="s">
        <v>8274</v>
      </c>
      <c r="R743" s="5">
        <f t="shared" si="44"/>
        <v>1.0226</v>
      </c>
      <c r="S743">
        <f t="shared" si="45"/>
        <v>141.42340425531913</v>
      </c>
      <c r="T743" t="s">
        <v>8322</v>
      </c>
      <c r="U743" t="s">
        <v>8323</v>
      </c>
    </row>
    <row r="744" spans="1:21" ht="30" x14ac:dyDescent="0.2">
      <c r="A744">
        <v>742</v>
      </c>
      <c r="B744" s="3" t="s">
        <v>743</v>
      </c>
      <c r="C744" s="3" t="s">
        <v>4852</v>
      </c>
      <c r="D744" s="18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6"/>
        <v>41719.667962962958</v>
      </c>
      <c r="K744">
        <v>1392847312</v>
      </c>
      <c r="L744" s="9">
        <f t="shared" si="47"/>
        <v>41689.917962962965</v>
      </c>
      <c r="M744" s="11" t="s">
        <v>8371</v>
      </c>
      <c r="N744" t="b">
        <v>0</v>
      </c>
      <c r="O744">
        <v>23</v>
      </c>
      <c r="P744" t="b">
        <v>1</v>
      </c>
      <c r="Q744" t="s">
        <v>8274</v>
      </c>
      <c r="R744" s="5">
        <f t="shared" si="44"/>
        <v>1.1071428571428572</v>
      </c>
      <c r="S744">
        <f t="shared" si="45"/>
        <v>67.391304347826093</v>
      </c>
      <c r="T744" t="s">
        <v>8322</v>
      </c>
      <c r="U744" t="s">
        <v>8323</v>
      </c>
    </row>
    <row r="745" spans="1:21" ht="30" x14ac:dyDescent="0.2">
      <c r="A745">
        <v>743</v>
      </c>
      <c r="B745" s="3" t="s">
        <v>744</v>
      </c>
      <c r="C745" s="3" t="s">
        <v>4853</v>
      </c>
      <c r="D745" s="18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6"/>
        <v>41015.666666666664</v>
      </c>
      <c r="K745">
        <v>1332435685</v>
      </c>
      <c r="L745" s="9">
        <f t="shared" si="47"/>
        <v>40990.709317129629</v>
      </c>
      <c r="M745" s="11" t="s">
        <v>8373</v>
      </c>
      <c r="N745" t="b">
        <v>0</v>
      </c>
      <c r="O745">
        <v>15</v>
      </c>
      <c r="P745" t="b">
        <v>1</v>
      </c>
      <c r="Q745" t="s">
        <v>8274</v>
      </c>
      <c r="R745" s="5">
        <f t="shared" si="44"/>
        <v>1.48</v>
      </c>
      <c r="S745">
        <f t="shared" si="45"/>
        <v>54.266666666666666</v>
      </c>
      <c r="T745" t="s">
        <v>8322</v>
      </c>
      <c r="U745" t="s">
        <v>8323</v>
      </c>
    </row>
    <row r="746" spans="1:21" ht="30" x14ac:dyDescent="0.2">
      <c r="A746">
        <v>744</v>
      </c>
      <c r="B746" s="3" t="s">
        <v>745</v>
      </c>
      <c r="C746" s="3" t="s">
        <v>4854</v>
      </c>
      <c r="D746" s="18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6"/>
        <v>41256.748877314814</v>
      </c>
      <c r="K746">
        <v>1352847503</v>
      </c>
      <c r="L746" s="9">
        <f t="shared" si="47"/>
        <v>41226.95721064815</v>
      </c>
      <c r="M746" s="11" t="s">
        <v>8373</v>
      </c>
      <c r="N746" t="b">
        <v>0</v>
      </c>
      <c r="O746">
        <v>62</v>
      </c>
      <c r="P746" t="b">
        <v>1</v>
      </c>
      <c r="Q746" t="s">
        <v>8274</v>
      </c>
      <c r="R746" s="5">
        <f t="shared" si="44"/>
        <v>1.0232000000000001</v>
      </c>
      <c r="S746">
        <f t="shared" si="45"/>
        <v>82.516129032258064</v>
      </c>
      <c r="T746" t="s">
        <v>8322</v>
      </c>
      <c r="U746" t="s">
        <v>8323</v>
      </c>
    </row>
    <row r="747" spans="1:21" ht="30" x14ac:dyDescent="0.2">
      <c r="A747">
        <v>745</v>
      </c>
      <c r="B747" s="3" t="s">
        <v>746</v>
      </c>
      <c r="C747" s="3" t="s">
        <v>4855</v>
      </c>
      <c r="D747" s="18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6"/>
        <v>41397.363946759258</v>
      </c>
      <c r="K747">
        <v>1364996645</v>
      </c>
      <c r="L747" s="9">
        <f t="shared" si="47"/>
        <v>41367.572280092594</v>
      </c>
      <c r="M747" s="11" t="s">
        <v>8372</v>
      </c>
      <c r="N747" t="b">
        <v>0</v>
      </c>
      <c r="O747">
        <v>74</v>
      </c>
      <c r="P747" t="b">
        <v>1</v>
      </c>
      <c r="Q747" t="s">
        <v>8274</v>
      </c>
      <c r="R747" s="5">
        <f t="shared" si="44"/>
        <v>1.7909909909909909</v>
      </c>
      <c r="S747">
        <f t="shared" si="45"/>
        <v>53.729729729729726</v>
      </c>
      <c r="T747" t="s">
        <v>8322</v>
      </c>
      <c r="U747" t="s">
        <v>8323</v>
      </c>
    </row>
    <row r="748" spans="1:21" x14ac:dyDescent="0.2">
      <c r="A748">
        <v>746</v>
      </c>
      <c r="B748" s="3" t="s">
        <v>747</v>
      </c>
      <c r="C748" s="3" t="s">
        <v>4856</v>
      </c>
      <c r="D748" s="1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6"/>
        <v>41174.957638888889</v>
      </c>
      <c r="K748">
        <v>1346806909</v>
      </c>
      <c r="L748" s="9">
        <f t="shared" si="47"/>
        <v>41157.042928240742</v>
      </c>
      <c r="M748" s="11" t="s">
        <v>8373</v>
      </c>
      <c r="N748" t="b">
        <v>0</v>
      </c>
      <c r="O748">
        <v>97</v>
      </c>
      <c r="P748" t="b">
        <v>1</v>
      </c>
      <c r="Q748" t="s">
        <v>8274</v>
      </c>
      <c r="R748" s="5">
        <f t="shared" si="44"/>
        <v>1.1108135252761968</v>
      </c>
      <c r="S748">
        <f t="shared" si="45"/>
        <v>34.206185567010309</v>
      </c>
      <c r="T748" t="s">
        <v>8322</v>
      </c>
      <c r="U748" t="s">
        <v>8323</v>
      </c>
    </row>
    <row r="749" spans="1:21" ht="30" x14ac:dyDescent="0.2">
      <c r="A749">
        <v>747</v>
      </c>
      <c r="B749" s="3" t="s">
        <v>748</v>
      </c>
      <c r="C749" s="3" t="s">
        <v>4857</v>
      </c>
      <c r="D749" s="18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6"/>
        <v>42019.245833333327</v>
      </c>
      <c r="K749">
        <v>1418649019</v>
      </c>
      <c r="L749" s="9">
        <f t="shared" si="47"/>
        <v>41988.548831018517</v>
      </c>
      <c r="M749" s="11" t="s">
        <v>8371</v>
      </c>
      <c r="N749" t="b">
        <v>0</v>
      </c>
      <c r="O749">
        <v>55</v>
      </c>
      <c r="P749" t="b">
        <v>1</v>
      </c>
      <c r="Q749" t="s">
        <v>8274</v>
      </c>
      <c r="R749" s="5">
        <f t="shared" si="44"/>
        <v>1.0004285714285714</v>
      </c>
      <c r="S749">
        <f t="shared" si="45"/>
        <v>127.32727272727273</v>
      </c>
      <c r="T749" t="s">
        <v>8322</v>
      </c>
      <c r="U749" t="s">
        <v>8323</v>
      </c>
    </row>
    <row r="750" spans="1:21" ht="30" x14ac:dyDescent="0.2">
      <c r="A750">
        <v>748</v>
      </c>
      <c r="B750" s="3" t="s">
        <v>749</v>
      </c>
      <c r="C750" s="3" t="s">
        <v>4858</v>
      </c>
      <c r="D750" s="18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6"/>
        <v>41861.638495370367</v>
      </c>
      <c r="K750">
        <v>1405109966</v>
      </c>
      <c r="L750" s="9">
        <f t="shared" si="47"/>
        <v>41831.846828703703</v>
      </c>
      <c r="M750" s="11" t="s">
        <v>8371</v>
      </c>
      <c r="N750" t="b">
        <v>0</v>
      </c>
      <c r="O750">
        <v>44</v>
      </c>
      <c r="P750" t="b">
        <v>1</v>
      </c>
      <c r="Q750" t="s">
        <v>8274</v>
      </c>
      <c r="R750" s="5">
        <f t="shared" si="44"/>
        <v>1.0024999999999999</v>
      </c>
      <c r="S750">
        <f t="shared" si="45"/>
        <v>45.56818181818182</v>
      </c>
      <c r="T750" t="s">
        <v>8322</v>
      </c>
      <c r="U750" t="s">
        <v>8323</v>
      </c>
    </row>
    <row r="751" spans="1:21" ht="30" x14ac:dyDescent="0.2">
      <c r="A751">
        <v>749</v>
      </c>
      <c r="B751" s="3" t="s">
        <v>750</v>
      </c>
      <c r="C751" s="3" t="s">
        <v>4859</v>
      </c>
      <c r="D751" s="18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6"/>
        <v>42763.732986111114</v>
      </c>
      <c r="K751">
        <v>1483050930</v>
      </c>
      <c r="L751" s="9">
        <f t="shared" si="47"/>
        <v>42733.94131944445</v>
      </c>
      <c r="M751" s="11" t="s">
        <v>8370</v>
      </c>
      <c r="N751" t="b">
        <v>0</v>
      </c>
      <c r="O751">
        <v>110</v>
      </c>
      <c r="P751" t="b">
        <v>1</v>
      </c>
      <c r="Q751" t="s">
        <v>8274</v>
      </c>
      <c r="R751" s="5">
        <f t="shared" si="44"/>
        <v>1.0556000000000001</v>
      </c>
      <c r="S751">
        <f t="shared" si="45"/>
        <v>95.963636363636368</v>
      </c>
      <c r="T751" t="s">
        <v>8322</v>
      </c>
      <c r="U751" t="s">
        <v>8323</v>
      </c>
    </row>
    <row r="752" spans="1:21" ht="30" x14ac:dyDescent="0.2">
      <c r="A752">
        <v>750</v>
      </c>
      <c r="B752" s="3" t="s">
        <v>751</v>
      </c>
      <c r="C752" s="3" t="s">
        <v>4860</v>
      </c>
      <c r="D752" s="18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6"/>
        <v>41329.669814814813</v>
      </c>
      <c r="K752">
        <v>1359147872</v>
      </c>
      <c r="L752" s="9">
        <f t="shared" si="47"/>
        <v>41299.878148148149</v>
      </c>
      <c r="M752" s="11" t="s">
        <v>8372</v>
      </c>
      <c r="N752" t="b">
        <v>0</v>
      </c>
      <c r="O752">
        <v>59</v>
      </c>
      <c r="P752" t="b">
        <v>1</v>
      </c>
      <c r="Q752" t="s">
        <v>8274</v>
      </c>
      <c r="R752" s="5">
        <f t="shared" si="44"/>
        <v>1.0258775877587758</v>
      </c>
      <c r="S752">
        <f t="shared" si="45"/>
        <v>77.271186440677965</v>
      </c>
      <c r="T752" t="s">
        <v>8322</v>
      </c>
      <c r="U752" t="s">
        <v>8323</v>
      </c>
    </row>
    <row r="753" spans="1:21" ht="30" x14ac:dyDescent="0.2">
      <c r="A753">
        <v>751</v>
      </c>
      <c r="B753" s="3" t="s">
        <v>752</v>
      </c>
      <c r="C753" s="3" t="s">
        <v>4861</v>
      </c>
      <c r="D753" s="18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6"/>
        <v>40759.422164351847</v>
      </c>
      <c r="K753">
        <v>1308496075</v>
      </c>
      <c r="L753" s="9">
        <f t="shared" si="47"/>
        <v>40713.630497685182</v>
      </c>
      <c r="M753" s="11" t="s">
        <v>8374</v>
      </c>
      <c r="N753" t="b">
        <v>0</v>
      </c>
      <c r="O753">
        <v>62</v>
      </c>
      <c r="P753" t="b">
        <v>1</v>
      </c>
      <c r="Q753" t="s">
        <v>8274</v>
      </c>
      <c r="R753" s="5">
        <f t="shared" si="44"/>
        <v>1.1850000000000001</v>
      </c>
      <c r="S753">
        <f t="shared" si="45"/>
        <v>57.338709677419352</v>
      </c>
      <c r="T753" t="s">
        <v>8322</v>
      </c>
      <c r="U753" t="s">
        <v>8323</v>
      </c>
    </row>
    <row r="754" spans="1:21" ht="30" x14ac:dyDescent="0.2">
      <c r="A754">
        <v>752</v>
      </c>
      <c r="B754" s="3" t="s">
        <v>753</v>
      </c>
      <c r="C754" s="3" t="s">
        <v>4862</v>
      </c>
      <c r="D754" s="18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6"/>
        <v>42659.249999999993</v>
      </c>
      <c r="K754">
        <v>1474884417</v>
      </c>
      <c r="L754" s="9">
        <f t="shared" si="47"/>
        <v>42639.421493055561</v>
      </c>
      <c r="M754" s="11" t="s">
        <v>8370</v>
      </c>
      <c r="N754" t="b">
        <v>0</v>
      </c>
      <c r="O754">
        <v>105</v>
      </c>
      <c r="P754" t="b">
        <v>1</v>
      </c>
      <c r="Q754" t="s">
        <v>8274</v>
      </c>
      <c r="R754" s="5">
        <f t="shared" si="44"/>
        <v>1.117</v>
      </c>
      <c r="S754">
        <f t="shared" si="45"/>
        <v>53.19047619047619</v>
      </c>
      <c r="T754" t="s">
        <v>8322</v>
      </c>
      <c r="U754" t="s">
        <v>8323</v>
      </c>
    </row>
    <row r="755" spans="1:21" ht="30" x14ac:dyDescent="0.2">
      <c r="A755">
        <v>753</v>
      </c>
      <c r="B755" s="3" t="s">
        <v>754</v>
      </c>
      <c r="C755" s="3" t="s">
        <v>4863</v>
      </c>
      <c r="D755" s="18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6"/>
        <v>42049.381840277776</v>
      </c>
      <c r="K755">
        <v>1421330991</v>
      </c>
      <c r="L755" s="9">
        <f t="shared" si="47"/>
        <v>42019.590173611112</v>
      </c>
      <c r="M755" s="11" t="s">
        <v>8368</v>
      </c>
      <c r="N755" t="b">
        <v>0</v>
      </c>
      <c r="O755">
        <v>26</v>
      </c>
      <c r="P755" t="b">
        <v>1</v>
      </c>
      <c r="Q755" t="s">
        <v>8274</v>
      </c>
      <c r="R755" s="5">
        <f t="shared" si="44"/>
        <v>1.28</v>
      </c>
      <c r="S755">
        <f t="shared" si="45"/>
        <v>492.30769230769232</v>
      </c>
      <c r="T755" t="s">
        <v>8322</v>
      </c>
      <c r="U755" t="s">
        <v>8323</v>
      </c>
    </row>
    <row r="756" spans="1:21" ht="30" x14ac:dyDescent="0.2">
      <c r="A756">
        <v>754</v>
      </c>
      <c r="B756" s="3" t="s">
        <v>755</v>
      </c>
      <c r="C756" s="3" t="s">
        <v>4864</v>
      </c>
      <c r="D756" s="18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6"/>
        <v>41279.54075231481</v>
      </c>
      <c r="K756">
        <v>1354816721</v>
      </c>
      <c r="L756" s="9">
        <f t="shared" si="47"/>
        <v>41249.749085648145</v>
      </c>
      <c r="M756" s="11" t="s">
        <v>8373</v>
      </c>
      <c r="N756" t="b">
        <v>0</v>
      </c>
      <c r="O756">
        <v>49</v>
      </c>
      <c r="P756" t="b">
        <v>1</v>
      </c>
      <c r="Q756" t="s">
        <v>8274</v>
      </c>
      <c r="R756" s="5">
        <f t="shared" si="44"/>
        <v>1.0375000000000001</v>
      </c>
      <c r="S756">
        <f t="shared" si="45"/>
        <v>42.346938775510203</v>
      </c>
      <c r="T756" t="s">
        <v>8322</v>
      </c>
      <c r="U756" t="s">
        <v>8323</v>
      </c>
    </row>
    <row r="757" spans="1:21" ht="30" x14ac:dyDescent="0.2">
      <c r="A757">
        <v>755</v>
      </c>
      <c r="B757" s="3" t="s">
        <v>756</v>
      </c>
      <c r="C757" s="3" t="s">
        <v>4865</v>
      </c>
      <c r="D757" s="18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6"/>
        <v>41413.820138888885</v>
      </c>
      <c r="K757">
        <v>1366381877</v>
      </c>
      <c r="L757" s="9">
        <f t="shared" si="47"/>
        <v>41383.605057870373</v>
      </c>
      <c r="M757" s="11" t="s">
        <v>8372</v>
      </c>
      <c r="N757" t="b">
        <v>0</v>
      </c>
      <c r="O757">
        <v>68</v>
      </c>
      <c r="P757" t="b">
        <v>1</v>
      </c>
      <c r="Q757" t="s">
        <v>8274</v>
      </c>
      <c r="R757" s="5">
        <f t="shared" si="44"/>
        <v>1.0190760000000001</v>
      </c>
      <c r="S757">
        <f t="shared" si="45"/>
        <v>37.466029411764708</v>
      </c>
      <c r="T757" t="s">
        <v>8322</v>
      </c>
      <c r="U757" t="s">
        <v>8323</v>
      </c>
    </row>
    <row r="758" spans="1:21" ht="30" x14ac:dyDescent="0.2">
      <c r="A758">
        <v>756</v>
      </c>
      <c r="B758" s="3" t="s">
        <v>757</v>
      </c>
      <c r="C758" s="3" t="s">
        <v>4866</v>
      </c>
      <c r="D758" s="1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6"/>
        <v>40651.516886574071</v>
      </c>
      <c r="K758">
        <v>1297880659</v>
      </c>
      <c r="L758" s="9">
        <f t="shared" si="47"/>
        <v>40590.766886574071</v>
      </c>
      <c r="M758" s="11" t="s">
        <v>8374</v>
      </c>
      <c r="N758" t="b">
        <v>0</v>
      </c>
      <c r="O758">
        <v>22</v>
      </c>
      <c r="P758" t="b">
        <v>1</v>
      </c>
      <c r="Q758" t="s">
        <v>8274</v>
      </c>
      <c r="R758" s="5">
        <f t="shared" si="44"/>
        <v>1.177142857142857</v>
      </c>
      <c r="S758">
        <f t="shared" si="45"/>
        <v>37.454545454545453</v>
      </c>
      <c r="T758" t="s">
        <v>8322</v>
      </c>
      <c r="U758" t="s">
        <v>8323</v>
      </c>
    </row>
    <row r="759" spans="1:21" ht="30" x14ac:dyDescent="0.2">
      <c r="A759">
        <v>757</v>
      </c>
      <c r="B759" s="3" t="s">
        <v>758</v>
      </c>
      <c r="C759" s="3" t="s">
        <v>4867</v>
      </c>
      <c r="D759" s="18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6"/>
        <v>41248.846226851849</v>
      </c>
      <c r="K759">
        <v>1353547114</v>
      </c>
      <c r="L759" s="9">
        <f t="shared" si="47"/>
        <v>41235.054560185185</v>
      </c>
      <c r="M759" s="11" t="s">
        <v>8373</v>
      </c>
      <c r="N759" t="b">
        <v>0</v>
      </c>
      <c r="O759">
        <v>18</v>
      </c>
      <c r="P759" t="b">
        <v>1</v>
      </c>
      <c r="Q759" t="s">
        <v>8274</v>
      </c>
      <c r="R759" s="5">
        <f t="shared" si="44"/>
        <v>2.38</v>
      </c>
      <c r="S759">
        <f t="shared" si="45"/>
        <v>33.055555555555557</v>
      </c>
      <c r="T759" t="s">
        <v>8322</v>
      </c>
      <c r="U759" t="s">
        <v>8323</v>
      </c>
    </row>
    <row r="760" spans="1:21" x14ac:dyDescent="0.2">
      <c r="A760">
        <v>758</v>
      </c>
      <c r="B760" s="3" t="s">
        <v>759</v>
      </c>
      <c r="C760" s="3" t="s">
        <v>4868</v>
      </c>
      <c r="D760" s="18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6"/>
        <v>40459.628101851849</v>
      </c>
      <c r="K760">
        <v>1283976268</v>
      </c>
      <c r="L760" s="9">
        <f t="shared" si="47"/>
        <v>40429.836435185185</v>
      </c>
      <c r="M760" s="11" t="s">
        <v>8375</v>
      </c>
      <c r="N760" t="b">
        <v>0</v>
      </c>
      <c r="O760">
        <v>19</v>
      </c>
      <c r="P760" t="b">
        <v>1</v>
      </c>
      <c r="Q760" t="s">
        <v>8274</v>
      </c>
      <c r="R760" s="5">
        <f t="shared" si="44"/>
        <v>1.02</v>
      </c>
      <c r="S760">
        <f t="shared" si="45"/>
        <v>134.21052631578948</v>
      </c>
      <c r="T760" t="s">
        <v>8322</v>
      </c>
      <c r="U760" t="s">
        <v>8323</v>
      </c>
    </row>
    <row r="761" spans="1:21" ht="30" x14ac:dyDescent="0.2">
      <c r="A761">
        <v>759</v>
      </c>
      <c r="B761" s="3" t="s">
        <v>760</v>
      </c>
      <c r="C761" s="3" t="s">
        <v>4869</v>
      </c>
      <c r="D761" s="18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6"/>
        <v>41829.121979166666</v>
      </c>
      <c r="K761">
        <v>1401436539</v>
      </c>
      <c r="L761" s="9">
        <f t="shared" si="47"/>
        <v>41789.330312500002</v>
      </c>
      <c r="M761" s="11" t="s">
        <v>8371</v>
      </c>
      <c r="N761" t="b">
        <v>0</v>
      </c>
      <c r="O761">
        <v>99</v>
      </c>
      <c r="P761" t="b">
        <v>1</v>
      </c>
      <c r="Q761" t="s">
        <v>8274</v>
      </c>
      <c r="R761" s="5">
        <f t="shared" si="44"/>
        <v>1.0192000000000001</v>
      </c>
      <c r="S761">
        <f t="shared" si="45"/>
        <v>51.474747474747474</v>
      </c>
      <c r="T761" t="s">
        <v>8322</v>
      </c>
      <c r="U761" t="s">
        <v>8323</v>
      </c>
    </row>
    <row r="762" spans="1:21" ht="30" x14ac:dyDescent="0.2">
      <c r="A762">
        <v>760</v>
      </c>
      <c r="B762" s="3" t="s">
        <v>761</v>
      </c>
      <c r="C762" s="3" t="s">
        <v>4870</v>
      </c>
      <c r="D762" s="18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6"/>
        <v>42700.597372685181</v>
      </c>
      <c r="K762">
        <v>1477592413</v>
      </c>
      <c r="L762" s="9">
        <f t="shared" si="47"/>
        <v>42670.764039351852</v>
      </c>
      <c r="M762" s="11" t="s">
        <v>8370</v>
      </c>
      <c r="N762" t="b">
        <v>0</v>
      </c>
      <c r="O762">
        <v>0</v>
      </c>
      <c r="P762" t="b">
        <v>0</v>
      </c>
      <c r="Q762" t="s">
        <v>8275</v>
      </c>
      <c r="R762" s="5">
        <f t="shared" si="44"/>
        <v>0</v>
      </c>
      <c r="S762" t="e">
        <f t="shared" si="45"/>
        <v>#DIV/0!</v>
      </c>
      <c r="T762" t="s">
        <v>8322</v>
      </c>
      <c r="U762" t="s">
        <v>8324</v>
      </c>
    </row>
    <row r="763" spans="1:21" ht="30" x14ac:dyDescent="0.2">
      <c r="A763">
        <v>761</v>
      </c>
      <c r="B763" s="3" t="s">
        <v>762</v>
      </c>
      <c r="C763" s="3" t="s">
        <v>4871</v>
      </c>
      <c r="D763" s="18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6"/>
        <v>41672.543124999997</v>
      </c>
      <c r="K763">
        <v>1388772126</v>
      </c>
      <c r="L763" s="9">
        <f t="shared" si="47"/>
        <v>41642.751458333332</v>
      </c>
      <c r="M763" s="11" t="s">
        <v>8371</v>
      </c>
      <c r="N763" t="b">
        <v>0</v>
      </c>
      <c r="O763">
        <v>6</v>
      </c>
      <c r="P763" t="b">
        <v>0</v>
      </c>
      <c r="Q763" t="s">
        <v>8275</v>
      </c>
      <c r="R763" s="5">
        <f t="shared" si="44"/>
        <v>4.7E-2</v>
      </c>
      <c r="S763">
        <f t="shared" si="45"/>
        <v>39.166666666666664</v>
      </c>
      <c r="T763" t="s">
        <v>8322</v>
      </c>
      <c r="U763" t="s">
        <v>8324</v>
      </c>
    </row>
    <row r="764" spans="1:21" ht="30" x14ac:dyDescent="0.2">
      <c r="A764">
        <v>762</v>
      </c>
      <c r="B764" s="3" t="s">
        <v>763</v>
      </c>
      <c r="C764" s="3" t="s">
        <v>4872</v>
      </c>
      <c r="D764" s="18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6"/>
        <v>42708.041666666664</v>
      </c>
      <c r="K764">
        <v>1479328570</v>
      </c>
      <c r="L764" s="9">
        <f t="shared" si="47"/>
        <v>42690.858449074076</v>
      </c>
      <c r="M764" s="11" t="s">
        <v>8370</v>
      </c>
      <c r="N764" t="b">
        <v>0</v>
      </c>
      <c r="O764">
        <v>0</v>
      </c>
      <c r="P764" t="b">
        <v>0</v>
      </c>
      <c r="Q764" t="s">
        <v>8275</v>
      </c>
      <c r="R764" s="5">
        <f t="shared" si="44"/>
        <v>0</v>
      </c>
      <c r="S764" t="e">
        <f t="shared" si="45"/>
        <v>#DIV/0!</v>
      </c>
      <c r="T764" t="s">
        <v>8322</v>
      </c>
      <c r="U764" t="s">
        <v>8324</v>
      </c>
    </row>
    <row r="765" spans="1:21" ht="30" x14ac:dyDescent="0.2">
      <c r="A765">
        <v>763</v>
      </c>
      <c r="B765" s="3" t="s">
        <v>764</v>
      </c>
      <c r="C765" s="3" t="s">
        <v>4873</v>
      </c>
      <c r="D765" s="18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6"/>
        <v>41501.238518518512</v>
      </c>
      <c r="K765">
        <v>1373971408</v>
      </c>
      <c r="L765" s="9">
        <f t="shared" si="47"/>
        <v>41471.446851851848</v>
      </c>
      <c r="M765" s="11" t="s">
        <v>8372</v>
      </c>
      <c r="N765" t="b">
        <v>0</v>
      </c>
      <c r="O765">
        <v>1</v>
      </c>
      <c r="P765" t="b">
        <v>0</v>
      </c>
      <c r="Q765" t="s">
        <v>8275</v>
      </c>
      <c r="R765" s="5">
        <f t="shared" si="44"/>
        <v>1.1655011655011655E-3</v>
      </c>
      <c r="S765">
        <f t="shared" si="45"/>
        <v>5</v>
      </c>
      <c r="T765" t="s">
        <v>8322</v>
      </c>
      <c r="U765" t="s">
        <v>8324</v>
      </c>
    </row>
    <row r="766" spans="1:21" ht="30" x14ac:dyDescent="0.2">
      <c r="A766">
        <v>764</v>
      </c>
      <c r="B766" s="3" t="s">
        <v>765</v>
      </c>
      <c r="C766" s="3" t="s">
        <v>4874</v>
      </c>
      <c r="D766" s="18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6"/>
        <v>42256.964826388888</v>
      </c>
      <c r="K766">
        <v>1439266161</v>
      </c>
      <c r="L766" s="9">
        <f t="shared" si="47"/>
        <v>42227.173159722224</v>
      </c>
      <c r="M766" s="11" t="s">
        <v>8368</v>
      </c>
      <c r="N766" t="b">
        <v>0</v>
      </c>
      <c r="O766">
        <v>0</v>
      </c>
      <c r="P766" t="b">
        <v>0</v>
      </c>
      <c r="Q766" t="s">
        <v>8275</v>
      </c>
      <c r="R766" s="5">
        <f t="shared" si="44"/>
        <v>0</v>
      </c>
      <c r="S766" t="e">
        <f t="shared" si="45"/>
        <v>#DIV/0!</v>
      </c>
      <c r="T766" t="s">
        <v>8322</v>
      </c>
      <c r="U766" t="s">
        <v>8324</v>
      </c>
    </row>
    <row r="767" spans="1:21" ht="30" x14ac:dyDescent="0.2">
      <c r="A767">
        <v>765</v>
      </c>
      <c r="B767" s="3" t="s">
        <v>766</v>
      </c>
      <c r="C767" s="3" t="s">
        <v>4875</v>
      </c>
      <c r="D767" s="18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6"/>
        <v>41931.334305555552</v>
      </c>
      <c r="K767">
        <v>1411131684</v>
      </c>
      <c r="L767" s="9">
        <f t="shared" si="47"/>
        <v>41901.542638888888</v>
      </c>
      <c r="M767" s="11" t="s">
        <v>8371</v>
      </c>
      <c r="N767" t="b">
        <v>0</v>
      </c>
      <c r="O767">
        <v>44</v>
      </c>
      <c r="P767" t="b">
        <v>0</v>
      </c>
      <c r="Q767" t="s">
        <v>8275</v>
      </c>
      <c r="R767" s="5">
        <f t="shared" si="44"/>
        <v>0.36014285714285715</v>
      </c>
      <c r="S767">
        <f t="shared" si="45"/>
        <v>57.295454545454547</v>
      </c>
      <c r="T767" t="s">
        <v>8322</v>
      </c>
      <c r="U767" t="s">
        <v>8324</v>
      </c>
    </row>
    <row r="768" spans="1:21" ht="30" x14ac:dyDescent="0.2">
      <c r="A768">
        <v>766</v>
      </c>
      <c r="B768" s="3" t="s">
        <v>767</v>
      </c>
      <c r="C768" s="3" t="s">
        <v>4876</v>
      </c>
      <c r="D768" s="1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6"/>
        <v>42051.57503472222</v>
      </c>
      <c r="K768">
        <v>1421520483</v>
      </c>
      <c r="L768" s="9">
        <f t="shared" si="47"/>
        <v>42021.783368055556</v>
      </c>
      <c r="M768" s="11" t="s">
        <v>8368</v>
      </c>
      <c r="N768" t="b">
        <v>0</v>
      </c>
      <c r="O768">
        <v>0</v>
      </c>
      <c r="P768" t="b">
        <v>0</v>
      </c>
      <c r="Q768" t="s">
        <v>8275</v>
      </c>
      <c r="R768" s="5">
        <f t="shared" si="44"/>
        <v>0</v>
      </c>
      <c r="S768" t="e">
        <f t="shared" si="45"/>
        <v>#DIV/0!</v>
      </c>
      <c r="T768" t="s">
        <v>8322</v>
      </c>
      <c r="U768" t="s">
        <v>8324</v>
      </c>
    </row>
    <row r="769" spans="1:21" ht="60" x14ac:dyDescent="0.2">
      <c r="A769">
        <v>767</v>
      </c>
      <c r="B769" s="3" t="s">
        <v>768</v>
      </c>
      <c r="C769" s="3" t="s">
        <v>4877</v>
      </c>
      <c r="D769" s="18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6"/>
        <v>42144.935300925928</v>
      </c>
      <c r="K769">
        <v>1429586810</v>
      </c>
      <c r="L769" s="9">
        <f t="shared" si="47"/>
        <v>42115.143634259264</v>
      </c>
      <c r="M769" s="11" t="s">
        <v>8368</v>
      </c>
      <c r="N769" t="b">
        <v>0</v>
      </c>
      <c r="O769">
        <v>3</v>
      </c>
      <c r="P769" t="b">
        <v>0</v>
      </c>
      <c r="Q769" t="s">
        <v>8275</v>
      </c>
      <c r="R769" s="5">
        <f t="shared" si="44"/>
        <v>3.5400000000000001E-2</v>
      </c>
      <c r="S769">
        <f t="shared" si="45"/>
        <v>59</v>
      </c>
      <c r="T769" t="s">
        <v>8322</v>
      </c>
      <c r="U769" t="s">
        <v>8324</v>
      </c>
    </row>
    <row r="770" spans="1:21" ht="30" x14ac:dyDescent="0.2">
      <c r="A770">
        <v>768</v>
      </c>
      <c r="B770" s="3" t="s">
        <v>769</v>
      </c>
      <c r="C770" s="3" t="s">
        <v>4878</v>
      </c>
      <c r="D770" s="18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6"/>
        <v>41623.998726851853</v>
      </c>
      <c r="K770">
        <v>1384577890</v>
      </c>
      <c r="L770" s="9">
        <f t="shared" si="47"/>
        <v>41594.207060185188</v>
      </c>
      <c r="M770" s="11" t="s">
        <v>8372</v>
      </c>
      <c r="N770" t="b">
        <v>0</v>
      </c>
      <c r="O770">
        <v>0</v>
      </c>
      <c r="P770" t="b">
        <v>0</v>
      </c>
      <c r="Q770" t="s">
        <v>8275</v>
      </c>
      <c r="R770" s="5">
        <f t="shared" ref="R770:R833" si="48">E770/D770</f>
        <v>0</v>
      </c>
      <c r="S770" t="e">
        <f t="shared" ref="S770:S833" si="49">E770/O770</f>
        <v>#DIV/0!</v>
      </c>
      <c r="T770" t="s">
        <v>8322</v>
      </c>
      <c r="U770" t="s">
        <v>8324</v>
      </c>
    </row>
    <row r="771" spans="1:21" ht="30" x14ac:dyDescent="0.2">
      <c r="A771">
        <v>769</v>
      </c>
      <c r="B771" s="3" t="s">
        <v>770</v>
      </c>
      <c r="C771" s="3" t="s">
        <v>4879</v>
      </c>
      <c r="D771" s="18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50">(((I771/60)/60)/24)+DATE(1970,1,1)+(-5/24)</f>
        <v>41634.788124999999</v>
      </c>
      <c r="K771">
        <v>1385510094</v>
      </c>
      <c r="L771" s="9">
        <f t="shared" ref="L771:L834" si="51">(((K771/60)/60)/24)+DATE(1970,1,1)</f>
        <v>41604.996458333335</v>
      </c>
      <c r="M771" s="11" t="s">
        <v>8372</v>
      </c>
      <c r="N771" t="b">
        <v>0</v>
      </c>
      <c r="O771">
        <v>52</v>
      </c>
      <c r="P771" t="b">
        <v>0</v>
      </c>
      <c r="Q771" t="s">
        <v>8275</v>
      </c>
      <c r="R771" s="5">
        <f t="shared" si="48"/>
        <v>0.41399999999999998</v>
      </c>
      <c r="S771">
        <f t="shared" si="49"/>
        <v>31.846153846153847</v>
      </c>
      <c r="T771" t="s">
        <v>8322</v>
      </c>
      <c r="U771" t="s">
        <v>8324</v>
      </c>
    </row>
    <row r="772" spans="1:21" ht="30" x14ac:dyDescent="0.2">
      <c r="A772">
        <v>770</v>
      </c>
      <c r="B772" s="3" t="s">
        <v>771</v>
      </c>
      <c r="C772" s="3" t="s">
        <v>4880</v>
      </c>
      <c r="D772" s="18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50"/>
        <v>41329.791307870371</v>
      </c>
      <c r="K772">
        <v>1358294369</v>
      </c>
      <c r="L772" s="9">
        <f t="shared" si="51"/>
        <v>41289.999641203707</v>
      </c>
      <c r="M772" s="11" t="s">
        <v>8372</v>
      </c>
      <c r="N772" t="b">
        <v>0</v>
      </c>
      <c r="O772">
        <v>0</v>
      </c>
      <c r="P772" t="b">
        <v>0</v>
      </c>
      <c r="Q772" t="s">
        <v>8275</v>
      </c>
      <c r="R772" s="5">
        <f t="shared" si="48"/>
        <v>0</v>
      </c>
      <c r="S772" t="e">
        <f t="shared" si="49"/>
        <v>#DIV/0!</v>
      </c>
      <c r="T772" t="s">
        <v>8322</v>
      </c>
      <c r="U772" t="s">
        <v>8324</v>
      </c>
    </row>
    <row r="773" spans="1:21" ht="30" x14ac:dyDescent="0.2">
      <c r="A773">
        <v>771</v>
      </c>
      <c r="B773" s="3" t="s">
        <v>772</v>
      </c>
      <c r="C773" s="3" t="s">
        <v>4881</v>
      </c>
      <c r="D773" s="18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50"/>
        <v>42399.615763888891</v>
      </c>
      <c r="K773">
        <v>1449863202</v>
      </c>
      <c r="L773" s="9">
        <f t="shared" si="51"/>
        <v>42349.824097222227</v>
      </c>
      <c r="M773" s="11" t="s">
        <v>8368</v>
      </c>
      <c r="N773" t="b">
        <v>0</v>
      </c>
      <c r="O773">
        <v>1</v>
      </c>
      <c r="P773" t="b">
        <v>0</v>
      </c>
      <c r="Q773" t="s">
        <v>8275</v>
      </c>
      <c r="R773" s="5">
        <f t="shared" si="48"/>
        <v>2.631578947368421E-4</v>
      </c>
      <c r="S773">
        <f t="shared" si="49"/>
        <v>10</v>
      </c>
      <c r="T773" t="s">
        <v>8322</v>
      </c>
      <c r="U773" t="s">
        <v>8324</v>
      </c>
    </row>
    <row r="774" spans="1:21" ht="30" x14ac:dyDescent="0.2">
      <c r="A774">
        <v>772</v>
      </c>
      <c r="B774" s="3" t="s">
        <v>773</v>
      </c>
      <c r="C774" s="3" t="s">
        <v>4882</v>
      </c>
      <c r="D774" s="18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50"/>
        <v>40117.957638888889</v>
      </c>
      <c r="K774">
        <v>1252718519</v>
      </c>
      <c r="L774" s="9">
        <f t="shared" si="51"/>
        <v>40068.056932870371</v>
      </c>
      <c r="M774" s="11" t="s">
        <v>8376</v>
      </c>
      <c r="N774" t="b">
        <v>0</v>
      </c>
      <c r="O774">
        <v>1</v>
      </c>
      <c r="P774" t="b">
        <v>0</v>
      </c>
      <c r="Q774" t="s">
        <v>8275</v>
      </c>
      <c r="R774" s="5">
        <f t="shared" si="48"/>
        <v>3.3333333333333333E-2</v>
      </c>
      <c r="S774">
        <f t="shared" si="49"/>
        <v>50</v>
      </c>
      <c r="T774" t="s">
        <v>8322</v>
      </c>
      <c r="U774" t="s">
        <v>8324</v>
      </c>
    </row>
    <row r="775" spans="1:21" ht="30" x14ac:dyDescent="0.2">
      <c r="A775">
        <v>773</v>
      </c>
      <c r="B775" s="3" t="s">
        <v>774</v>
      </c>
      <c r="C775" s="3" t="s">
        <v>4883</v>
      </c>
      <c r="D775" s="18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50"/>
        <v>42134.750694444439</v>
      </c>
      <c r="K775">
        <v>1428341985</v>
      </c>
      <c r="L775" s="9">
        <f t="shared" si="51"/>
        <v>42100.735937499994</v>
      </c>
      <c r="M775" s="11" t="s">
        <v>8368</v>
      </c>
      <c r="N775" t="b">
        <v>0</v>
      </c>
      <c r="O775">
        <v>2</v>
      </c>
      <c r="P775" t="b">
        <v>0</v>
      </c>
      <c r="Q775" t="s">
        <v>8275</v>
      </c>
      <c r="R775" s="5">
        <f t="shared" si="48"/>
        <v>8.5129023676509714E-3</v>
      </c>
      <c r="S775">
        <f t="shared" si="49"/>
        <v>16</v>
      </c>
      <c r="T775" t="s">
        <v>8322</v>
      </c>
      <c r="U775" t="s">
        <v>8324</v>
      </c>
    </row>
    <row r="776" spans="1:21" ht="30" x14ac:dyDescent="0.2">
      <c r="A776">
        <v>774</v>
      </c>
      <c r="B776" s="3" t="s">
        <v>775</v>
      </c>
      <c r="C776" s="3" t="s">
        <v>4884</v>
      </c>
      <c r="D776" s="18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50"/>
        <v>41693.571967592587</v>
      </c>
      <c r="K776">
        <v>1390589018</v>
      </c>
      <c r="L776" s="9">
        <f t="shared" si="51"/>
        <v>41663.780300925922</v>
      </c>
      <c r="M776" s="11" t="s">
        <v>8371</v>
      </c>
      <c r="N776" t="b">
        <v>0</v>
      </c>
      <c r="O776">
        <v>9</v>
      </c>
      <c r="P776" t="b">
        <v>0</v>
      </c>
      <c r="Q776" t="s">
        <v>8275</v>
      </c>
      <c r="R776" s="5">
        <f t="shared" si="48"/>
        <v>0.70199999999999996</v>
      </c>
      <c r="S776">
        <f t="shared" si="49"/>
        <v>39</v>
      </c>
      <c r="T776" t="s">
        <v>8322</v>
      </c>
      <c r="U776" t="s">
        <v>8324</v>
      </c>
    </row>
    <row r="777" spans="1:21" ht="30" x14ac:dyDescent="0.2">
      <c r="A777">
        <v>775</v>
      </c>
      <c r="B777" s="3" t="s">
        <v>776</v>
      </c>
      <c r="C777" s="3" t="s">
        <v>4885</v>
      </c>
      <c r="D777" s="18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50"/>
        <v>40892.851793981477</v>
      </c>
      <c r="K777">
        <v>1321406795</v>
      </c>
      <c r="L777" s="9">
        <f t="shared" si="51"/>
        <v>40863.060127314813</v>
      </c>
      <c r="M777" s="11" t="s">
        <v>8374</v>
      </c>
      <c r="N777" t="b">
        <v>0</v>
      </c>
      <c r="O777">
        <v>5</v>
      </c>
      <c r="P777" t="b">
        <v>0</v>
      </c>
      <c r="Q777" t="s">
        <v>8275</v>
      </c>
      <c r="R777" s="5">
        <f t="shared" si="48"/>
        <v>1.7000000000000001E-2</v>
      </c>
      <c r="S777">
        <f t="shared" si="49"/>
        <v>34</v>
      </c>
      <c r="T777" t="s">
        <v>8322</v>
      </c>
      <c r="U777" t="s">
        <v>8324</v>
      </c>
    </row>
    <row r="778" spans="1:21" ht="30" x14ac:dyDescent="0.2">
      <c r="A778">
        <v>776</v>
      </c>
      <c r="B778" s="3" t="s">
        <v>777</v>
      </c>
      <c r="C778" s="3" t="s">
        <v>4886</v>
      </c>
      <c r="D778" s="1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50"/>
        <v>42287.999999999993</v>
      </c>
      <c r="K778">
        <v>1441297645</v>
      </c>
      <c r="L778" s="9">
        <f t="shared" si="51"/>
        <v>42250.685706018514</v>
      </c>
      <c r="M778" s="11" t="s">
        <v>8368</v>
      </c>
      <c r="N778" t="b">
        <v>0</v>
      </c>
      <c r="O778">
        <v>57</v>
      </c>
      <c r="P778" t="b">
        <v>0</v>
      </c>
      <c r="Q778" t="s">
        <v>8275</v>
      </c>
      <c r="R778" s="5">
        <f t="shared" si="48"/>
        <v>0.51400000000000001</v>
      </c>
      <c r="S778">
        <f t="shared" si="49"/>
        <v>63.122807017543863</v>
      </c>
      <c r="T778" t="s">
        <v>8322</v>
      </c>
      <c r="U778" t="s">
        <v>8324</v>
      </c>
    </row>
    <row r="779" spans="1:21" ht="30" x14ac:dyDescent="0.2">
      <c r="A779">
        <v>777</v>
      </c>
      <c r="B779" s="3" t="s">
        <v>778</v>
      </c>
      <c r="C779" s="3" t="s">
        <v>4887</v>
      </c>
      <c r="D779" s="18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50"/>
        <v>41486.772881944438</v>
      </c>
      <c r="K779">
        <v>1372721577</v>
      </c>
      <c r="L779" s="9">
        <f t="shared" si="51"/>
        <v>41456.981215277774</v>
      </c>
      <c r="M779" s="11" t="s">
        <v>8372</v>
      </c>
      <c r="N779" t="b">
        <v>0</v>
      </c>
      <c r="O779">
        <v>3</v>
      </c>
      <c r="P779" t="b">
        <v>0</v>
      </c>
      <c r="Q779" t="s">
        <v>8275</v>
      </c>
      <c r="R779" s="5">
        <f t="shared" si="48"/>
        <v>7.0000000000000001E-3</v>
      </c>
      <c r="S779">
        <f t="shared" si="49"/>
        <v>7</v>
      </c>
      <c r="T779" t="s">
        <v>8322</v>
      </c>
      <c r="U779" t="s">
        <v>8324</v>
      </c>
    </row>
    <row r="780" spans="1:21" ht="30" x14ac:dyDescent="0.2">
      <c r="A780">
        <v>778</v>
      </c>
      <c r="B780" s="3" t="s">
        <v>779</v>
      </c>
      <c r="C780" s="3" t="s">
        <v>4888</v>
      </c>
      <c r="D780" s="18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50"/>
        <v>41759.493981481479</v>
      </c>
      <c r="K780">
        <v>1396284680</v>
      </c>
      <c r="L780" s="9">
        <f t="shared" si="51"/>
        <v>41729.702314814815</v>
      </c>
      <c r="M780" s="11" t="s">
        <v>8371</v>
      </c>
      <c r="N780" t="b">
        <v>0</v>
      </c>
      <c r="O780">
        <v>1</v>
      </c>
      <c r="P780" t="b">
        <v>0</v>
      </c>
      <c r="Q780" t="s">
        <v>8275</v>
      </c>
      <c r="R780" s="5">
        <f t="shared" si="48"/>
        <v>4.0000000000000001E-3</v>
      </c>
      <c r="S780">
        <f t="shared" si="49"/>
        <v>2</v>
      </c>
      <c r="T780" t="s">
        <v>8322</v>
      </c>
      <c r="U780" t="s">
        <v>8324</v>
      </c>
    </row>
    <row r="781" spans="1:21" ht="30" x14ac:dyDescent="0.2">
      <c r="A781">
        <v>779</v>
      </c>
      <c r="B781" s="3" t="s">
        <v>780</v>
      </c>
      <c r="C781" s="3" t="s">
        <v>4889</v>
      </c>
      <c r="D781" s="18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50"/>
        <v>40465.958333333328</v>
      </c>
      <c r="K781">
        <v>1284567905</v>
      </c>
      <c r="L781" s="9">
        <f t="shared" si="51"/>
        <v>40436.68408564815</v>
      </c>
      <c r="M781" s="11" t="s">
        <v>8375</v>
      </c>
      <c r="N781" t="b">
        <v>0</v>
      </c>
      <c r="O781">
        <v>6</v>
      </c>
      <c r="P781" t="b">
        <v>0</v>
      </c>
      <c r="Q781" t="s">
        <v>8275</v>
      </c>
      <c r="R781" s="5">
        <f t="shared" si="48"/>
        <v>2.6666666666666668E-2</v>
      </c>
      <c r="S781">
        <f t="shared" si="49"/>
        <v>66.666666666666671</v>
      </c>
      <c r="T781" t="s">
        <v>8322</v>
      </c>
      <c r="U781" t="s">
        <v>8324</v>
      </c>
    </row>
    <row r="782" spans="1:21" ht="30" x14ac:dyDescent="0.2">
      <c r="A782">
        <v>780</v>
      </c>
      <c r="B782" s="3" t="s">
        <v>781</v>
      </c>
      <c r="C782" s="3" t="s">
        <v>4890</v>
      </c>
      <c r="D782" s="18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50"/>
        <v>40666.465567129628</v>
      </c>
      <c r="K782">
        <v>1301847025</v>
      </c>
      <c r="L782" s="9">
        <f t="shared" si="51"/>
        <v>40636.673900462964</v>
      </c>
      <c r="M782" s="11" t="s">
        <v>8374</v>
      </c>
      <c r="N782" t="b">
        <v>0</v>
      </c>
      <c r="O782">
        <v>27</v>
      </c>
      <c r="P782" t="b">
        <v>1</v>
      </c>
      <c r="Q782" t="s">
        <v>8276</v>
      </c>
      <c r="R782" s="5">
        <f t="shared" si="48"/>
        <v>1.04</v>
      </c>
      <c r="S782">
        <f t="shared" si="49"/>
        <v>38.518518518518519</v>
      </c>
      <c r="T782" t="s">
        <v>8325</v>
      </c>
      <c r="U782" t="s">
        <v>8326</v>
      </c>
    </row>
    <row r="783" spans="1:21" ht="30" x14ac:dyDescent="0.2">
      <c r="A783">
        <v>781</v>
      </c>
      <c r="B783" s="3" t="s">
        <v>782</v>
      </c>
      <c r="C783" s="3" t="s">
        <v>4891</v>
      </c>
      <c r="D783" s="18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50"/>
        <v>41432.792523148149</v>
      </c>
      <c r="K783">
        <v>1368057674</v>
      </c>
      <c r="L783" s="9">
        <f t="shared" si="51"/>
        <v>41403.000856481485</v>
      </c>
      <c r="M783" s="11" t="s">
        <v>8372</v>
      </c>
      <c r="N783" t="b">
        <v>0</v>
      </c>
      <c r="O783">
        <v>25</v>
      </c>
      <c r="P783" t="b">
        <v>1</v>
      </c>
      <c r="Q783" t="s">
        <v>8276</v>
      </c>
      <c r="R783" s="5">
        <f t="shared" si="48"/>
        <v>1.3315375</v>
      </c>
      <c r="S783">
        <f t="shared" si="49"/>
        <v>42.609200000000001</v>
      </c>
      <c r="T783" t="s">
        <v>8325</v>
      </c>
      <c r="U783" t="s">
        <v>8326</v>
      </c>
    </row>
    <row r="784" spans="1:21" ht="30" x14ac:dyDescent="0.2">
      <c r="A784">
        <v>782</v>
      </c>
      <c r="B784" s="3" t="s">
        <v>783</v>
      </c>
      <c r="C784" s="3" t="s">
        <v>4892</v>
      </c>
      <c r="D784" s="18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50"/>
        <v>41146.549791666665</v>
      </c>
      <c r="K784">
        <v>1343326302</v>
      </c>
      <c r="L784" s="9">
        <f t="shared" si="51"/>
        <v>41116.758125</v>
      </c>
      <c r="M784" s="11" t="s">
        <v>8373</v>
      </c>
      <c r="N784" t="b">
        <v>0</v>
      </c>
      <c r="O784">
        <v>14</v>
      </c>
      <c r="P784" t="b">
        <v>1</v>
      </c>
      <c r="Q784" t="s">
        <v>8276</v>
      </c>
      <c r="R784" s="5">
        <f t="shared" si="48"/>
        <v>1</v>
      </c>
      <c r="S784">
        <f t="shared" si="49"/>
        <v>50</v>
      </c>
      <c r="T784" t="s">
        <v>8325</v>
      </c>
      <c r="U784" t="s">
        <v>8326</v>
      </c>
    </row>
    <row r="785" spans="1:21" ht="30" x14ac:dyDescent="0.2">
      <c r="A785">
        <v>783</v>
      </c>
      <c r="B785" s="3" t="s">
        <v>784</v>
      </c>
      <c r="C785" s="3" t="s">
        <v>4893</v>
      </c>
      <c r="D785" s="18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50"/>
        <v>41026.708333333328</v>
      </c>
      <c r="K785">
        <v>1332182049</v>
      </c>
      <c r="L785" s="9">
        <f t="shared" si="51"/>
        <v>40987.773715277777</v>
      </c>
      <c r="M785" s="11" t="s">
        <v>8373</v>
      </c>
      <c r="N785" t="b">
        <v>0</v>
      </c>
      <c r="O785">
        <v>35</v>
      </c>
      <c r="P785" t="b">
        <v>1</v>
      </c>
      <c r="Q785" t="s">
        <v>8276</v>
      </c>
      <c r="R785" s="5">
        <f t="shared" si="48"/>
        <v>1.4813333333333334</v>
      </c>
      <c r="S785">
        <f t="shared" si="49"/>
        <v>63.485714285714288</v>
      </c>
      <c r="T785" t="s">
        <v>8325</v>
      </c>
      <c r="U785" t="s">
        <v>8326</v>
      </c>
    </row>
    <row r="786" spans="1:21" ht="30" x14ac:dyDescent="0.2">
      <c r="A786">
        <v>784</v>
      </c>
      <c r="B786" s="3" t="s">
        <v>785</v>
      </c>
      <c r="C786" s="3" t="s">
        <v>4894</v>
      </c>
      <c r="D786" s="18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50"/>
        <v>41714.899525462963</v>
      </c>
      <c r="K786">
        <v>1391571319</v>
      </c>
      <c r="L786" s="9">
        <f t="shared" si="51"/>
        <v>41675.149525462963</v>
      </c>
      <c r="M786" s="11" t="s">
        <v>8371</v>
      </c>
      <c r="N786" t="b">
        <v>0</v>
      </c>
      <c r="O786">
        <v>10</v>
      </c>
      <c r="P786" t="b">
        <v>1</v>
      </c>
      <c r="Q786" t="s">
        <v>8276</v>
      </c>
      <c r="R786" s="5">
        <f t="shared" si="48"/>
        <v>1.0249999999999999</v>
      </c>
      <c r="S786">
        <f t="shared" si="49"/>
        <v>102.5</v>
      </c>
      <c r="T786" t="s">
        <v>8325</v>
      </c>
      <c r="U786" t="s">
        <v>8326</v>
      </c>
    </row>
    <row r="787" spans="1:21" ht="30" x14ac:dyDescent="0.2">
      <c r="A787">
        <v>785</v>
      </c>
      <c r="B787" s="3" t="s">
        <v>786</v>
      </c>
      <c r="C787" s="3" t="s">
        <v>4895</v>
      </c>
      <c r="D787" s="18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50"/>
        <v>41333.385590277772</v>
      </c>
      <c r="K787">
        <v>1359468915</v>
      </c>
      <c r="L787" s="9">
        <f t="shared" si="51"/>
        <v>41303.593923611108</v>
      </c>
      <c r="M787" s="11" t="s">
        <v>8372</v>
      </c>
      <c r="N787" t="b">
        <v>0</v>
      </c>
      <c r="O787">
        <v>29</v>
      </c>
      <c r="P787" t="b">
        <v>1</v>
      </c>
      <c r="Q787" t="s">
        <v>8276</v>
      </c>
      <c r="R787" s="5">
        <f t="shared" si="48"/>
        <v>1.8062799999999999</v>
      </c>
      <c r="S787">
        <f t="shared" si="49"/>
        <v>31.142758620689655</v>
      </c>
      <c r="T787" t="s">
        <v>8325</v>
      </c>
      <c r="U787" t="s">
        <v>8326</v>
      </c>
    </row>
    <row r="788" spans="1:21" ht="30" x14ac:dyDescent="0.2">
      <c r="A788">
        <v>786</v>
      </c>
      <c r="B788" s="3" t="s">
        <v>787</v>
      </c>
      <c r="C788" s="3" t="s">
        <v>4896</v>
      </c>
      <c r="D788" s="1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50"/>
        <v>41040.44930555555</v>
      </c>
      <c r="K788">
        <v>1331774434</v>
      </c>
      <c r="L788" s="9">
        <f t="shared" si="51"/>
        <v>40983.055949074071</v>
      </c>
      <c r="M788" s="11" t="s">
        <v>8373</v>
      </c>
      <c r="N788" t="b">
        <v>0</v>
      </c>
      <c r="O788">
        <v>44</v>
      </c>
      <c r="P788" t="b">
        <v>1</v>
      </c>
      <c r="Q788" t="s">
        <v>8276</v>
      </c>
      <c r="R788" s="5">
        <f t="shared" si="48"/>
        <v>1.4279999999999999</v>
      </c>
      <c r="S788">
        <f t="shared" si="49"/>
        <v>162.27272727272728</v>
      </c>
      <c r="T788" t="s">
        <v>8325</v>
      </c>
      <c r="U788" t="s">
        <v>8326</v>
      </c>
    </row>
    <row r="789" spans="1:21" ht="30" x14ac:dyDescent="0.2">
      <c r="A789">
        <v>787</v>
      </c>
      <c r="B789" s="3" t="s">
        <v>788</v>
      </c>
      <c r="C789" s="3" t="s">
        <v>4897</v>
      </c>
      <c r="D789" s="18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50"/>
        <v>41579.419282407405</v>
      </c>
      <c r="K789">
        <v>1380726226</v>
      </c>
      <c r="L789" s="9">
        <f t="shared" si="51"/>
        <v>41549.627615740741</v>
      </c>
      <c r="M789" s="11" t="s">
        <v>8372</v>
      </c>
      <c r="N789" t="b">
        <v>0</v>
      </c>
      <c r="O789">
        <v>17</v>
      </c>
      <c r="P789" t="b">
        <v>1</v>
      </c>
      <c r="Q789" t="s">
        <v>8276</v>
      </c>
      <c r="R789" s="5">
        <f t="shared" si="48"/>
        <v>1.1416666666666666</v>
      </c>
      <c r="S789">
        <f t="shared" si="49"/>
        <v>80.588235294117652</v>
      </c>
      <c r="T789" t="s">
        <v>8325</v>
      </c>
      <c r="U789" t="s">
        <v>8326</v>
      </c>
    </row>
    <row r="790" spans="1:21" ht="30" x14ac:dyDescent="0.2">
      <c r="A790">
        <v>788</v>
      </c>
      <c r="B790" s="3" t="s">
        <v>789</v>
      </c>
      <c r="C790" s="3" t="s">
        <v>4898</v>
      </c>
      <c r="D790" s="18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50"/>
        <v>41096.957638888889</v>
      </c>
      <c r="K790">
        <v>1338336588</v>
      </c>
      <c r="L790" s="9">
        <f t="shared" si="51"/>
        <v>41059.006805555553</v>
      </c>
      <c r="M790" s="11" t="s">
        <v>8373</v>
      </c>
      <c r="N790" t="b">
        <v>0</v>
      </c>
      <c r="O790">
        <v>34</v>
      </c>
      <c r="P790" t="b">
        <v>1</v>
      </c>
      <c r="Q790" t="s">
        <v>8276</v>
      </c>
      <c r="R790" s="5">
        <f t="shared" si="48"/>
        <v>2.03505</v>
      </c>
      <c r="S790">
        <f t="shared" si="49"/>
        <v>59.85441176470588</v>
      </c>
      <c r="T790" t="s">
        <v>8325</v>
      </c>
      <c r="U790" t="s">
        <v>8326</v>
      </c>
    </row>
    <row r="791" spans="1:21" ht="30" x14ac:dyDescent="0.2">
      <c r="A791">
        <v>789</v>
      </c>
      <c r="B791" s="3" t="s">
        <v>790</v>
      </c>
      <c r="C791" s="3" t="s">
        <v>4899</v>
      </c>
      <c r="D791" s="18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50"/>
        <v>41295.124305555553</v>
      </c>
      <c r="K791">
        <v>1357187280</v>
      </c>
      <c r="L791" s="9">
        <f t="shared" si="51"/>
        <v>41277.186111111114</v>
      </c>
      <c r="M791" s="11" t="s">
        <v>8372</v>
      </c>
      <c r="N791" t="b">
        <v>0</v>
      </c>
      <c r="O791">
        <v>14</v>
      </c>
      <c r="P791" t="b">
        <v>1</v>
      </c>
      <c r="Q791" t="s">
        <v>8276</v>
      </c>
      <c r="R791" s="5">
        <f t="shared" si="48"/>
        <v>1.0941176470588236</v>
      </c>
      <c r="S791">
        <f t="shared" si="49"/>
        <v>132.85714285714286</v>
      </c>
      <c r="T791" t="s">
        <v>8325</v>
      </c>
      <c r="U791" t="s">
        <v>8326</v>
      </c>
    </row>
    <row r="792" spans="1:21" ht="30" x14ac:dyDescent="0.2">
      <c r="A792">
        <v>790</v>
      </c>
      <c r="B792" s="3" t="s">
        <v>791</v>
      </c>
      <c r="C792" s="3" t="s">
        <v>4900</v>
      </c>
      <c r="D792" s="18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50"/>
        <v>41305.839571759258</v>
      </c>
      <c r="K792">
        <v>1357088939</v>
      </c>
      <c r="L792" s="9">
        <f t="shared" si="51"/>
        <v>41276.047905092593</v>
      </c>
      <c r="M792" s="11" t="s">
        <v>8372</v>
      </c>
      <c r="N792" t="b">
        <v>0</v>
      </c>
      <c r="O792">
        <v>156</v>
      </c>
      <c r="P792" t="b">
        <v>1</v>
      </c>
      <c r="Q792" t="s">
        <v>8276</v>
      </c>
      <c r="R792" s="5">
        <f t="shared" si="48"/>
        <v>1.443746</v>
      </c>
      <c r="S792">
        <f t="shared" si="49"/>
        <v>92.547820512820508</v>
      </c>
      <c r="T792" t="s">
        <v>8325</v>
      </c>
      <c r="U792" t="s">
        <v>8326</v>
      </c>
    </row>
    <row r="793" spans="1:21" ht="30" x14ac:dyDescent="0.2">
      <c r="A793">
        <v>791</v>
      </c>
      <c r="B793" s="3" t="s">
        <v>792</v>
      </c>
      <c r="C793" s="3" t="s">
        <v>4901</v>
      </c>
      <c r="D793" s="18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50"/>
        <v>41591.040972222218</v>
      </c>
      <c r="K793">
        <v>1381430646</v>
      </c>
      <c r="L793" s="9">
        <f t="shared" si="51"/>
        <v>41557.780624999999</v>
      </c>
      <c r="M793" s="11" t="s">
        <v>8372</v>
      </c>
      <c r="N793" t="b">
        <v>0</v>
      </c>
      <c r="O793">
        <v>128</v>
      </c>
      <c r="P793" t="b">
        <v>1</v>
      </c>
      <c r="Q793" t="s">
        <v>8276</v>
      </c>
      <c r="R793" s="5">
        <f t="shared" si="48"/>
        <v>1.0386666666666666</v>
      </c>
      <c r="S793">
        <f t="shared" si="49"/>
        <v>60.859375</v>
      </c>
      <c r="T793" t="s">
        <v>8325</v>
      </c>
      <c r="U793" t="s">
        <v>8326</v>
      </c>
    </row>
    <row r="794" spans="1:21" x14ac:dyDescent="0.2">
      <c r="A794">
        <v>792</v>
      </c>
      <c r="B794" s="3" t="s">
        <v>793</v>
      </c>
      <c r="C794" s="3" t="s">
        <v>4902</v>
      </c>
      <c r="D794" s="18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50"/>
        <v>41585.706979166665</v>
      </c>
      <c r="K794">
        <v>1381265883</v>
      </c>
      <c r="L794" s="9">
        <f t="shared" si="51"/>
        <v>41555.873645833337</v>
      </c>
      <c r="M794" s="11" t="s">
        <v>8372</v>
      </c>
      <c r="N794" t="b">
        <v>0</v>
      </c>
      <c r="O794">
        <v>60</v>
      </c>
      <c r="P794" t="b">
        <v>1</v>
      </c>
      <c r="Q794" t="s">
        <v>8276</v>
      </c>
      <c r="R794" s="5">
        <f t="shared" si="48"/>
        <v>1.0044440000000001</v>
      </c>
      <c r="S794">
        <f t="shared" si="49"/>
        <v>41.851833333333339</v>
      </c>
      <c r="T794" t="s">
        <v>8325</v>
      </c>
      <c r="U794" t="s">
        <v>8326</v>
      </c>
    </row>
    <row r="795" spans="1:21" ht="30" x14ac:dyDescent="0.2">
      <c r="A795">
        <v>793</v>
      </c>
      <c r="B795" s="3" t="s">
        <v>794</v>
      </c>
      <c r="C795" s="3" t="s">
        <v>4903</v>
      </c>
      <c r="D795" s="18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50"/>
        <v>41457.999305555553</v>
      </c>
      <c r="K795">
        <v>1371491244</v>
      </c>
      <c r="L795" s="9">
        <f t="shared" si="51"/>
        <v>41442.741249999999</v>
      </c>
      <c r="M795" s="11" t="s">
        <v>8372</v>
      </c>
      <c r="N795" t="b">
        <v>0</v>
      </c>
      <c r="O795">
        <v>32</v>
      </c>
      <c r="P795" t="b">
        <v>1</v>
      </c>
      <c r="Q795" t="s">
        <v>8276</v>
      </c>
      <c r="R795" s="5">
        <f t="shared" si="48"/>
        <v>1.0277927272727272</v>
      </c>
      <c r="S795">
        <f t="shared" si="49"/>
        <v>88.325937499999995</v>
      </c>
      <c r="T795" t="s">
        <v>8325</v>
      </c>
      <c r="U795" t="s">
        <v>8326</v>
      </c>
    </row>
    <row r="796" spans="1:21" ht="30" x14ac:dyDescent="0.2">
      <c r="A796">
        <v>794</v>
      </c>
      <c r="B796" s="3" t="s">
        <v>795</v>
      </c>
      <c r="C796" s="3" t="s">
        <v>4904</v>
      </c>
      <c r="D796" s="18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50"/>
        <v>40791.504166666666</v>
      </c>
      <c r="K796">
        <v>1310438737</v>
      </c>
      <c r="L796" s="9">
        <f t="shared" si="51"/>
        <v>40736.115011574075</v>
      </c>
      <c r="M796" s="11" t="s">
        <v>8374</v>
      </c>
      <c r="N796" t="b">
        <v>0</v>
      </c>
      <c r="O796">
        <v>53</v>
      </c>
      <c r="P796" t="b">
        <v>1</v>
      </c>
      <c r="Q796" t="s">
        <v>8276</v>
      </c>
      <c r="R796" s="5">
        <f t="shared" si="48"/>
        <v>1.0531250000000001</v>
      </c>
      <c r="S796">
        <f t="shared" si="49"/>
        <v>158.96226415094338</v>
      </c>
      <c r="T796" t="s">
        <v>8325</v>
      </c>
      <c r="U796" t="s">
        <v>8326</v>
      </c>
    </row>
    <row r="797" spans="1:21" ht="30" x14ac:dyDescent="0.2">
      <c r="A797">
        <v>795</v>
      </c>
      <c r="B797" s="3" t="s">
        <v>796</v>
      </c>
      <c r="C797" s="3" t="s">
        <v>4905</v>
      </c>
      <c r="D797" s="18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50"/>
        <v>41005.999305555553</v>
      </c>
      <c r="K797">
        <v>1330094566</v>
      </c>
      <c r="L797" s="9">
        <f t="shared" si="51"/>
        <v>40963.613032407404</v>
      </c>
      <c r="M797" s="11" t="s">
        <v>8373</v>
      </c>
      <c r="N797" t="b">
        <v>0</v>
      </c>
      <c r="O797">
        <v>184</v>
      </c>
      <c r="P797" t="b">
        <v>1</v>
      </c>
      <c r="Q797" t="s">
        <v>8276</v>
      </c>
      <c r="R797" s="5">
        <f t="shared" si="48"/>
        <v>1.1178571428571429</v>
      </c>
      <c r="S797">
        <f t="shared" si="49"/>
        <v>85.054347826086953</v>
      </c>
      <c r="T797" t="s">
        <v>8325</v>
      </c>
      <c r="U797" t="s">
        <v>8326</v>
      </c>
    </row>
    <row r="798" spans="1:21" ht="30" x14ac:dyDescent="0.2">
      <c r="A798">
        <v>796</v>
      </c>
      <c r="B798" s="3" t="s">
        <v>797</v>
      </c>
      <c r="C798" s="3" t="s">
        <v>4906</v>
      </c>
      <c r="D798" s="1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50"/>
        <v>41532.673611111109</v>
      </c>
      <c r="K798">
        <v>1376687485</v>
      </c>
      <c r="L798" s="9">
        <f t="shared" si="51"/>
        <v>41502.882928240739</v>
      </c>
      <c r="M798" s="11" t="s">
        <v>8372</v>
      </c>
      <c r="N798" t="b">
        <v>0</v>
      </c>
      <c r="O798">
        <v>90</v>
      </c>
      <c r="P798" t="b">
        <v>1</v>
      </c>
      <c r="Q798" t="s">
        <v>8276</v>
      </c>
      <c r="R798" s="5">
        <f t="shared" si="48"/>
        <v>1.0135000000000001</v>
      </c>
      <c r="S798">
        <f t="shared" si="49"/>
        <v>112.61111111111111</v>
      </c>
      <c r="T798" t="s">
        <v>8325</v>
      </c>
      <c r="U798" t="s">
        <v>8326</v>
      </c>
    </row>
    <row r="799" spans="1:21" ht="30" x14ac:dyDescent="0.2">
      <c r="A799">
        <v>797</v>
      </c>
      <c r="B799" s="3" t="s">
        <v>798</v>
      </c>
      <c r="C799" s="3" t="s">
        <v>4907</v>
      </c>
      <c r="D799" s="18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50"/>
        <v>41027.958333333328</v>
      </c>
      <c r="K799">
        <v>1332978688</v>
      </c>
      <c r="L799" s="9">
        <f t="shared" si="51"/>
        <v>40996.994074074071</v>
      </c>
      <c r="M799" s="11" t="s">
        <v>8373</v>
      </c>
      <c r="N799" t="b">
        <v>0</v>
      </c>
      <c r="O799">
        <v>71</v>
      </c>
      <c r="P799" t="b">
        <v>1</v>
      </c>
      <c r="Q799" t="s">
        <v>8276</v>
      </c>
      <c r="R799" s="5">
        <f t="shared" si="48"/>
        <v>1.0753333333333333</v>
      </c>
      <c r="S799">
        <f t="shared" si="49"/>
        <v>45.436619718309856</v>
      </c>
      <c r="T799" t="s">
        <v>8325</v>
      </c>
      <c r="U799" t="s">
        <v>8326</v>
      </c>
    </row>
    <row r="800" spans="1:21" ht="30" x14ac:dyDescent="0.2">
      <c r="A800">
        <v>798</v>
      </c>
      <c r="B800" s="3" t="s">
        <v>799</v>
      </c>
      <c r="C800" s="3" t="s">
        <v>4908</v>
      </c>
      <c r="D800" s="18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50"/>
        <v>41912.381793981483</v>
      </c>
      <c r="K800">
        <v>1409494187</v>
      </c>
      <c r="L800" s="9">
        <f t="shared" si="51"/>
        <v>41882.590127314819</v>
      </c>
      <c r="M800" s="11" t="s">
        <v>8371</v>
      </c>
      <c r="N800" t="b">
        <v>0</v>
      </c>
      <c r="O800">
        <v>87</v>
      </c>
      <c r="P800" t="b">
        <v>1</v>
      </c>
      <c r="Q800" t="s">
        <v>8276</v>
      </c>
      <c r="R800" s="5">
        <f t="shared" si="48"/>
        <v>1.1488571428571428</v>
      </c>
      <c r="S800">
        <f t="shared" si="49"/>
        <v>46.218390804597703</v>
      </c>
      <c r="T800" t="s">
        <v>8325</v>
      </c>
      <c r="U800" t="s">
        <v>8326</v>
      </c>
    </row>
    <row r="801" spans="1:21" ht="30" x14ac:dyDescent="0.2">
      <c r="A801">
        <v>799</v>
      </c>
      <c r="B801" s="3" t="s">
        <v>800</v>
      </c>
      <c r="C801" s="3" t="s">
        <v>4909</v>
      </c>
      <c r="D801" s="18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50"/>
        <v>41026.458865740737</v>
      </c>
      <c r="K801">
        <v>1332950446</v>
      </c>
      <c r="L801" s="9">
        <f t="shared" si="51"/>
        <v>40996.667199074072</v>
      </c>
      <c r="M801" s="11" t="s">
        <v>8373</v>
      </c>
      <c r="N801" t="b">
        <v>0</v>
      </c>
      <c r="O801">
        <v>28</v>
      </c>
      <c r="P801" t="b">
        <v>1</v>
      </c>
      <c r="Q801" t="s">
        <v>8276</v>
      </c>
      <c r="R801" s="5">
        <f t="shared" si="48"/>
        <v>1.0002</v>
      </c>
      <c r="S801">
        <f t="shared" si="49"/>
        <v>178.60714285714286</v>
      </c>
      <c r="T801" t="s">
        <v>8325</v>
      </c>
      <c r="U801" t="s">
        <v>8326</v>
      </c>
    </row>
    <row r="802" spans="1:21" ht="30" x14ac:dyDescent="0.2">
      <c r="A802">
        <v>800</v>
      </c>
      <c r="B802" s="3" t="s">
        <v>801</v>
      </c>
      <c r="C802" s="3" t="s">
        <v>4910</v>
      </c>
      <c r="D802" s="18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50"/>
        <v>41893.225162037037</v>
      </c>
      <c r="K802">
        <v>1407839054</v>
      </c>
      <c r="L802" s="9">
        <f t="shared" si="51"/>
        <v>41863.433495370373</v>
      </c>
      <c r="M802" s="11" t="s">
        <v>8371</v>
      </c>
      <c r="N802" t="b">
        <v>0</v>
      </c>
      <c r="O802">
        <v>56</v>
      </c>
      <c r="P802" t="b">
        <v>1</v>
      </c>
      <c r="Q802" t="s">
        <v>8276</v>
      </c>
      <c r="R802" s="5">
        <f t="shared" si="48"/>
        <v>1.5213333333333334</v>
      </c>
      <c r="S802">
        <f t="shared" si="49"/>
        <v>40.75</v>
      </c>
      <c r="T802" t="s">
        <v>8325</v>
      </c>
      <c r="U802" t="s">
        <v>8326</v>
      </c>
    </row>
    <row r="803" spans="1:21" ht="30" x14ac:dyDescent="0.2">
      <c r="A803">
        <v>801</v>
      </c>
      <c r="B803" s="3" t="s">
        <v>802</v>
      </c>
      <c r="C803" s="3" t="s">
        <v>4911</v>
      </c>
      <c r="D803" s="18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50"/>
        <v>40725.587037037032</v>
      </c>
      <c r="K803">
        <v>1306955120</v>
      </c>
      <c r="L803" s="9">
        <f t="shared" si="51"/>
        <v>40695.795370370368</v>
      </c>
      <c r="M803" s="11" t="s">
        <v>8374</v>
      </c>
      <c r="N803" t="b">
        <v>0</v>
      </c>
      <c r="O803">
        <v>51</v>
      </c>
      <c r="P803" t="b">
        <v>1</v>
      </c>
      <c r="Q803" t="s">
        <v>8276</v>
      </c>
      <c r="R803" s="5">
        <f t="shared" si="48"/>
        <v>1.1152149999999998</v>
      </c>
      <c r="S803">
        <f t="shared" si="49"/>
        <v>43.733921568627444</v>
      </c>
      <c r="T803" t="s">
        <v>8325</v>
      </c>
      <c r="U803" t="s">
        <v>8326</v>
      </c>
    </row>
    <row r="804" spans="1:21" ht="30" x14ac:dyDescent="0.2">
      <c r="A804">
        <v>802</v>
      </c>
      <c r="B804" s="3" t="s">
        <v>803</v>
      </c>
      <c r="C804" s="3" t="s">
        <v>4912</v>
      </c>
      <c r="D804" s="18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50"/>
        <v>41168.961805555555</v>
      </c>
      <c r="K804">
        <v>1343867524</v>
      </c>
      <c r="L804" s="9">
        <f t="shared" si="51"/>
        <v>41123.022268518522</v>
      </c>
      <c r="M804" s="11" t="s">
        <v>8373</v>
      </c>
      <c r="N804" t="b">
        <v>0</v>
      </c>
      <c r="O804">
        <v>75</v>
      </c>
      <c r="P804" t="b">
        <v>1</v>
      </c>
      <c r="Q804" t="s">
        <v>8276</v>
      </c>
      <c r="R804" s="5">
        <f t="shared" si="48"/>
        <v>1.0133333333333334</v>
      </c>
      <c r="S804">
        <f t="shared" si="49"/>
        <v>81.066666666666663</v>
      </c>
      <c r="T804" t="s">
        <v>8325</v>
      </c>
      <c r="U804" t="s">
        <v>8326</v>
      </c>
    </row>
    <row r="805" spans="1:21" ht="30" x14ac:dyDescent="0.2">
      <c r="A805">
        <v>803</v>
      </c>
      <c r="B805" s="3" t="s">
        <v>804</v>
      </c>
      <c r="C805" s="3" t="s">
        <v>4913</v>
      </c>
      <c r="D805" s="18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50"/>
        <v>40691.833333333328</v>
      </c>
      <c r="K805">
        <v>1304376478</v>
      </c>
      <c r="L805" s="9">
        <f t="shared" si="51"/>
        <v>40665.949976851851</v>
      </c>
      <c r="M805" s="11" t="s">
        <v>8374</v>
      </c>
      <c r="N805" t="b">
        <v>0</v>
      </c>
      <c r="O805">
        <v>38</v>
      </c>
      <c r="P805" t="b">
        <v>1</v>
      </c>
      <c r="Q805" t="s">
        <v>8276</v>
      </c>
      <c r="R805" s="5">
        <f t="shared" si="48"/>
        <v>1.232608695652174</v>
      </c>
      <c r="S805">
        <f t="shared" si="49"/>
        <v>74.60526315789474</v>
      </c>
      <c r="T805" t="s">
        <v>8325</v>
      </c>
      <c r="U805" t="s">
        <v>8326</v>
      </c>
    </row>
    <row r="806" spans="1:21" ht="30" x14ac:dyDescent="0.2">
      <c r="A806">
        <v>804</v>
      </c>
      <c r="B806" s="3" t="s">
        <v>805</v>
      </c>
      <c r="C806" s="3" t="s">
        <v>4914</v>
      </c>
      <c r="D806" s="18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50"/>
        <v>40746.957638888889</v>
      </c>
      <c r="K806">
        <v>1309919526</v>
      </c>
      <c r="L806" s="9">
        <f t="shared" si="51"/>
        <v>40730.105625000004</v>
      </c>
      <c r="M806" s="11" t="s">
        <v>8374</v>
      </c>
      <c r="N806" t="b">
        <v>0</v>
      </c>
      <c r="O806">
        <v>18</v>
      </c>
      <c r="P806" t="b">
        <v>1</v>
      </c>
      <c r="Q806" t="s">
        <v>8276</v>
      </c>
      <c r="R806" s="5">
        <f t="shared" si="48"/>
        <v>1</v>
      </c>
      <c r="S806">
        <f t="shared" si="49"/>
        <v>305.55555555555554</v>
      </c>
      <c r="T806" t="s">
        <v>8325</v>
      </c>
      <c r="U806" t="s">
        <v>8326</v>
      </c>
    </row>
    <row r="807" spans="1:21" ht="30" x14ac:dyDescent="0.2">
      <c r="A807">
        <v>805</v>
      </c>
      <c r="B807" s="3" t="s">
        <v>806</v>
      </c>
      <c r="C807" s="3" t="s">
        <v>4915</v>
      </c>
      <c r="D807" s="18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50"/>
        <v>40740.75</v>
      </c>
      <c r="K807">
        <v>1306525512</v>
      </c>
      <c r="L807" s="9">
        <f t="shared" si="51"/>
        <v>40690.823055555556</v>
      </c>
      <c r="M807" s="11" t="s">
        <v>8374</v>
      </c>
      <c r="N807" t="b">
        <v>0</v>
      </c>
      <c r="O807">
        <v>54</v>
      </c>
      <c r="P807" t="b">
        <v>1</v>
      </c>
      <c r="Q807" t="s">
        <v>8276</v>
      </c>
      <c r="R807" s="5">
        <f t="shared" si="48"/>
        <v>1.05</v>
      </c>
      <c r="S807">
        <f t="shared" si="49"/>
        <v>58.333333333333336</v>
      </c>
      <c r="T807" t="s">
        <v>8325</v>
      </c>
      <c r="U807" t="s">
        <v>8326</v>
      </c>
    </row>
    <row r="808" spans="1:21" x14ac:dyDescent="0.2">
      <c r="A808">
        <v>806</v>
      </c>
      <c r="B808" s="3" t="s">
        <v>807</v>
      </c>
      <c r="C808" s="3" t="s">
        <v>4916</v>
      </c>
      <c r="D808" s="1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50"/>
        <v>40793.483090277776</v>
      </c>
      <c r="K808">
        <v>1312821339</v>
      </c>
      <c r="L808" s="9">
        <f t="shared" si="51"/>
        <v>40763.691423611112</v>
      </c>
      <c r="M808" s="11" t="s">
        <v>8374</v>
      </c>
      <c r="N808" t="b">
        <v>0</v>
      </c>
      <c r="O808">
        <v>71</v>
      </c>
      <c r="P808" t="b">
        <v>1</v>
      </c>
      <c r="Q808" t="s">
        <v>8276</v>
      </c>
      <c r="R808" s="5">
        <f t="shared" si="48"/>
        <v>1.0443750000000001</v>
      </c>
      <c r="S808">
        <f t="shared" si="49"/>
        <v>117.67605633802818</v>
      </c>
      <c r="T808" t="s">
        <v>8325</v>
      </c>
      <c r="U808" t="s">
        <v>8326</v>
      </c>
    </row>
    <row r="809" spans="1:21" x14ac:dyDescent="0.2">
      <c r="A809">
        <v>807</v>
      </c>
      <c r="B809" s="3" t="s">
        <v>808</v>
      </c>
      <c r="C809" s="3" t="s">
        <v>4917</v>
      </c>
      <c r="D809" s="18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50"/>
        <v>42794.874999999993</v>
      </c>
      <c r="K809">
        <v>1485270311</v>
      </c>
      <c r="L809" s="9">
        <f t="shared" si="51"/>
        <v>42759.628599537042</v>
      </c>
      <c r="M809" s="11" t="s">
        <v>8369</v>
      </c>
      <c r="N809" t="b">
        <v>0</v>
      </c>
      <c r="O809">
        <v>57</v>
      </c>
      <c r="P809" t="b">
        <v>1</v>
      </c>
      <c r="Q809" t="s">
        <v>8276</v>
      </c>
      <c r="R809" s="5">
        <f t="shared" si="48"/>
        <v>1.05125</v>
      </c>
      <c r="S809">
        <f t="shared" si="49"/>
        <v>73.771929824561397</v>
      </c>
      <c r="T809" t="s">
        <v>8325</v>
      </c>
      <c r="U809" t="s">
        <v>8326</v>
      </c>
    </row>
    <row r="810" spans="1:21" ht="30" x14ac:dyDescent="0.2">
      <c r="A810">
        <v>808</v>
      </c>
      <c r="B810" s="3" t="s">
        <v>809</v>
      </c>
      <c r="C810" s="3" t="s">
        <v>4918</v>
      </c>
      <c r="D810" s="18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50"/>
        <v>41994.999305555553</v>
      </c>
      <c r="K810">
        <v>1416363886</v>
      </c>
      <c r="L810" s="9">
        <f t="shared" si="51"/>
        <v>41962.100532407407</v>
      </c>
      <c r="M810" s="11" t="s">
        <v>8371</v>
      </c>
      <c r="N810" t="b">
        <v>0</v>
      </c>
      <c r="O810">
        <v>43</v>
      </c>
      <c r="P810" t="b">
        <v>1</v>
      </c>
      <c r="Q810" t="s">
        <v>8276</v>
      </c>
      <c r="R810" s="5">
        <f t="shared" si="48"/>
        <v>1</v>
      </c>
      <c r="S810">
        <f t="shared" si="49"/>
        <v>104.65116279069767</v>
      </c>
      <c r="T810" t="s">
        <v>8325</v>
      </c>
      <c r="U810" t="s">
        <v>8326</v>
      </c>
    </row>
    <row r="811" spans="1:21" ht="30" x14ac:dyDescent="0.2">
      <c r="A811">
        <v>809</v>
      </c>
      <c r="B811" s="3" t="s">
        <v>810</v>
      </c>
      <c r="C811" s="3" t="s">
        <v>4919</v>
      </c>
      <c r="D811" s="18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50"/>
        <v>41658.625347222223</v>
      </c>
      <c r="K811">
        <v>1387569630</v>
      </c>
      <c r="L811" s="9">
        <f t="shared" si="51"/>
        <v>41628.833680555559</v>
      </c>
      <c r="M811" s="11" t="s">
        <v>8372</v>
      </c>
      <c r="N811" t="b">
        <v>0</v>
      </c>
      <c r="O811">
        <v>52</v>
      </c>
      <c r="P811" t="b">
        <v>1</v>
      </c>
      <c r="Q811" t="s">
        <v>8276</v>
      </c>
      <c r="R811" s="5">
        <f t="shared" si="48"/>
        <v>1.03775</v>
      </c>
      <c r="S811">
        <f t="shared" si="49"/>
        <v>79.82692307692308</v>
      </c>
      <c r="T811" t="s">
        <v>8325</v>
      </c>
      <c r="U811" t="s">
        <v>8326</v>
      </c>
    </row>
    <row r="812" spans="1:21" ht="30" x14ac:dyDescent="0.2">
      <c r="A812">
        <v>810</v>
      </c>
      <c r="B812" s="3" t="s">
        <v>811</v>
      </c>
      <c r="C812" s="3" t="s">
        <v>4920</v>
      </c>
      <c r="D812" s="18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50"/>
        <v>41152.847939814812</v>
      </c>
      <c r="K812">
        <v>1343870462</v>
      </c>
      <c r="L812" s="9">
        <f t="shared" si="51"/>
        <v>41123.056273148148</v>
      </c>
      <c r="M812" s="11" t="s">
        <v>8373</v>
      </c>
      <c r="N812" t="b">
        <v>0</v>
      </c>
      <c r="O812">
        <v>27</v>
      </c>
      <c r="P812" t="b">
        <v>1</v>
      </c>
      <c r="Q812" t="s">
        <v>8276</v>
      </c>
      <c r="R812" s="5">
        <f t="shared" si="48"/>
        <v>1.05</v>
      </c>
      <c r="S812">
        <f t="shared" si="49"/>
        <v>58.333333333333336</v>
      </c>
      <c r="T812" t="s">
        <v>8325</v>
      </c>
      <c r="U812" t="s">
        <v>8326</v>
      </c>
    </row>
    <row r="813" spans="1:21" x14ac:dyDescent="0.2">
      <c r="A813">
        <v>811</v>
      </c>
      <c r="B813" s="3" t="s">
        <v>812</v>
      </c>
      <c r="C813" s="3" t="s">
        <v>4921</v>
      </c>
      <c r="D813" s="18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50"/>
        <v>41465.494444444441</v>
      </c>
      <c r="K813">
        <v>1371569202</v>
      </c>
      <c r="L813" s="9">
        <f t="shared" si="51"/>
        <v>41443.643541666665</v>
      </c>
      <c r="M813" s="11" t="s">
        <v>8372</v>
      </c>
      <c r="N813" t="b">
        <v>0</v>
      </c>
      <c r="O813">
        <v>12</v>
      </c>
      <c r="P813" t="b">
        <v>1</v>
      </c>
      <c r="Q813" t="s">
        <v>8276</v>
      </c>
      <c r="R813" s="5">
        <f t="shared" si="48"/>
        <v>1.04</v>
      </c>
      <c r="S813">
        <f t="shared" si="49"/>
        <v>86.666666666666671</v>
      </c>
      <c r="T813" t="s">
        <v>8325</v>
      </c>
      <c r="U813" t="s">
        <v>8326</v>
      </c>
    </row>
    <row r="814" spans="1:21" ht="30" x14ac:dyDescent="0.2">
      <c r="A814">
        <v>812</v>
      </c>
      <c r="B814" s="3" t="s">
        <v>813</v>
      </c>
      <c r="C814" s="3" t="s">
        <v>4922</v>
      </c>
      <c r="D814" s="18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50"/>
        <v>41334.373611111107</v>
      </c>
      <c r="K814">
        <v>1357604752</v>
      </c>
      <c r="L814" s="9">
        <f t="shared" si="51"/>
        <v>41282.017962962964</v>
      </c>
      <c r="M814" s="11" t="s">
        <v>8372</v>
      </c>
      <c r="N814" t="b">
        <v>0</v>
      </c>
      <c r="O814">
        <v>33</v>
      </c>
      <c r="P814" t="b">
        <v>1</v>
      </c>
      <c r="Q814" t="s">
        <v>8276</v>
      </c>
      <c r="R814" s="5">
        <f t="shared" si="48"/>
        <v>1.5183333333333333</v>
      </c>
      <c r="S814">
        <f t="shared" si="49"/>
        <v>27.606060606060606</v>
      </c>
      <c r="T814" t="s">
        <v>8325</v>
      </c>
      <c r="U814" t="s">
        <v>8326</v>
      </c>
    </row>
    <row r="815" spans="1:21" x14ac:dyDescent="0.2">
      <c r="A815">
        <v>813</v>
      </c>
      <c r="B815" s="3" t="s">
        <v>814</v>
      </c>
      <c r="C815" s="3" t="s">
        <v>4923</v>
      </c>
      <c r="D815" s="18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50"/>
        <v>41110.751909722218</v>
      </c>
      <c r="K815">
        <v>1340233365</v>
      </c>
      <c r="L815" s="9">
        <f t="shared" si="51"/>
        <v>41080.960243055553</v>
      </c>
      <c r="M815" s="11" t="s">
        <v>8373</v>
      </c>
      <c r="N815" t="b">
        <v>0</v>
      </c>
      <c r="O815">
        <v>96</v>
      </c>
      <c r="P815" t="b">
        <v>1</v>
      </c>
      <c r="Q815" t="s">
        <v>8276</v>
      </c>
      <c r="R815" s="5">
        <f t="shared" si="48"/>
        <v>1.59996</v>
      </c>
      <c r="S815">
        <f t="shared" si="49"/>
        <v>24.999375000000001</v>
      </c>
      <c r="T815" t="s">
        <v>8325</v>
      </c>
      <c r="U815" t="s">
        <v>8326</v>
      </c>
    </row>
    <row r="816" spans="1:21" ht="30" x14ac:dyDescent="0.2">
      <c r="A816">
        <v>814</v>
      </c>
      <c r="B816" s="3" t="s">
        <v>815</v>
      </c>
      <c r="C816" s="3" t="s">
        <v>4924</v>
      </c>
      <c r="D816" s="18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50"/>
        <v>40694.544444444444</v>
      </c>
      <c r="K816">
        <v>1305568201</v>
      </c>
      <c r="L816" s="9">
        <f t="shared" si="51"/>
        <v>40679.743067129632</v>
      </c>
      <c r="M816" s="11" t="s">
        <v>8374</v>
      </c>
      <c r="N816" t="b">
        <v>0</v>
      </c>
      <c r="O816">
        <v>28</v>
      </c>
      <c r="P816" t="b">
        <v>1</v>
      </c>
      <c r="Q816" t="s">
        <v>8276</v>
      </c>
      <c r="R816" s="5">
        <f t="shared" si="48"/>
        <v>1.2729999999999999</v>
      </c>
      <c r="S816">
        <f t="shared" si="49"/>
        <v>45.464285714285715</v>
      </c>
      <c r="T816" t="s">
        <v>8325</v>
      </c>
      <c r="U816" t="s">
        <v>8326</v>
      </c>
    </row>
    <row r="817" spans="1:21" x14ac:dyDescent="0.2">
      <c r="A817">
        <v>815</v>
      </c>
      <c r="B817" s="3" t="s">
        <v>816</v>
      </c>
      <c r="C817" s="3" t="s">
        <v>4925</v>
      </c>
      <c r="D817" s="18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50"/>
        <v>41944.70952546296</v>
      </c>
      <c r="K817">
        <v>1412287303</v>
      </c>
      <c r="L817" s="9">
        <f t="shared" si="51"/>
        <v>41914.917858796296</v>
      </c>
      <c r="M817" s="11" t="s">
        <v>8371</v>
      </c>
      <c r="N817" t="b">
        <v>0</v>
      </c>
      <c r="O817">
        <v>43</v>
      </c>
      <c r="P817" t="b">
        <v>1</v>
      </c>
      <c r="Q817" t="s">
        <v>8276</v>
      </c>
      <c r="R817" s="5">
        <f t="shared" si="48"/>
        <v>1.07</v>
      </c>
      <c r="S817">
        <f t="shared" si="49"/>
        <v>99.534883720930239</v>
      </c>
      <c r="T817" t="s">
        <v>8325</v>
      </c>
      <c r="U817" t="s">
        <v>8326</v>
      </c>
    </row>
    <row r="818" spans="1:21" ht="30" x14ac:dyDescent="0.2">
      <c r="A818">
        <v>816</v>
      </c>
      <c r="B818" s="3" t="s">
        <v>817</v>
      </c>
      <c r="C818" s="3" t="s">
        <v>4926</v>
      </c>
      <c r="D818" s="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50"/>
        <v>41373.0625</v>
      </c>
      <c r="K818">
        <v>1362776043</v>
      </c>
      <c r="L818" s="9">
        <f t="shared" si="51"/>
        <v>41341.870868055557</v>
      </c>
      <c r="M818" s="11" t="s">
        <v>8372</v>
      </c>
      <c r="N818" t="b">
        <v>0</v>
      </c>
      <c r="O818">
        <v>205</v>
      </c>
      <c r="P818" t="b">
        <v>1</v>
      </c>
      <c r="Q818" t="s">
        <v>8276</v>
      </c>
      <c r="R818" s="5">
        <f t="shared" si="48"/>
        <v>1.1512214285714286</v>
      </c>
      <c r="S818">
        <f t="shared" si="49"/>
        <v>39.31</v>
      </c>
      <c r="T818" t="s">
        <v>8325</v>
      </c>
      <c r="U818" t="s">
        <v>8326</v>
      </c>
    </row>
    <row r="819" spans="1:21" ht="30" x14ac:dyDescent="0.2">
      <c r="A819">
        <v>817</v>
      </c>
      <c r="B819" s="3" t="s">
        <v>818</v>
      </c>
      <c r="C819" s="3" t="s">
        <v>4927</v>
      </c>
      <c r="D819" s="18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50"/>
        <v>40978.999305555553</v>
      </c>
      <c r="K819">
        <v>1326810211</v>
      </c>
      <c r="L819" s="9">
        <f t="shared" si="51"/>
        <v>40925.599664351852</v>
      </c>
      <c r="M819" s="11" t="s">
        <v>8373</v>
      </c>
      <c r="N819" t="b">
        <v>0</v>
      </c>
      <c r="O819">
        <v>23</v>
      </c>
      <c r="P819" t="b">
        <v>1</v>
      </c>
      <c r="Q819" t="s">
        <v>8276</v>
      </c>
      <c r="R819" s="5">
        <f t="shared" si="48"/>
        <v>1.3711066666666665</v>
      </c>
      <c r="S819">
        <f t="shared" si="49"/>
        <v>89.419999999999987</v>
      </c>
      <c r="T819" t="s">
        <v>8325</v>
      </c>
      <c r="U819" t="s">
        <v>8326</v>
      </c>
    </row>
    <row r="820" spans="1:21" ht="30" x14ac:dyDescent="0.2">
      <c r="A820">
        <v>818</v>
      </c>
      <c r="B820" s="3" t="s">
        <v>819</v>
      </c>
      <c r="C820" s="3" t="s">
        <v>4928</v>
      </c>
      <c r="D820" s="18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50"/>
        <v>41128.500694444439</v>
      </c>
      <c r="K820">
        <v>1343682681</v>
      </c>
      <c r="L820" s="9">
        <f t="shared" si="51"/>
        <v>41120.882881944446</v>
      </c>
      <c r="M820" s="11" t="s">
        <v>8373</v>
      </c>
      <c r="N820" t="b">
        <v>0</v>
      </c>
      <c r="O820">
        <v>19</v>
      </c>
      <c r="P820" t="b">
        <v>1</v>
      </c>
      <c r="Q820" t="s">
        <v>8276</v>
      </c>
      <c r="R820" s="5">
        <f t="shared" si="48"/>
        <v>1.5571428571428572</v>
      </c>
      <c r="S820">
        <f t="shared" si="49"/>
        <v>28.684210526315791</v>
      </c>
      <c r="T820" t="s">
        <v>8325</v>
      </c>
      <c r="U820" t="s">
        <v>8326</v>
      </c>
    </row>
    <row r="821" spans="1:21" x14ac:dyDescent="0.2">
      <c r="A821">
        <v>819</v>
      </c>
      <c r="B821" s="3" t="s">
        <v>820</v>
      </c>
      <c r="C821" s="3" t="s">
        <v>4929</v>
      </c>
      <c r="D821" s="18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50"/>
        <v>41628.988888888889</v>
      </c>
      <c r="K821">
        <v>1386806254</v>
      </c>
      <c r="L821" s="9">
        <f t="shared" si="51"/>
        <v>41619.998310185183</v>
      </c>
      <c r="M821" s="11" t="s">
        <v>8372</v>
      </c>
      <c r="N821" t="b">
        <v>0</v>
      </c>
      <c r="O821">
        <v>14</v>
      </c>
      <c r="P821" t="b">
        <v>1</v>
      </c>
      <c r="Q821" t="s">
        <v>8276</v>
      </c>
      <c r="R821" s="5">
        <f t="shared" si="48"/>
        <v>1.0874999999999999</v>
      </c>
      <c r="S821">
        <f t="shared" si="49"/>
        <v>31.071428571428573</v>
      </c>
      <c r="T821" t="s">
        <v>8325</v>
      </c>
      <c r="U821" t="s">
        <v>8326</v>
      </c>
    </row>
    <row r="822" spans="1:21" ht="30" x14ac:dyDescent="0.2">
      <c r="A822">
        <v>820</v>
      </c>
      <c r="B822" s="3" t="s">
        <v>821</v>
      </c>
      <c r="C822" s="3" t="s">
        <v>4930</v>
      </c>
      <c r="D822" s="18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50"/>
        <v>41799</v>
      </c>
      <c r="K822">
        <v>1399666342</v>
      </c>
      <c r="L822" s="9">
        <f t="shared" si="51"/>
        <v>41768.841921296298</v>
      </c>
      <c r="M822" s="11" t="s">
        <v>8371</v>
      </c>
      <c r="N822" t="b">
        <v>0</v>
      </c>
      <c r="O822">
        <v>38</v>
      </c>
      <c r="P822" t="b">
        <v>1</v>
      </c>
      <c r="Q822" t="s">
        <v>8276</v>
      </c>
      <c r="R822" s="5">
        <f t="shared" si="48"/>
        <v>1.3405</v>
      </c>
      <c r="S822">
        <f t="shared" si="49"/>
        <v>70.55263157894737</v>
      </c>
      <c r="T822" t="s">
        <v>8325</v>
      </c>
      <c r="U822" t="s">
        <v>8326</v>
      </c>
    </row>
    <row r="823" spans="1:21" ht="30" x14ac:dyDescent="0.2">
      <c r="A823">
        <v>821</v>
      </c>
      <c r="B823" s="3" t="s">
        <v>822</v>
      </c>
      <c r="C823" s="3" t="s">
        <v>4931</v>
      </c>
      <c r="D823" s="18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50"/>
        <v>42127.959027777775</v>
      </c>
      <c r="K823">
        <v>1427753265</v>
      </c>
      <c r="L823" s="9">
        <f t="shared" si="51"/>
        <v>42093.922048611115</v>
      </c>
      <c r="M823" s="11" t="s">
        <v>8368</v>
      </c>
      <c r="N823" t="b">
        <v>0</v>
      </c>
      <c r="O823">
        <v>78</v>
      </c>
      <c r="P823" t="b">
        <v>1</v>
      </c>
      <c r="Q823" t="s">
        <v>8276</v>
      </c>
      <c r="R823" s="5">
        <f t="shared" si="48"/>
        <v>1</v>
      </c>
      <c r="S823">
        <f t="shared" si="49"/>
        <v>224.12820512820514</v>
      </c>
      <c r="T823" t="s">
        <v>8325</v>
      </c>
      <c r="U823" t="s">
        <v>8326</v>
      </c>
    </row>
    <row r="824" spans="1:21" x14ac:dyDescent="0.2">
      <c r="A824">
        <v>822</v>
      </c>
      <c r="B824" s="3" t="s">
        <v>823</v>
      </c>
      <c r="C824" s="3" t="s">
        <v>4932</v>
      </c>
      <c r="D824" s="18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50"/>
        <v>41187.739004629628</v>
      </c>
      <c r="K824">
        <v>1346885050</v>
      </c>
      <c r="L824" s="9">
        <f t="shared" si="51"/>
        <v>41157.947337962964</v>
      </c>
      <c r="M824" s="11" t="s">
        <v>8373</v>
      </c>
      <c r="N824" t="b">
        <v>0</v>
      </c>
      <c r="O824">
        <v>69</v>
      </c>
      <c r="P824" t="b">
        <v>1</v>
      </c>
      <c r="Q824" t="s">
        <v>8276</v>
      </c>
      <c r="R824" s="5">
        <f t="shared" si="48"/>
        <v>1.1916666666666667</v>
      </c>
      <c r="S824">
        <f t="shared" si="49"/>
        <v>51.811594202898547</v>
      </c>
      <c r="T824" t="s">
        <v>8325</v>
      </c>
      <c r="U824" t="s">
        <v>8326</v>
      </c>
    </row>
    <row r="825" spans="1:21" ht="30" x14ac:dyDescent="0.2">
      <c r="A825">
        <v>823</v>
      </c>
      <c r="B825" s="3" t="s">
        <v>824</v>
      </c>
      <c r="C825" s="3" t="s">
        <v>4933</v>
      </c>
      <c r="D825" s="18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50"/>
        <v>42085.722824074073</v>
      </c>
      <c r="K825">
        <v>1424474452</v>
      </c>
      <c r="L825" s="9">
        <f t="shared" si="51"/>
        <v>42055.972824074073</v>
      </c>
      <c r="M825" s="11" t="s">
        <v>8368</v>
      </c>
      <c r="N825" t="b">
        <v>0</v>
      </c>
      <c r="O825">
        <v>33</v>
      </c>
      <c r="P825" t="b">
        <v>1</v>
      </c>
      <c r="Q825" t="s">
        <v>8276</v>
      </c>
      <c r="R825" s="5">
        <f t="shared" si="48"/>
        <v>1.7949999999999999</v>
      </c>
      <c r="S825">
        <f t="shared" si="49"/>
        <v>43.515151515151516</v>
      </c>
      <c r="T825" t="s">
        <v>8325</v>
      </c>
      <c r="U825" t="s">
        <v>8326</v>
      </c>
    </row>
    <row r="826" spans="1:21" ht="30" x14ac:dyDescent="0.2">
      <c r="A826">
        <v>824</v>
      </c>
      <c r="B826" s="3" t="s">
        <v>825</v>
      </c>
      <c r="C826" s="3" t="s">
        <v>4934</v>
      </c>
      <c r="D826" s="18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50"/>
        <v>40286.082638888889</v>
      </c>
      <c r="K826">
        <v>1268459318</v>
      </c>
      <c r="L826" s="9">
        <f t="shared" si="51"/>
        <v>40250.242106481484</v>
      </c>
      <c r="M826" s="11" t="s">
        <v>8375</v>
      </c>
      <c r="N826" t="b">
        <v>0</v>
      </c>
      <c r="O826">
        <v>54</v>
      </c>
      <c r="P826" t="b">
        <v>1</v>
      </c>
      <c r="Q826" t="s">
        <v>8276</v>
      </c>
      <c r="R826" s="5">
        <f t="shared" si="48"/>
        <v>1.3438124999999999</v>
      </c>
      <c r="S826">
        <f t="shared" si="49"/>
        <v>39.816666666666663</v>
      </c>
      <c r="T826" t="s">
        <v>8325</v>
      </c>
      <c r="U826" t="s">
        <v>8326</v>
      </c>
    </row>
    <row r="827" spans="1:21" x14ac:dyDescent="0.2">
      <c r="A827">
        <v>825</v>
      </c>
      <c r="B827" s="3" t="s">
        <v>826</v>
      </c>
      <c r="C827" s="3" t="s">
        <v>4935</v>
      </c>
      <c r="D827" s="18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50"/>
        <v>41211.098194444443</v>
      </c>
      <c r="K827">
        <v>1349335284</v>
      </c>
      <c r="L827" s="9">
        <f t="shared" si="51"/>
        <v>41186.306527777779</v>
      </c>
      <c r="M827" s="11" t="s">
        <v>8373</v>
      </c>
      <c r="N827" t="b">
        <v>0</v>
      </c>
      <c r="O827">
        <v>99</v>
      </c>
      <c r="P827" t="b">
        <v>1</v>
      </c>
      <c r="Q827" t="s">
        <v>8276</v>
      </c>
      <c r="R827" s="5">
        <f t="shared" si="48"/>
        <v>1.0043200000000001</v>
      </c>
      <c r="S827">
        <f t="shared" si="49"/>
        <v>126.8080808080808</v>
      </c>
      <c r="T827" t="s">
        <v>8325</v>
      </c>
      <c r="U827" t="s">
        <v>8326</v>
      </c>
    </row>
    <row r="828" spans="1:21" ht="30" x14ac:dyDescent="0.2">
      <c r="A828">
        <v>826</v>
      </c>
      <c r="B828" s="3" t="s">
        <v>827</v>
      </c>
      <c r="C828" s="3" t="s">
        <v>4936</v>
      </c>
      <c r="D828" s="1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50"/>
        <v>40993.788541666661</v>
      </c>
      <c r="K828">
        <v>1330908930</v>
      </c>
      <c r="L828" s="9">
        <f t="shared" si="51"/>
        <v>40973.038541666669</v>
      </c>
      <c r="M828" s="11" t="s">
        <v>8373</v>
      </c>
      <c r="N828" t="b">
        <v>0</v>
      </c>
      <c r="O828">
        <v>49</v>
      </c>
      <c r="P828" t="b">
        <v>1</v>
      </c>
      <c r="Q828" t="s">
        <v>8276</v>
      </c>
      <c r="R828" s="5">
        <f t="shared" si="48"/>
        <v>1.0145454545454546</v>
      </c>
      <c r="S828">
        <f t="shared" si="49"/>
        <v>113.87755102040816</v>
      </c>
      <c r="T828" t="s">
        <v>8325</v>
      </c>
      <c r="U828" t="s">
        <v>8326</v>
      </c>
    </row>
    <row r="829" spans="1:21" ht="30" x14ac:dyDescent="0.2">
      <c r="A829">
        <v>827</v>
      </c>
      <c r="B829" s="3" t="s">
        <v>828</v>
      </c>
      <c r="C829" s="3" t="s">
        <v>4937</v>
      </c>
      <c r="D829" s="18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50"/>
        <v>40953.617361111108</v>
      </c>
      <c r="K829">
        <v>1326972107</v>
      </c>
      <c r="L829" s="9">
        <f t="shared" si="51"/>
        <v>40927.473460648151</v>
      </c>
      <c r="M829" s="11" t="s">
        <v>8373</v>
      </c>
      <c r="N829" t="b">
        <v>0</v>
      </c>
      <c r="O829">
        <v>11</v>
      </c>
      <c r="P829" t="b">
        <v>1</v>
      </c>
      <c r="Q829" t="s">
        <v>8276</v>
      </c>
      <c r="R829" s="5">
        <f t="shared" si="48"/>
        <v>1.0333333333333334</v>
      </c>
      <c r="S829">
        <f t="shared" si="49"/>
        <v>28.181818181818183</v>
      </c>
      <c r="T829" t="s">
        <v>8325</v>
      </c>
      <c r="U829" t="s">
        <v>8326</v>
      </c>
    </row>
    <row r="830" spans="1:21" ht="30" x14ac:dyDescent="0.2">
      <c r="A830">
        <v>828</v>
      </c>
      <c r="B830" s="3" t="s">
        <v>829</v>
      </c>
      <c r="C830" s="3" t="s">
        <v>4938</v>
      </c>
      <c r="D830" s="18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50"/>
        <v>41085.474999999999</v>
      </c>
      <c r="K830">
        <v>1339549982</v>
      </c>
      <c r="L830" s="9">
        <f t="shared" si="51"/>
        <v>41073.050717592596</v>
      </c>
      <c r="M830" s="11" t="s">
        <v>8373</v>
      </c>
      <c r="N830" t="b">
        <v>0</v>
      </c>
      <c r="O830">
        <v>38</v>
      </c>
      <c r="P830" t="b">
        <v>1</v>
      </c>
      <c r="Q830" t="s">
        <v>8276</v>
      </c>
      <c r="R830" s="5">
        <f t="shared" si="48"/>
        <v>1.07</v>
      </c>
      <c r="S830">
        <f t="shared" si="49"/>
        <v>36.60526315789474</v>
      </c>
      <c r="T830" t="s">
        <v>8325</v>
      </c>
      <c r="U830" t="s">
        <v>8326</v>
      </c>
    </row>
    <row r="831" spans="1:21" ht="30" x14ac:dyDescent="0.2">
      <c r="A831">
        <v>829</v>
      </c>
      <c r="B831" s="3" t="s">
        <v>830</v>
      </c>
      <c r="C831" s="3" t="s">
        <v>4939</v>
      </c>
      <c r="D831" s="18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50"/>
        <v>42564.593055555553</v>
      </c>
      <c r="K831">
        <v>1463253240</v>
      </c>
      <c r="L831" s="9">
        <f t="shared" si="51"/>
        <v>42504.801388888889</v>
      </c>
      <c r="M831" s="11" t="s">
        <v>8370</v>
      </c>
      <c r="N831" t="b">
        <v>0</v>
      </c>
      <c r="O831">
        <v>16</v>
      </c>
      <c r="P831" t="b">
        <v>1</v>
      </c>
      <c r="Q831" t="s">
        <v>8276</v>
      </c>
      <c r="R831" s="5">
        <f t="shared" si="48"/>
        <v>1.04</v>
      </c>
      <c r="S831">
        <f t="shared" si="49"/>
        <v>32.5</v>
      </c>
      <c r="T831" t="s">
        <v>8325</v>
      </c>
      <c r="U831" t="s">
        <v>8326</v>
      </c>
    </row>
    <row r="832" spans="1:21" ht="30" x14ac:dyDescent="0.2">
      <c r="A832">
        <v>830</v>
      </c>
      <c r="B832" s="3" t="s">
        <v>831</v>
      </c>
      <c r="C832" s="3" t="s">
        <v>4940</v>
      </c>
      <c r="D832" s="18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50"/>
        <v>41355.27575231481</v>
      </c>
      <c r="K832">
        <v>1361363825</v>
      </c>
      <c r="L832" s="9">
        <f t="shared" si="51"/>
        <v>41325.525752314818</v>
      </c>
      <c r="M832" s="11" t="s">
        <v>8372</v>
      </c>
      <c r="N832" t="b">
        <v>0</v>
      </c>
      <c r="O832">
        <v>32</v>
      </c>
      <c r="P832" t="b">
        <v>1</v>
      </c>
      <c r="Q832" t="s">
        <v>8276</v>
      </c>
      <c r="R832" s="5">
        <f t="shared" si="48"/>
        <v>1.0783333333333334</v>
      </c>
      <c r="S832">
        <f t="shared" si="49"/>
        <v>60.65625</v>
      </c>
      <c r="T832" t="s">
        <v>8325</v>
      </c>
      <c r="U832" t="s">
        <v>8326</v>
      </c>
    </row>
    <row r="833" spans="1:21" x14ac:dyDescent="0.2">
      <c r="A833">
        <v>831</v>
      </c>
      <c r="B833" s="3" t="s">
        <v>832</v>
      </c>
      <c r="C833" s="3" t="s">
        <v>4941</v>
      </c>
      <c r="D833" s="18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50"/>
        <v>41026.438587962963</v>
      </c>
      <c r="K833">
        <v>1332948694</v>
      </c>
      <c r="L833" s="9">
        <f t="shared" si="51"/>
        <v>40996.646921296298</v>
      </c>
      <c r="M833" s="11" t="s">
        <v>8373</v>
      </c>
      <c r="N833" t="b">
        <v>0</v>
      </c>
      <c r="O833">
        <v>20</v>
      </c>
      <c r="P833" t="b">
        <v>1</v>
      </c>
      <c r="Q833" t="s">
        <v>8276</v>
      </c>
      <c r="R833" s="5">
        <f t="shared" si="48"/>
        <v>2.3333333333333335</v>
      </c>
      <c r="S833">
        <f t="shared" si="49"/>
        <v>175</v>
      </c>
      <c r="T833" t="s">
        <v>8325</v>
      </c>
      <c r="U833" t="s">
        <v>8326</v>
      </c>
    </row>
    <row r="834" spans="1:21" ht="30" x14ac:dyDescent="0.2">
      <c r="A834">
        <v>832</v>
      </c>
      <c r="B834" s="3" t="s">
        <v>833</v>
      </c>
      <c r="C834" s="3" t="s">
        <v>4942</v>
      </c>
      <c r="D834" s="18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50"/>
        <v>40929.134027777778</v>
      </c>
      <c r="K834">
        <v>1321978335</v>
      </c>
      <c r="L834" s="9">
        <f t="shared" si="51"/>
        <v>40869.675173611111</v>
      </c>
      <c r="M834" s="11" t="s">
        <v>8374</v>
      </c>
      <c r="N834" t="b">
        <v>0</v>
      </c>
      <c r="O834">
        <v>154</v>
      </c>
      <c r="P834" t="b">
        <v>1</v>
      </c>
      <c r="Q834" t="s">
        <v>8276</v>
      </c>
      <c r="R834" s="5">
        <f t="shared" ref="R834:R897" si="52">E834/D834</f>
        <v>1.0060706666666666</v>
      </c>
      <c r="S834">
        <f t="shared" ref="S834:S897" si="53">E834/O834</f>
        <v>97.993896103896105</v>
      </c>
      <c r="T834" t="s">
        <v>8325</v>
      </c>
      <c r="U834" t="s">
        <v>8326</v>
      </c>
    </row>
    <row r="835" spans="1:21" x14ac:dyDescent="0.2">
      <c r="A835">
        <v>833</v>
      </c>
      <c r="B835" s="3" t="s">
        <v>834</v>
      </c>
      <c r="C835" s="3" t="s">
        <v>4943</v>
      </c>
      <c r="D835" s="18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4">(((I835/60)/60)/24)+DATE(1970,1,1)+(-5/24)</f>
        <v>41748.669849537036</v>
      </c>
      <c r="K835">
        <v>1395349475</v>
      </c>
      <c r="L835" s="9">
        <f t="shared" ref="L835:L898" si="55">(((K835/60)/60)/24)+DATE(1970,1,1)</f>
        <v>41718.878182870372</v>
      </c>
      <c r="M835" s="11" t="s">
        <v>8371</v>
      </c>
      <c r="N835" t="b">
        <v>0</v>
      </c>
      <c r="O835">
        <v>41</v>
      </c>
      <c r="P835" t="b">
        <v>1</v>
      </c>
      <c r="Q835" t="s">
        <v>8276</v>
      </c>
      <c r="R835" s="5">
        <f t="shared" si="52"/>
        <v>1.0166666666666666</v>
      </c>
      <c r="S835">
        <f t="shared" si="53"/>
        <v>148.78048780487805</v>
      </c>
      <c r="T835" t="s">
        <v>8325</v>
      </c>
      <c r="U835" t="s">
        <v>8326</v>
      </c>
    </row>
    <row r="836" spans="1:21" ht="30" x14ac:dyDescent="0.2">
      <c r="A836">
        <v>834</v>
      </c>
      <c r="B836" s="3" t="s">
        <v>835</v>
      </c>
      <c r="C836" s="3" t="s">
        <v>4944</v>
      </c>
      <c r="D836" s="18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4"/>
        <v>41455.957638888889</v>
      </c>
      <c r="K836">
        <v>1369770292</v>
      </c>
      <c r="L836" s="9">
        <f t="shared" si="55"/>
        <v>41422.822824074072</v>
      </c>
      <c r="M836" s="11" t="s">
        <v>8372</v>
      </c>
      <c r="N836" t="b">
        <v>0</v>
      </c>
      <c r="O836">
        <v>75</v>
      </c>
      <c r="P836" t="b">
        <v>1</v>
      </c>
      <c r="Q836" t="s">
        <v>8276</v>
      </c>
      <c r="R836" s="5">
        <f t="shared" si="52"/>
        <v>1.3101818181818181</v>
      </c>
      <c r="S836">
        <f t="shared" si="53"/>
        <v>96.08</v>
      </c>
      <c r="T836" t="s">
        <v>8325</v>
      </c>
      <c r="U836" t="s">
        <v>8326</v>
      </c>
    </row>
    <row r="837" spans="1:21" ht="30" x14ac:dyDescent="0.2">
      <c r="A837">
        <v>835</v>
      </c>
      <c r="B837" s="3" t="s">
        <v>836</v>
      </c>
      <c r="C837" s="3" t="s">
        <v>4945</v>
      </c>
      <c r="D837" s="18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4"/>
        <v>41047.916666666664</v>
      </c>
      <c r="K837">
        <v>1333709958</v>
      </c>
      <c r="L837" s="9">
        <f t="shared" si="55"/>
        <v>41005.45784722222</v>
      </c>
      <c r="M837" s="11" t="s">
        <v>8373</v>
      </c>
      <c r="N837" t="b">
        <v>0</v>
      </c>
      <c r="O837">
        <v>40</v>
      </c>
      <c r="P837" t="b">
        <v>1</v>
      </c>
      <c r="Q837" t="s">
        <v>8276</v>
      </c>
      <c r="R837" s="5">
        <f t="shared" si="52"/>
        <v>1.1725000000000001</v>
      </c>
      <c r="S837">
        <f t="shared" si="53"/>
        <v>58.625</v>
      </c>
      <c r="T837" t="s">
        <v>8325</v>
      </c>
      <c r="U837" t="s">
        <v>8326</v>
      </c>
    </row>
    <row r="838" spans="1:21" x14ac:dyDescent="0.2">
      <c r="A838">
        <v>836</v>
      </c>
      <c r="B838" s="3" t="s">
        <v>837</v>
      </c>
      <c r="C838" s="3" t="s">
        <v>4946</v>
      </c>
      <c r="D838" s="1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4"/>
        <v>41553.848587962959</v>
      </c>
      <c r="K838">
        <v>1378516918</v>
      </c>
      <c r="L838" s="9">
        <f t="shared" si="55"/>
        <v>41524.056921296295</v>
      </c>
      <c r="M838" s="11" t="s">
        <v>8372</v>
      </c>
      <c r="N838" t="b">
        <v>0</v>
      </c>
      <c r="O838">
        <v>46</v>
      </c>
      <c r="P838" t="b">
        <v>1</v>
      </c>
      <c r="Q838" t="s">
        <v>8276</v>
      </c>
      <c r="R838" s="5">
        <f t="shared" si="52"/>
        <v>1.009304</v>
      </c>
      <c r="S838">
        <f t="shared" si="53"/>
        <v>109.70695652173914</v>
      </c>
      <c r="T838" t="s">
        <v>8325</v>
      </c>
      <c r="U838" t="s">
        <v>8326</v>
      </c>
    </row>
    <row r="839" spans="1:21" x14ac:dyDescent="0.2">
      <c r="A839">
        <v>837</v>
      </c>
      <c r="B839" s="3" t="s">
        <v>838</v>
      </c>
      <c r="C839" s="3" t="s">
        <v>4947</v>
      </c>
      <c r="D839" s="18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4"/>
        <v>41760.79006944444</v>
      </c>
      <c r="K839">
        <v>1396396662</v>
      </c>
      <c r="L839" s="9">
        <f t="shared" si="55"/>
        <v>41730.998402777775</v>
      </c>
      <c r="M839" s="11" t="s">
        <v>8371</v>
      </c>
      <c r="N839" t="b">
        <v>0</v>
      </c>
      <c r="O839">
        <v>62</v>
      </c>
      <c r="P839" t="b">
        <v>1</v>
      </c>
      <c r="Q839" t="s">
        <v>8276</v>
      </c>
      <c r="R839" s="5">
        <f t="shared" si="52"/>
        <v>1.218</v>
      </c>
      <c r="S839">
        <f t="shared" si="53"/>
        <v>49.112903225806448</v>
      </c>
      <c r="T839" t="s">
        <v>8325</v>
      </c>
      <c r="U839" t="s">
        <v>8326</v>
      </c>
    </row>
    <row r="840" spans="1:21" ht="30" x14ac:dyDescent="0.2">
      <c r="A840">
        <v>838</v>
      </c>
      <c r="B840" s="3" t="s">
        <v>839</v>
      </c>
      <c r="C840" s="3" t="s">
        <v>4948</v>
      </c>
      <c r="D840" s="18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4"/>
        <v>40925.689641203702</v>
      </c>
      <c r="K840">
        <v>1324243985</v>
      </c>
      <c r="L840" s="9">
        <f t="shared" si="55"/>
        <v>40895.897974537038</v>
      </c>
      <c r="M840" s="11" t="s">
        <v>8374</v>
      </c>
      <c r="N840" t="b">
        <v>0</v>
      </c>
      <c r="O840">
        <v>61</v>
      </c>
      <c r="P840" t="b">
        <v>1</v>
      </c>
      <c r="Q840" t="s">
        <v>8276</v>
      </c>
      <c r="R840" s="5">
        <f t="shared" si="52"/>
        <v>1.454</v>
      </c>
      <c r="S840">
        <f t="shared" si="53"/>
        <v>47.672131147540981</v>
      </c>
      <c r="T840" t="s">
        <v>8325</v>
      </c>
      <c r="U840" t="s">
        <v>8326</v>
      </c>
    </row>
    <row r="841" spans="1:21" ht="30" x14ac:dyDescent="0.2">
      <c r="A841">
        <v>839</v>
      </c>
      <c r="B841" s="3" t="s">
        <v>840</v>
      </c>
      <c r="C841" s="3" t="s">
        <v>4949</v>
      </c>
      <c r="D841" s="18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4"/>
        <v>41174.555046296293</v>
      </c>
      <c r="K841">
        <v>1345745956</v>
      </c>
      <c r="L841" s="9">
        <f t="shared" si="55"/>
        <v>41144.763379629629</v>
      </c>
      <c r="M841" s="11" t="s">
        <v>8373</v>
      </c>
      <c r="N841" t="b">
        <v>0</v>
      </c>
      <c r="O841">
        <v>96</v>
      </c>
      <c r="P841" t="b">
        <v>1</v>
      </c>
      <c r="Q841" t="s">
        <v>8276</v>
      </c>
      <c r="R841" s="5">
        <f t="shared" si="52"/>
        <v>1.166166</v>
      </c>
      <c r="S841">
        <f t="shared" si="53"/>
        <v>60.737812499999997</v>
      </c>
      <c r="T841" t="s">
        <v>8325</v>
      </c>
      <c r="U841" t="s">
        <v>8326</v>
      </c>
    </row>
    <row r="842" spans="1:21" ht="30" x14ac:dyDescent="0.2">
      <c r="A842">
        <v>840</v>
      </c>
      <c r="B842" s="3" t="s">
        <v>841</v>
      </c>
      <c r="C842" s="3" t="s">
        <v>4950</v>
      </c>
      <c r="D842" s="18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4"/>
        <v>42637.018368055556</v>
      </c>
      <c r="K842">
        <v>1472102787</v>
      </c>
      <c r="L842" s="9">
        <f t="shared" si="55"/>
        <v>42607.226701388892</v>
      </c>
      <c r="M842" s="11" t="s">
        <v>8370</v>
      </c>
      <c r="N842" t="b">
        <v>0</v>
      </c>
      <c r="O842">
        <v>190</v>
      </c>
      <c r="P842" t="b">
        <v>1</v>
      </c>
      <c r="Q842" t="s">
        <v>8277</v>
      </c>
      <c r="R842" s="5">
        <f t="shared" si="52"/>
        <v>1.2041660000000001</v>
      </c>
      <c r="S842">
        <f t="shared" si="53"/>
        <v>63.37715789473684</v>
      </c>
      <c r="T842" t="s">
        <v>8325</v>
      </c>
      <c r="U842" t="s">
        <v>8327</v>
      </c>
    </row>
    <row r="843" spans="1:21" ht="30" x14ac:dyDescent="0.2">
      <c r="A843">
        <v>841</v>
      </c>
      <c r="B843" s="3" t="s">
        <v>842</v>
      </c>
      <c r="C843" s="3" t="s">
        <v>4951</v>
      </c>
      <c r="D843" s="18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4"/>
        <v>41953.672025462954</v>
      </c>
      <c r="K843">
        <v>1413058063</v>
      </c>
      <c r="L843" s="9">
        <f t="shared" si="55"/>
        <v>41923.838692129626</v>
      </c>
      <c r="M843" s="11" t="s">
        <v>8371</v>
      </c>
      <c r="N843" t="b">
        <v>1</v>
      </c>
      <c r="O843">
        <v>94</v>
      </c>
      <c r="P843" t="b">
        <v>1</v>
      </c>
      <c r="Q843" t="s">
        <v>8277</v>
      </c>
      <c r="R843" s="5">
        <f t="shared" si="52"/>
        <v>1.0132000000000001</v>
      </c>
      <c r="S843">
        <f t="shared" si="53"/>
        <v>53.893617021276597</v>
      </c>
      <c r="T843" t="s">
        <v>8325</v>
      </c>
      <c r="U843" t="s">
        <v>8327</v>
      </c>
    </row>
    <row r="844" spans="1:21" ht="30" x14ac:dyDescent="0.2">
      <c r="A844">
        <v>842</v>
      </c>
      <c r="B844" s="3" t="s">
        <v>843</v>
      </c>
      <c r="C844" s="3" t="s">
        <v>4952</v>
      </c>
      <c r="D844" s="18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4"/>
        <v>41560.957638888889</v>
      </c>
      <c r="K844">
        <v>1378735983</v>
      </c>
      <c r="L844" s="9">
        <f t="shared" si="55"/>
        <v>41526.592395833337</v>
      </c>
      <c r="M844" s="11" t="s">
        <v>8372</v>
      </c>
      <c r="N844" t="b">
        <v>1</v>
      </c>
      <c r="O844">
        <v>39</v>
      </c>
      <c r="P844" t="b">
        <v>1</v>
      </c>
      <c r="Q844" t="s">
        <v>8277</v>
      </c>
      <c r="R844" s="5">
        <f t="shared" si="52"/>
        <v>1.0431999999999999</v>
      </c>
      <c r="S844">
        <f t="shared" si="53"/>
        <v>66.871794871794876</v>
      </c>
      <c r="T844" t="s">
        <v>8325</v>
      </c>
      <c r="U844" t="s">
        <v>8327</v>
      </c>
    </row>
    <row r="845" spans="1:21" ht="30" x14ac:dyDescent="0.2">
      <c r="A845">
        <v>843</v>
      </c>
      <c r="B845" s="3" t="s">
        <v>844</v>
      </c>
      <c r="C845" s="3" t="s">
        <v>4953</v>
      </c>
      <c r="D845" s="18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4"/>
        <v>42712.124999999993</v>
      </c>
      <c r="K845">
        <v>1479708680</v>
      </c>
      <c r="L845" s="9">
        <f t="shared" si="55"/>
        <v>42695.257870370369</v>
      </c>
      <c r="M845" s="11" t="s">
        <v>8370</v>
      </c>
      <c r="N845" t="b">
        <v>0</v>
      </c>
      <c r="O845">
        <v>127</v>
      </c>
      <c r="P845" t="b">
        <v>1</v>
      </c>
      <c r="Q845" t="s">
        <v>8277</v>
      </c>
      <c r="R845" s="5">
        <f t="shared" si="52"/>
        <v>2.6713333333333331</v>
      </c>
      <c r="S845">
        <f t="shared" si="53"/>
        <v>63.102362204724407</v>
      </c>
      <c r="T845" t="s">
        <v>8325</v>
      </c>
      <c r="U845" t="s">
        <v>8327</v>
      </c>
    </row>
    <row r="846" spans="1:21" ht="30" x14ac:dyDescent="0.2">
      <c r="A846">
        <v>844</v>
      </c>
      <c r="B846" s="3" t="s">
        <v>845</v>
      </c>
      <c r="C846" s="3" t="s">
        <v>4954</v>
      </c>
      <c r="D846" s="18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4"/>
        <v>41943.999305555553</v>
      </c>
      <c r="K846">
        <v>1411489552</v>
      </c>
      <c r="L846" s="9">
        <f t="shared" si="55"/>
        <v>41905.684629629628</v>
      </c>
      <c r="M846" s="11" t="s">
        <v>8371</v>
      </c>
      <c r="N846" t="b">
        <v>1</v>
      </c>
      <c r="O846">
        <v>159</v>
      </c>
      <c r="P846" t="b">
        <v>1</v>
      </c>
      <c r="Q846" t="s">
        <v>8277</v>
      </c>
      <c r="R846" s="5">
        <f t="shared" si="52"/>
        <v>1.9413333333333334</v>
      </c>
      <c r="S846">
        <f t="shared" si="53"/>
        <v>36.628930817610062</v>
      </c>
      <c r="T846" t="s">
        <v>8325</v>
      </c>
      <c r="U846" t="s">
        <v>8327</v>
      </c>
    </row>
    <row r="847" spans="1:21" ht="30" x14ac:dyDescent="0.2">
      <c r="A847">
        <v>845</v>
      </c>
      <c r="B847" s="3" t="s">
        <v>846</v>
      </c>
      <c r="C847" s="3" t="s">
        <v>4955</v>
      </c>
      <c r="D847" s="18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4"/>
        <v>42617.957638888889</v>
      </c>
      <c r="K847">
        <v>1469595396</v>
      </c>
      <c r="L847" s="9">
        <f t="shared" si="55"/>
        <v>42578.205972222218</v>
      </c>
      <c r="M847" s="11" t="s">
        <v>8370</v>
      </c>
      <c r="N847" t="b">
        <v>0</v>
      </c>
      <c r="O847">
        <v>177</v>
      </c>
      <c r="P847" t="b">
        <v>1</v>
      </c>
      <c r="Q847" t="s">
        <v>8277</v>
      </c>
      <c r="R847" s="5">
        <f t="shared" si="52"/>
        <v>1.203802</v>
      </c>
      <c r="S847">
        <f t="shared" si="53"/>
        <v>34.005706214689269</v>
      </c>
      <c r="T847" t="s">
        <v>8325</v>
      </c>
      <c r="U847" t="s">
        <v>8327</v>
      </c>
    </row>
    <row r="848" spans="1:21" ht="30" x14ac:dyDescent="0.2">
      <c r="A848">
        <v>846</v>
      </c>
      <c r="B848" s="3" t="s">
        <v>847</v>
      </c>
      <c r="C848" s="3" t="s">
        <v>4956</v>
      </c>
      <c r="D848" s="1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4"/>
        <v>41708.375</v>
      </c>
      <c r="K848">
        <v>1393233855</v>
      </c>
      <c r="L848" s="9">
        <f t="shared" si="55"/>
        <v>41694.391840277778</v>
      </c>
      <c r="M848" s="11" t="s">
        <v>8371</v>
      </c>
      <c r="N848" t="b">
        <v>0</v>
      </c>
      <c r="O848">
        <v>47</v>
      </c>
      <c r="P848" t="b">
        <v>1</v>
      </c>
      <c r="Q848" t="s">
        <v>8277</v>
      </c>
      <c r="R848" s="5">
        <f t="shared" si="52"/>
        <v>1.2200090909090908</v>
      </c>
      <c r="S848">
        <f t="shared" si="53"/>
        <v>28.553404255319148</v>
      </c>
      <c r="T848" t="s">
        <v>8325</v>
      </c>
      <c r="U848" t="s">
        <v>8327</v>
      </c>
    </row>
    <row r="849" spans="1:21" x14ac:dyDescent="0.2">
      <c r="A849">
        <v>847</v>
      </c>
      <c r="B849" s="3" t="s">
        <v>848</v>
      </c>
      <c r="C849" s="3" t="s">
        <v>4957</v>
      </c>
      <c r="D849" s="18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4"/>
        <v>42195.590000000004</v>
      </c>
      <c r="K849">
        <v>1433963376</v>
      </c>
      <c r="L849" s="9">
        <f t="shared" si="55"/>
        <v>42165.79833333334</v>
      </c>
      <c r="M849" s="11" t="s">
        <v>8368</v>
      </c>
      <c r="N849" t="b">
        <v>0</v>
      </c>
      <c r="O849">
        <v>1</v>
      </c>
      <c r="P849" t="b">
        <v>1</v>
      </c>
      <c r="Q849" t="s">
        <v>8277</v>
      </c>
      <c r="R849" s="5">
        <f t="shared" si="52"/>
        <v>1</v>
      </c>
      <c r="S849">
        <f t="shared" si="53"/>
        <v>10</v>
      </c>
      <c r="T849" t="s">
        <v>8325</v>
      </c>
      <c r="U849" t="s">
        <v>8327</v>
      </c>
    </row>
    <row r="850" spans="1:21" ht="30" x14ac:dyDescent="0.2">
      <c r="A850">
        <v>848</v>
      </c>
      <c r="B850" s="3" t="s">
        <v>849</v>
      </c>
      <c r="C850" s="3" t="s">
        <v>4958</v>
      </c>
      <c r="D850" s="18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4"/>
        <v>42108.583715277775</v>
      </c>
      <c r="K850">
        <v>1426446033</v>
      </c>
      <c r="L850" s="9">
        <f t="shared" si="55"/>
        <v>42078.792048611111</v>
      </c>
      <c r="M850" s="11" t="s">
        <v>8368</v>
      </c>
      <c r="N850" t="b">
        <v>0</v>
      </c>
      <c r="O850">
        <v>16</v>
      </c>
      <c r="P850" t="b">
        <v>1</v>
      </c>
      <c r="Q850" t="s">
        <v>8277</v>
      </c>
      <c r="R850" s="5">
        <f t="shared" si="52"/>
        <v>1</v>
      </c>
      <c r="S850">
        <f t="shared" si="53"/>
        <v>18.75</v>
      </c>
      <c r="T850" t="s">
        <v>8325</v>
      </c>
      <c r="U850" t="s">
        <v>8327</v>
      </c>
    </row>
    <row r="851" spans="1:21" ht="30" x14ac:dyDescent="0.2">
      <c r="A851">
        <v>849</v>
      </c>
      <c r="B851" s="3" t="s">
        <v>850</v>
      </c>
      <c r="C851" s="3" t="s">
        <v>4959</v>
      </c>
      <c r="D851" s="18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4"/>
        <v>42078.898888888885</v>
      </c>
      <c r="K851">
        <v>1424057664</v>
      </c>
      <c r="L851" s="9">
        <f t="shared" si="55"/>
        <v>42051.148888888885</v>
      </c>
      <c r="M851" s="11" t="s">
        <v>8368</v>
      </c>
      <c r="N851" t="b">
        <v>0</v>
      </c>
      <c r="O851">
        <v>115</v>
      </c>
      <c r="P851" t="b">
        <v>1</v>
      </c>
      <c r="Q851" t="s">
        <v>8277</v>
      </c>
      <c r="R851" s="5">
        <f t="shared" si="52"/>
        <v>1.1990000000000001</v>
      </c>
      <c r="S851">
        <f t="shared" si="53"/>
        <v>41.704347826086959</v>
      </c>
      <c r="T851" t="s">
        <v>8325</v>
      </c>
      <c r="U851" t="s">
        <v>8327</v>
      </c>
    </row>
    <row r="852" spans="1:21" ht="30" x14ac:dyDescent="0.2">
      <c r="A852">
        <v>850</v>
      </c>
      <c r="B852" s="3" t="s">
        <v>851</v>
      </c>
      <c r="C852" s="3" t="s">
        <v>4960</v>
      </c>
      <c r="D852" s="18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4"/>
        <v>42484.999305555553</v>
      </c>
      <c r="K852">
        <v>1458762717</v>
      </c>
      <c r="L852" s="9">
        <f t="shared" si="55"/>
        <v>42452.827743055561</v>
      </c>
      <c r="M852" s="11" t="s">
        <v>8370</v>
      </c>
      <c r="N852" t="b">
        <v>0</v>
      </c>
      <c r="O852">
        <v>133</v>
      </c>
      <c r="P852" t="b">
        <v>1</v>
      </c>
      <c r="Q852" t="s">
        <v>8277</v>
      </c>
      <c r="R852" s="5">
        <f t="shared" si="52"/>
        <v>1.55175</v>
      </c>
      <c r="S852">
        <f t="shared" si="53"/>
        <v>46.669172932330824</v>
      </c>
      <c r="T852" t="s">
        <v>8325</v>
      </c>
      <c r="U852" t="s">
        <v>8327</v>
      </c>
    </row>
    <row r="853" spans="1:21" ht="30" x14ac:dyDescent="0.2">
      <c r="A853">
        <v>851</v>
      </c>
      <c r="B853" s="3" t="s">
        <v>852</v>
      </c>
      <c r="C853" s="3" t="s">
        <v>4961</v>
      </c>
      <c r="D853" s="18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4"/>
        <v>42582.614583333336</v>
      </c>
      <c r="K853">
        <v>1464815253</v>
      </c>
      <c r="L853" s="9">
        <f t="shared" si="55"/>
        <v>42522.880243055552</v>
      </c>
      <c r="M853" s="11" t="s">
        <v>8370</v>
      </c>
      <c r="N853" t="b">
        <v>0</v>
      </c>
      <c r="O853">
        <v>70</v>
      </c>
      <c r="P853" t="b">
        <v>1</v>
      </c>
      <c r="Q853" t="s">
        <v>8277</v>
      </c>
      <c r="R853" s="5">
        <f t="shared" si="52"/>
        <v>1.3045</v>
      </c>
      <c r="S853">
        <f t="shared" si="53"/>
        <v>37.271428571428572</v>
      </c>
      <c r="T853" t="s">
        <v>8325</v>
      </c>
      <c r="U853" t="s">
        <v>8327</v>
      </c>
    </row>
    <row r="854" spans="1:21" x14ac:dyDescent="0.2">
      <c r="A854">
        <v>852</v>
      </c>
      <c r="B854" s="3" t="s">
        <v>853</v>
      </c>
      <c r="C854" s="3" t="s">
        <v>4962</v>
      </c>
      <c r="D854" s="18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4"/>
        <v>42667.666666666664</v>
      </c>
      <c r="K854">
        <v>1476386395</v>
      </c>
      <c r="L854" s="9">
        <f t="shared" si="55"/>
        <v>42656.805497685185</v>
      </c>
      <c r="M854" s="11" t="s">
        <v>8370</v>
      </c>
      <c r="N854" t="b">
        <v>0</v>
      </c>
      <c r="O854">
        <v>62</v>
      </c>
      <c r="P854" t="b">
        <v>1</v>
      </c>
      <c r="Q854" t="s">
        <v>8277</v>
      </c>
      <c r="R854" s="5">
        <f t="shared" si="52"/>
        <v>1.0497142857142858</v>
      </c>
      <c r="S854">
        <f t="shared" si="53"/>
        <v>59.258064516129032</v>
      </c>
      <c r="T854" t="s">
        <v>8325</v>
      </c>
      <c r="U854" t="s">
        <v>8327</v>
      </c>
    </row>
    <row r="855" spans="1:21" ht="30" x14ac:dyDescent="0.2">
      <c r="A855">
        <v>853</v>
      </c>
      <c r="B855" s="3" t="s">
        <v>854</v>
      </c>
      <c r="C855" s="3" t="s">
        <v>4963</v>
      </c>
      <c r="D855" s="18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4"/>
        <v>42051.62394675926</v>
      </c>
      <c r="K855">
        <v>1421524709</v>
      </c>
      <c r="L855" s="9">
        <f t="shared" si="55"/>
        <v>42021.832280092596</v>
      </c>
      <c r="M855" s="11" t="s">
        <v>8368</v>
      </c>
      <c r="N855" t="b">
        <v>0</v>
      </c>
      <c r="O855">
        <v>10</v>
      </c>
      <c r="P855" t="b">
        <v>1</v>
      </c>
      <c r="Q855" t="s">
        <v>8277</v>
      </c>
      <c r="R855" s="5">
        <f t="shared" si="52"/>
        <v>1</v>
      </c>
      <c r="S855">
        <f t="shared" si="53"/>
        <v>30</v>
      </c>
      <c r="T855" t="s">
        <v>8325</v>
      </c>
      <c r="U855" t="s">
        <v>8327</v>
      </c>
    </row>
    <row r="856" spans="1:21" ht="30" x14ac:dyDescent="0.2">
      <c r="A856">
        <v>854</v>
      </c>
      <c r="B856" s="3" t="s">
        <v>855</v>
      </c>
      <c r="C856" s="3" t="s">
        <v>4964</v>
      </c>
      <c r="D856" s="18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4"/>
        <v>42732.004004629627</v>
      </c>
      <c r="K856">
        <v>1480309546</v>
      </c>
      <c r="L856" s="9">
        <f t="shared" si="55"/>
        <v>42702.212337962963</v>
      </c>
      <c r="M856" s="11" t="s">
        <v>8370</v>
      </c>
      <c r="N856" t="b">
        <v>0</v>
      </c>
      <c r="O856">
        <v>499</v>
      </c>
      <c r="P856" t="b">
        <v>1</v>
      </c>
      <c r="Q856" t="s">
        <v>8277</v>
      </c>
      <c r="R856" s="5">
        <f t="shared" si="52"/>
        <v>1.1822050359712231</v>
      </c>
      <c r="S856">
        <f t="shared" si="53"/>
        <v>65.8623246492986</v>
      </c>
      <c r="T856" t="s">
        <v>8325</v>
      </c>
      <c r="U856" t="s">
        <v>8327</v>
      </c>
    </row>
    <row r="857" spans="1:21" ht="30" x14ac:dyDescent="0.2">
      <c r="A857">
        <v>855</v>
      </c>
      <c r="B857" s="3" t="s">
        <v>856</v>
      </c>
      <c r="C857" s="3" t="s">
        <v>4965</v>
      </c>
      <c r="D857" s="18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4"/>
        <v>42574.916863425926</v>
      </c>
      <c r="K857">
        <v>1466737217</v>
      </c>
      <c r="L857" s="9">
        <f t="shared" si="55"/>
        <v>42545.125196759262</v>
      </c>
      <c r="M857" s="11" t="s">
        <v>8370</v>
      </c>
      <c r="N857" t="b">
        <v>0</v>
      </c>
      <c r="O857">
        <v>47</v>
      </c>
      <c r="P857" t="b">
        <v>1</v>
      </c>
      <c r="Q857" t="s">
        <v>8277</v>
      </c>
      <c r="R857" s="5">
        <f t="shared" si="52"/>
        <v>1.0344827586206897</v>
      </c>
      <c r="S857">
        <f t="shared" si="53"/>
        <v>31.914893617021278</v>
      </c>
      <c r="T857" t="s">
        <v>8325</v>
      </c>
      <c r="U857" t="s">
        <v>8327</v>
      </c>
    </row>
    <row r="858" spans="1:21" ht="30" x14ac:dyDescent="0.2">
      <c r="A858">
        <v>856</v>
      </c>
      <c r="B858" s="3" t="s">
        <v>857</v>
      </c>
      <c r="C858" s="3" t="s">
        <v>4966</v>
      </c>
      <c r="D858" s="1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4"/>
        <v>42668.583333333336</v>
      </c>
      <c r="K858">
        <v>1472282956</v>
      </c>
      <c r="L858" s="9">
        <f t="shared" si="55"/>
        <v>42609.311990740738</v>
      </c>
      <c r="M858" s="11" t="s">
        <v>8370</v>
      </c>
      <c r="N858" t="b">
        <v>0</v>
      </c>
      <c r="O858">
        <v>28</v>
      </c>
      <c r="P858" t="b">
        <v>1</v>
      </c>
      <c r="Q858" t="s">
        <v>8277</v>
      </c>
      <c r="R858" s="5">
        <f t="shared" si="52"/>
        <v>2.1800000000000002</v>
      </c>
      <c r="S858">
        <f t="shared" si="53"/>
        <v>19.464285714285715</v>
      </c>
      <c r="T858" t="s">
        <v>8325</v>
      </c>
      <c r="U858" t="s">
        <v>8327</v>
      </c>
    </row>
    <row r="859" spans="1:21" x14ac:dyDescent="0.2">
      <c r="A859">
        <v>857</v>
      </c>
      <c r="B859" s="3" t="s">
        <v>858</v>
      </c>
      <c r="C859" s="3" t="s">
        <v>4967</v>
      </c>
      <c r="D859" s="18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4"/>
        <v>42333.414710648147</v>
      </c>
      <c r="K859">
        <v>1444831031</v>
      </c>
      <c r="L859" s="9">
        <f t="shared" si="55"/>
        <v>42291.581377314811</v>
      </c>
      <c r="M859" s="11" t="s">
        <v>8368</v>
      </c>
      <c r="N859" t="b">
        <v>0</v>
      </c>
      <c r="O859">
        <v>24</v>
      </c>
      <c r="P859" t="b">
        <v>1</v>
      </c>
      <c r="Q859" t="s">
        <v>8277</v>
      </c>
      <c r="R859" s="5">
        <f t="shared" si="52"/>
        <v>1</v>
      </c>
      <c r="S859">
        <f t="shared" si="53"/>
        <v>50</v>
      </c>
      <c r="T859" t="s">
        <v>8325</v>
      </c>
      <c r="U859" t="s">
        <v>8327</v>
      </c>
    </row>
    <row r="860" spans="1:21" ht="30" x14ac:dyDescent="0.2">
      <c r="A860">
        <v>858</v>
      </c>
      <c r="B860" s="3" t="s">
        <v>859</v>
      </c>
      <c r="C860" s="3" t="s">
        <v>4968</v>
      </c>
      <c r="D860" s="18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4"/>
        <v>42109.749305555553</v>
      </c>
      <c r="K860">
        <v>1426528418</v>
      </c>
      <c r="L860" s="9">
        <f t="shared" si="55"/>
        <v>42079.745578703703</v>
      </c>
      <c r="M860" s="11" t="s">
        <v>8368</v>
      </c>
      <c r="N860" t="b">
        <v>0</v>
      </c>
      <c r="O860">
        <v>76</v>
      </c>
      <c r="P860" t="b">
        <v>1</v>
      </c>
      <c r="Q860" t="s">
        <v>8277</v>
      </c>
      <c r="R860" s="5">
        <f t="shared" si="52"/>
        <v>1.4400583333333332</v>
      </c>
      <c r="S860">
        <f t="shared" si="53"/>
        <v>22.737763157894737</v>
      </c>
      <c r="T860" t="s">
        <v>8325</v>
      </c>
      <c r="U860" t="s">
        <v>8327</v>
      </c>
    </row>
    <row r="861" spans="1:21" ht="30" x14ac:dyDescent="0.2">
      <c r="A861">
        <v>859</v>
      </c>
      <c r="B861" s="3" t="s">
        <v>860</v>
      </c>
      <c r="C861" s="3" t="s">
        <v>4969</v>
      </c>
      <c r="D861" s="18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4"/>
        <v>42158.791666666664</v>
      </c>
      <c r="K861">
        <v>1430768468</v>
      </c>
      <c r="L861" s="9">
        <f t="shared" si="55"/>
        <v>42128.820231481484</v>
      </c>
      <c r="M861" s="11" t="s">
        <v>8368</v>
      </c>
      <c r="N861" t="b">
        <v>0</v>
      </c>
      <c r="O861">
        <v>98</v>
      </c>
      <c r="P861" t="b">
        <v>1</v>
      </c>
      <c r="Q861" t="s">
        <v>8277</v>
      </c>
      <c r="R861" s="5">
        <f t="shared" si="52"/>
        <v>1.0467500000000001</v>
      </c>
      <c r="S861">
        <f t="shared" si="53"/>
        <v>42.724489795918366</v>
      </c>
      <c r="T861" t="s">
        <v>8325</v>
      </c>
      <c r="U861" t="s">
        <v>8327</v>
      </c>
    </row>
    <row r="862" spans="1:21" ht="30" x14ac:dyDescent="0.2">
      <c r="A862">
        <v>860</v>
      </c>
      <c r="B862" s="3" t="s">
        <v>861</v>
      </c>
      <c r="C862" s="3" t="s">
        <v>4970</v>
      </c>
      <c r="D862" s="18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4"/>
        <v>41600.316122685181</v>
      </c>
      <c r="K862">
        <v>1382528113</v>
      </c>
      <c r="L862" s="9">
        <f t="shared" si="55"/>
        <v>41570.482789351852</v>
      </c>
      <c r="M862" s="11" t="s">
        <v>8372</v>
      </c>
      <c r="N862" t="b">
        <v>0</v>
      </c>
      <c r="O862">
        <v>48</v>
      </c>
      <c r="P862" t="b">
        <v>0</v>
      </c>
      <c r="Q862" t="s">
        <v>8278</v>
      </c>
      <c r="R862" s="5">
        <f t="shared" si="52"/>
        <v>0.18142857142857144</v>
      </c>
      <c r="S862">
        <f t="shared" si="53"/>
        <v>52.916666666666664</v>
      </c>
      <c r="T862" t="s">
        <v>8325</v>
      </c>
      <c r="U862" t="s">
        <v>8328</v>
      </c>
    </row>
    <row r="863" spans="1:21" ht="30" x14ac:dyDescent="0.2">
      <c r="A863">
        <v>861</v>
      </c>
      <c r="B863" s="3" t="s">
        <v>862</v>
      </c>
      <c r="C863" s="3" t="s">
        <v>4971</v>
      </c>
      <c r="D863" s="18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4"/>
        <v>42629.756990740738</v>
      </c>
      <c r="K863">
        <v>1471475404</v>
      </c>
      <c r="L863" s="9">
        <f t="shared" si="55"/>
        <v>42599.965324074074</v>
      </c>
      <c r="M863" s="11" t="s">
        <v>8370</v>
      </c>
      <c r="N863" t="b">
        <v>0</v>
      </c>
      <c r="O863">
        <v>2</v>
      </c>
      <c r="P863" t="b">
        <v>0</v>
      </c>
      <c r="Q863" t="s">
        <v>8278</v>
      </c>
      <c r="R863" s="5">
        <f t="shared" si="52"/>
        <v>2.2444444444444444E-2</v>
      </c>
      <c r="S863">
        <f t="shared" si="53"/>
        <v>50.5</v>
      </c>
      <c r="T863" t="s">
        <v>8325</v>
      </c>
      <c r="U863" t="s">
        <v>8328</v>
      </c>
    </row>
    <row r="864" spans="1:21" ht="30" x14ac:dyDescent="0.2">
      <c r="A864">
        <v>862</v>
      </c>
      <c r="B864" s="3" t="s">
        <v>863</v>
      </c>
      <c r="C864" s="3" t="s">
        <v>4972</v>
      </c>
      <c r="D864" s="18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4"/>
        <v>41589.388287037036</v>
      </c>
      <c r="K864">
        <v>1381583948</v>
      </c>
      <c r="L864" s="9">
        <f t="shared" si="55"/>
        <v>41559.5549537037</v>
      </c>
      <c r="M864" s="11" t="s">
        <v>8372</v>
      </c>
      <c r="N864" t="b">
        <v>0</v>
      </c>
      <c r="O864">
        <v>4</v>
      </c>
      <c r="P864" t="b">
        <v>0</v>
      </c>
      <c r="Q864" t="s">
        <v>8278</v>
      </c>
      <c r="R864" s="5">
        <f t="shared" si="52"/>
        <v>3.3999999999999998E-3</v>
      </c>
      <c r="S864">
        <f t="shared" si="53"/>
        <v>42.5</v>
      </c>
      <c r="T864" t="s">
        <v>8325</v>
      </c>
      <c r="U864" t="s">
        <v>8328</v>
      </c>
    </row>
    <row r="865" spans="1:21" ht="30" x14ac:dyDescent="0.2">
      <c r="A865">
        <v>863</v>
      </c>
      <c r="B865" s="3" t="s">
        <v>864</v>
      </c>
      <c r="C865" s="3" t="s">
        <v>4973</v>
      </c>
      <c r="D865" s="18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4"/>
        <v>40950.909328703703</v>
      </c>
      <c r="K865">
        <v>1326422966</v>
      </c>
      <c r="L865" s="9">
        <f t="shared" si="55"/>
        <v>40921.117662037039</v>
      </c>
      <c r="M865" s="11" t="s">
        <v>8373</v>
      </c>
      <c r="N865" t="b">
        <v>0</v>
      </c>
      <c r="O865">
        <v>5</v>
      </c>
      <c r="P865" t="b">
        <v>0</v>
      </c>
      <c r="Q865" t="s">
        <v>8278</v>
      </c>
      <c r="R865" s="5">
        <f t="shared" si="52"/>
        <v>4.4999999999999998E-2</v>
      </c>
      <c r="S865">
        <f t="shared" si="53"/>
        <v>18</v>
      </c>
      <c r="T865" t="s">
        <v>8325</v>
      </c>
      <c r="U865" t="s">
        <v>8328</v>
      </c>
    </row>
    <row r="866" spans="1:21" ht="30" x14ac:dyDescent="0.2">
      <c r="A866">
        <v>864</v>
      </c>
      <c r="B866" s="3" t="s">
        <v>865</v>
      </c>
      <c r="C866" s="3" t="s">
        <v>4974</v>
      </c>
      <c r="D866" s="18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4"/>
        <v>41563.207638888889</v>
      </c>
      <c r="K866">
        <v>1379990038</v>
      </c>
      <c r="L866" s="9">
        <f t="shared" si="55"/>
        <v>41541.106921296298</v>
      </c>
      <c r="M866" s="11" t="s">
        <v>8372</v>
      </c>
      <c r="N866" t="b">
        <v>0</v>
      </c>
      <c r="O866">
        <v>79</v>
      </c>
      <c r="P866" t="b">
        <v>0</v>
      </c>
      <c r="Q866" t="s">
        <v>8278</v>
      </c>
      <c r="R866" s="5">
        <f t="shared" si="52"/>
        <v>0.41538461538461541</v>
      </c>
      <c r="S866">
        <f t="shared" si="53"/>
        <v>34.177215189873415</v>
      </c>
      <c r="T866" t="s">
        <v>8325</v>
      </c>
      <c r="U866" t="s">
        <v>8328</v>
      </c>
    </row>
    <row r="867" spans="1:21" ht="30" x14ac:dyDescent="0.2">
      <c r="A867">
        <v>865</v>
      </c>
      <c r="B867" s="3" t="s">
        <v>866</v>
      </c>
      <c r="C867" s="3" t="s">
        <v>4975</v>
      </c>
      <c r="D867" s="18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4"/>
        <v>41290.564780092594</v>
      </c>
      <c r="K867">
        <v>1353177197</v>
      </c>
      <c r="L867" s="9">
        <f t="shared" si="55"/>
        <v>41230.77311342593</v>
      </c>
      <c r="M867" s="11" t="s">
        <v>8373</v>
      </c>
      <c r="N867" t="b">
        <v>0</v>
      </c>
      <c r="O867">
        <v>2</v>
      </c>
      <c r="P867" t="b">
        <v>0</v>
      </c>
      <c r="Q867" t="s">
        <v>8278</v>
      </c>
      <c r="R867" s="5">
        <f t="shared" si="52"/>
        <v>2.0454545454545454E-2</v>
      </c>
      <c r="S867">
        <f t="shared" si="53"/>
        <v>22.5</v>
      </c>
      <c r="T867" t="s">
        <v>8325</v>
      </c>
      <c r="U867" t="s">
        <v>8328</v>
      </c>
    </row>
    <row r="868" spans="1:21" ht="30" x14ac:dyDescent="0.2">
      <c r="A868">
        <v>866</v>
      </c>
      <c r="B868" s="3" t="s">
        <v>867</v>
      </c>
      <c r="C868" s="3" t="s">
        <v>4976</v>
      </c>
      <c r="D868" s="1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4"/>
        <v>42063.423611111109</v>
      </c>
      <c r="K868">
        <v>1421853518</v>
      </c>
      <c r="L868" s="9">
        <f t="shared" si="55"/>
        <v>42025.637939814813</v>
      </c>
      <c r="M868" s="11" t="s">
        <v>8368</v>
      </c>
      <c r="N868" t="b">
        <v>0</v>
      </c>
      <c r="O868">
        <v>11</v>
      </c>
      <c r="P868" t="b">
        <v>0</v>
      </c>
      <c r="Q868" t="s">
        <v>8278</v>
      </c>
      <c r="R868" s="5">
        <f t="shared" si="52"/>
        <v>0.18285714285714286</v>
      </c>
      <c r="S868">
        <f t="shared" si="53"/>
        <v>58.18181818181818</v>
      </c>
      <c r="T868" t="s">
        <v>8325</v>
      </c>
      <c r="U868" t="s">
        <v>8328</v>
      </c>
    </row>
    <row r="869" spans="1:21" ht="30" x14ac:dyDescent="0.2">
      <c r="A869">
        <v>867</v>
      </c>
      <c r="B869" s="3" t="s">
        <v>868</v>
      </c>
      <c r="C869" s="3" t="s">
        <v>4977</v>
      </c>
      <c r="D869" s="18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4"/>
        <v>40147.999305555553</v>
      </c>
      <c r="K869">
        <v>1254450706</v>
      </c>
      <c r="L869" s="9">
        <f t="shared" si="55"/>
        <v>40088.105393518519</v>
      </c>
      <c r="M869" s="11" t="s">
        <v>8376</v>
      </c>
      <c r="N869" t="b">
        <v>0</v>
      </c>
      <c r="O869">
        <v>11</v>
      </c>
      <c r="P869" t="b">
        <v>0</v>
      </c>
      <c r="Q869" t="s">
        <v>8278</v>
      </c>
      <c r="R869" s="5">
        <f t="shared" si="52"/>
        <v>0.2402</v>
      </c>
      <c r="S869">
        <f t="shared" si="53"/>
        <v>109.18181818181819</v>
      </c>
      <c r="T869" t="s">
        <v>8325</v>
      </c>
      <c r="U869" t="s">
        <v>8328</v>
      </c>
    </row>
    <row r="870" spans="1:21" ht="30" x14ac:dyDescent="0.2">
      <c r="A870">
        <v>868</v>
      </c>
      <c r="B870" s="3" t="s">
        <v>869</v>
      </c>
      <c r="C870" s="3" t="s">
        <v>4978</v>
      </c>
      <c r="D870" s="18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4"/>
        <v>41645.819421296292</v>
      </c>
      <c r="K870">
        <v>1386463198</v>
      </c>
      <c r="L870" s="9">
        <f t="shared" si="55"/>
        <v>41616.027754629627</v>
      </c>
      <c r="M870" s="11" t="s">
        <v>8372</v>
      </c>
      <c r="N870" t="b">
        <v>0</v>
      </c>
      <c r="O870">
        <v>1</v>
      </c>
      <c r="P870" t="b">
        <v>0</v>
      </c>
      <c r="Q870" t="s">
        <v>8278</v>
      </c>
      <c r="R870" s="5">
        <f t="shared" si="52"/>
        <v>1.1111111111111111E-3</v>
      </c>
      <c r="S870">
        <f t="shared" si="53"/>
        <v>50</v>
      </c>
      <c r="T870" t="s">
        <v>8325</v>
      </c>
      <c r="U870" t="s">
        <v>8328</v>
      </c>
    </row>
    <row r="871" spans="1:21" ht="30" x14ac:dyDescent="0.2">
      <c r="A871">
        <v>869</v>
      </c>
      <c r="B871" s="3" t="s">
        <v>870</v>
      </c>
      <c r="C871" s="3" t="s">
        <v>4979</v>
      </c>
      <c r="D871" s="18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4"/>
        <v>41372.595567129625</v>
      </c>
      <c r="K871">
        <v>1362860257</v>
      </c>
      <c r="L871" s="9">
        <f t="shared" si="55"/>
        <v>41342.845567129632</v>
      </c>
      <c r="M871" s="11" t="s">
        <v>8372</v>
      </c>
      <c r="N871" t="b">
        <v>0</v>
      </c>
      <c r="O871">
        <v>3</v>
      </c>
      <c r="P871" t="b">
        <v>0</v>
      </c>
      <c r="Q871" t="s">
        <v>8278</v>
      </c>
      <c r="R871" s="5">
        <f t="shared" si="52"/>
        <v>0.11818181818181818</v>
      </c>
      <c r="S871">
        <f t="shared" si="53"/>
        <v>346.66666666666669</v>
      </c>
      <c r="T871" t="s">
        <v>8325</v>
      </c>
      <c r="U871" t="s">
        <v>8328</v>
      </c>
    </row>
    <row r="872" spans="1:21" ht="30" x14ac:dyDescent="0.2">
      <c r="A872">
        <v>870</v>
      </c>
      <c r="B872" s="3" t="s">
        <v>871</v>
      </c>
      <c r="C872" s="3" t="s">
        <v>4980</v>
      </c>
      <c r="D872" s="18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4"/>
        <v>41517.813923611109</v>
      </c>
      <c r="K872">
        <v>1375403523</v>
      </c>
      <c r="L872" s="9">
        <f t="shared" si="55"/>
        <v>41488.022256944445</v>
      </c>
      <c r="M872" s="11" t="s">
        <v>8372</v>
      </c>
      <c r="N872" t="b">
        <v>0</v>
      </c>
      <c r="O872">
        <v>5</v>
      </c>
      <c r="P872" t="b">
        <v>0</v>
      </c>
      <c r="Q872" t="s">
        <v>8278</v>
      </c>
      <c r="R872" s="5">
        <f t="shared" si="52"/>
        <v>3.0999999999999999E-3</v>
      </c>
      <c r="S872">
        <f t="shared" si="53"/>
        <v>12.4</v>
      </c>
      <c r="T872" t="s">
        <v>8325</v>
      </c>
      <c r="U872" t="s">
        <v>8328</v>
      </c>
    </row>
    <row r="873" spans="1:21" ht="30" x14ac:dyDescent="0.2">
      <c r="A873">
        <v>871</v>
      </c>
      <c r="B873" s="3" t="s">
        <v>872</v>
      </c>
      <c r="C873" s="3" t="s">
        <v>4981</v>
      </c>
      <c r="D873" s="18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4"/>
        <v>41607.39461805555</v>
      </c>
      <c r="K873">
        <v>1383139695</v>
      </c>
      <c r="L873" s="9">
        <f t="shared" si="55"/>
        <v>41577.561284722222</v>
      </c>
      <c r="M873" s="11" t="s">
        <v>8372</v>
      </c>
      <c r="N873" t="b">
        <v>0</v>
      </c>
      <c r="O873">
        <v>12</v>
      </c>
      <c r="P873" t="b">
        <v>0</v>
      </c>
      <c r="Q873" t="s">
        <v>8278</v>
      </c>
      <c r="R873" s="5">
        <f t="shared" si="52"/>
        <v>5.4166666666666669E-2</v>
      </c>
      <c r="S873">
        <f t="shared" si="53"/>
        <v>27.083333333333332</v>
      </c>
      <c r="T873" t="s">
        <v>8325</v>
      </c>
      <c r="U873" t="s">
        <v>8328</v>
      </c>
    </row>
    <row r="874" spans="1:21" ht="30" x14ac:dyDescent="0.2">
      <c r="A874">
        <v>872</v>
      </c>
      <c r="B874" s="3" t="s">
        <v>873</v>
      </c>
      <c r="C874" s="3" t="s">
        <v>4982</v>
      </c>
      <c r="D874" s="18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4"/>
        <v>40612.617210648146</v>
      </c>
      <c r="K874">
        <v>1295898527</v>
      </c>
      <c r="L874" s="9">
        <f t="shared" si="55"/>
        <v>40567.825543981482</v>
      </c>
      <c r="M874" s="11" t="s">
        <v>8374</v>
      </c>
      <c r="N874" t="b">
        <v>0</v>
      </c>
      <c r="O874">
        <v>2</v>
      </c>
      <c r="P874" t="b">
        <v>0</v>
      </c>
      <c r="Q874" t="s">
        <v>8278</v>
      </c>
      <c r="R874" s="5">
        <f t="shared" si="52"/>
        <v>8.1250000000000003E-3</v>
      </c>
      <c r="S874">
        <f t="shared" si="53"/>
        <v>32.5</v>
      </c>
      <c r="T874" t="s">
        <v>8325</v>
      </c>
      <c r="U874" t="s">
        <v>8328</v>
      </c>
    </row>
    <row r="875" spans="1:21" x14ac:dyDescent="0.2">
      <c r="A875">
        <v>873</v>
      </c>
      <c r="B875" s="3" t="s">
        <v>874</v>
      </c>
      <c r="C875" s="3" t="s">
        <v>4983</v>
      </c>
      <c r="D875" s="18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4"/>
        <v>41224.000462962962</v>
      </c>
      <c r="K875">
        <v>1349150440</v>
      </c>
      <c r="L875" s="9">
        <f t="shared" si="55"/>
        <v>41184.167129629634</v>
      </c>
      <c r="M875" s="11" t="s">
        <v>8373</v>
      </c>
      <c r="N875" t="b">
        <v>0</v>
      </c>
      <c r="O875">
        <v>5</v>
      </c>
      <c r="P875" t="b">
        <v>0</v>
      </c>
      <c r="Q875" t="s">
        <v>8278</v>
      </c>
      <c r="R875" s="5">
        <f t="shared" si="52"/>
        <v>1.2857142857142857E-2</v>
      </c>
      <c r="S875">
        <f t="shared" si="53"/>
        <v>9</v>
      </c>
      <c r="T875" t="s">
        <v>8325</v>
      </c>
      <c r="U875" t="s">
        <v>8328</v>
      </c>
    </row>
    <row r="876" spans="1:21" ht="30" x14ac:dyDescent="0.2">
      <c r="A876">
        <v>874</v>
      </c>
      <c r="B876" s="3" t="s">
        <v>875</v>
      </c>
      <c r="C876" s="3" t="s">
        <v>4984</v>
      </c>
      <c r="D876" s="18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4"/>
        <v>41398.375393518516</v>
      </c>
      <c r="K876">
        <v>1365084034</v>
      </c>
      <c r="L876" s="9">
        <f t="shared" si="55"/>
        <v>41368.583726851852</v>
      </c>
      <c r="M876" s="11" t="s">
        <v>8372</v>
      </c>
      <c r="N876" t="b">
        <v>0</v>
      </c>
      <c r="O876">
        <v>21</v>
      </c>
      <c r="P876" t="b">
        <v>0</v>
      </c>
      <c r="Q876" t="s">
        <v>8278</v>
      </c>
      <c r="R876" s="5">
        <f t="shared" si="52"/>
        <v>0.24333333333333335</v>
      </c>
      <c r="S876">
        <f t="shared" si="53"/>
        <v>34.761904761904759</v>
      </c>
      <c r="T876" t="s">
        <v>8325</v>
      </c>
      <c r="U876" t="s">
        <v>8328</v>
      </c>
    </row>
    <row r="877" spans="1:21" ht="30" x14ac:dyDescent="0.2">
      <c r="A877">
        <v>875</v>
      </c>
      <c r="B877" s="3" t="s">
        <v>876</v>
      </c>
      <c r="C877" s="3" t="s">
        <v>4985</v>
      </c>
      <c r="D877" s="18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4"/>
        <v>42268.515405092585</v>
      </c>
      <c r="K877">
        <v>1441128131</v>
      </c>
      <c r="L877" s="9">
        <f t="shared" si="55"/>
        <v>42248.723738425921</v>
      </c>
      <c r="M877" s="11" t="s">
        <v>8368</v>
      </c>
      <c r="N877" t="b">
        <v>0</v>
      </c>
      <c r="O877">
        <v>0</v>
      </c>
      <c r="P877" t="b">
        <v>0</v>
      </c>
      <c r="Q877" t="s">
        <v>8278</v>
      </c>
      <c r="R877" s="5">
        <f t="shared" si="52"/>
        <v>0</v>
      </c>
      <c r="S877" t="e">
        <f t="shared" si="53"/>
        <v>#DIV/0!</v>
      </c>
      <c r="T877" t="s">
        <v>8325</v>
      </c>
      <c r="U877" t="s">
        <v>8328</v>
      </c>
    </row>
    <row r="878" spans="1:21" x14ac:dyDescent="0.2">
      <c r="A878">
        <v>876</v>
      </c>
      <c r="B878" s="3" t="s">
        <v>877</v>
      </c>
      <c r="C878" s="3" t="s">
        <v>4986</v>
      </c>
      <c r="D878" s="1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4"/>
        <v>41309.288506944438</v>
      </c>
      <c r="K878">
        <v>1357127727</v>
      </c>
      <c r="L878" s="9">
        <f t="shared" si="55"/>
        <v>41276.496840277774</v>
      </c>
      <c r="M878" s="11" t="s">
        <v>8372</v>
      </c>
      <c r="N878" t="b">
        <v>0</v>
      </c>
      <c r="O878">
        <v>45</v>
      </c>
      <c r="P878" t="b">
        <v>0</v>
      </c>
      <c r="Q878" t="s">
        <v>8278</v>
      </c>
      <c r="R878" s="5">
        <f t="shared" si="52"/>
        <v>0.40799492385786801</v>
      </c>
      <c r="S878">
        <f t="shared" si="53"/>
        <v>28.577777777777779</v>
      </c>
      <c r="T878" t="s">
        <v>8325</v>
      </c>
      <c r="U878" t="s">
        <v>8328</v>
      </c>
    </row>
    <row r="879" spans="1:21" ht="30" x14ac:dyDescent="0.2">
      <c r="A879">
        <v>877</v>
      </c>
      <c r="B879" s="3" t="s">
        <v>878</v>
      </c>
      <c r="C879" s="3" t="s">
        <v>4987</v>
      </c>
      <c r="D879" s="18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4"/>
        <v>41627.580555555556</v>
      </c>
      <c r="K879">
        <v>1384887360</v>
      </c>
      <c r="L879" s="9">
        <f t="shared" si="55"/>
        <v>41597.788888888892</v>
      </c>
      <c r="M879" s="11" t="s">
        <v>8372</v>
      </c>
      <c r="N879" t="b">
        <v>0</v>
      </c>
      <c r="O879">
        <v>29</v>
      </c>
      <c r="P879" t="b">
        <v>0</v>
      </c>
      <c r="Q879" t="s">
        <v>8278</v>
      </c>
      <c r="R879" s="5">
        <f t="shared" si="52"/>
        <v>0.67549999999999999</v>
      </c>
      <c r="S879">
        <f t="shared" si="53"/>
        <v>46.586206896551722</v>
      </c>
      <c r="T879" t="s">
        <v>8325</v>
      </c>
      <c r="U879" t="s">
        <v>8328</v>
      </c>
    </row>
    <row r="880" spans="1:21" ht="30" x14ac:dyDescent="0.2">
      <c r="A880">
        <v>878</v>
      </c>
      <c r="B880" s="3" t="s">
        <v>879</v>
      </c>
      <c r="C880" s="3" t="s">
        <v>4988</v>
      </c>
      <c r="D880" s="18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4"/>
        <v>40535.024583333332</v>
      </c>
      <c r="K880">
        <v>1290490524</v>
      </c>
      <c r="L880" s="9">
        <f t="shared" si="55"/>
        <v>40505.232916666668</v>
      </c>
      <c r="M880" s="11" t="s">
        <v>8375</v>
      </c>
      <c r="N880" t="b">
        <v>0</v>
      </c>
      <c r="O880">
        <v>2</v>
      </c>
      <c r="P880" t="b">
        <v>0</v>
      </c>
      <c r="Q880" t="s">
        <v>8278</v>
      </c>
      <c r="R880" s="5">
        <f t="shared" si="52"/>
        <v>1.2999999999999999E-2</v>
      </c>
      <c r="S880">
        <f t="shared" si="53"/>
        <v>32.5</v>
      </c>
      <c r="T880" t="s">
        <v>8325</v>
      </c>
      <c r="U880" t="s">
        <v>8328</v>
      </c>
    </row>
    <row r="881" spans="1:21" ht="30" x14ac:dyDescent="0.2">
      <c r="A881">
        <v>879</v>
      </c>
      <c r="B881" s="3" t="s">
        <v>880</v>
      </c>
      <c r="C881" s="3" t="s">
        <v>4989</v>
      </c>
      <c r="D881" s="18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4"/>
        <v>41058.621585648143</v>
      </c>
      <c r="K881">
        <v>1336506905</v>
      </c>
      <c r="L881" s="9">
        <f t="shared" si="55"/>
        <v>41037.829918981479</v>
      </c>
      <c r="M881" s="11" t="s">
        <v>8373</v>
      </c>
      <c r="N881" t="b">
        <v>0</v>
      </c>
      <c r="O881">
        <v>30</v>
      </c>
      <c r="P881" t="b">
        <v>0</v>
      </c>
      <c r="Q881" t="s">
        <v>8278</v>
      </c>
      <c r="R881" s="5">
        <f t="shared" si="52"/>
        <v>0.30666666666666664</v>
      </c>
      <c r="S881">
        <f t="shared" si="53"/>
        <v>21.466666666666665</v>
      </c>
      <c r="T881" t="s">
        <v>8325</v>
      </c>
      <c r="U881" t="s">
        <v>8328</v>
      </c>
    </row>
    <row r="882" spans="1:21" ht="30" x14ac:dyDescent="0.2">
      <c r="A882">
        <v>880</v>
      </c>
      <c r="B882" s="3" t="s">
        <v>881</v>
      </c>
      <c r="C882" s="3" t="s">
        <v>4990</v>
      </c>
      <c r="D882" s="18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4"/>
        <v>41212.112708333334</v>
      </c>
      <c r="K882">
        <v>1348731738</v>
      </c>
      <c r="L882" s="9">
        <f t="shared" si="55"/>
        <v>41179.32104166667</v>
      </c>
      <c r="M882" s="11" t="s">
        <v>8373</v>
      </c>
      <c r="N882" t="b">
        <v>0</v>
      </c>
      <c r="O882">
        <v>8</v>
      </c>
      <c r="P882" t="b">
        <v>0</v>
      </c>
      <c r="Q882" t="s">
        <v>8279</v>
      </c>
      <c r="R882" s="5">
        <f t="shared" si="52"/>
        <v>2.9894179894179893E-2</v>
      </c>
      <c r="S882">
        <f t="shared" si="53"/>
        <v>14.125</v>
      </c>
      <c r="T882" t="s">
        <v>8325</v>
      </c>
      <c r="U882" t="s">
        <v>8329</v>
      </c>
    </row>
    <row r="883" spans="1:21" ht="30" x14ac:dyDescent="0.2">
      <c r="A883">
        <v>881</v>
      </c>
      <c r="B883" s="3" t="s">
        <v>882</v>
      </c>
      <c r="C883" s="3" t="s">
        <v>4991</v>
      </c>
      <c r="D883" s="18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4"/>
        <v>40922.042662037034</v>
      </c>
      <c r="K883">
        <v>1322632886</v>
      </c>
      <c r="L883" s="9">
        <f t="shared" si="55"/>
        <v>40877.25099537037</v>
      </c>
      <c r="M883" s="11" t="s">
        <v>8374</v>
      </c>
      <c r="N883" t="b">
        <v>0</v>
      </c>
      <c r="O883">
        <v>1</v>
      </c>
      <c r="P883" t="b">
        <v>0</v>
      </c>
      <c r="Q883" t="s">
        <v>8279</v>
      </c>
      <c r="R883" s="5">
        <f t="shared" si="52"/>
        <v>8.0000000000000002E-3</v>
      </c>
      <c r="S883">
        <f t="shared" si="53"/>
        <v>30</v>
      </c>
      <c r="T883" t="s">
        <v>8325</v>
      </c>
      <c r="U883" t="s">
        <v>8329</v>
      </c>
    </row>
    <row r="884" spans="1:21" ht="30" x14ac:dyDescent="0.2">
      <c r="A884">
        <v>882</v>
      </c>
      <c r="B884" s="3" t="s">
        <v>883</v>
      </c>
      <c r="C884" s="3" t="s">
        <v>4992</v>
      </c>
      <c r="D884" s="18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4"/>
        <v>40792.652199074073</v>
      </c>
      <c r="K884">
        <v>1312490350</v>
      </c>
      <c r="L884" s="9">
        <f t="shared" si="55"/>
        <v>40759.860532407409</v>
      </c>
      <c r="M884" s="11" t="s">
        <v>8374</v>
      </c>
      <c r="N884" t="b">
        <v>0</v>
      </c>
      <c r="O884">
        <v>14</v>
      </c>
      <c r="P884" t="b">
        <v>0</v>
      </c>
      <c r="Q884" t="s">
        <v>8279</v>
      </c>
      <c r="R884" s="5">
        <f t="shared" si="52"/>
        <v>0.20133333333333334</v>
      </c>
      <c r="S884">
        <f t="shared" si="53"/>
        <v>21.571428571428573</v>
      </c>
      <c r="T884" t="s">
        <v>8325</v>
      </c>
      <c r="U884" t="s">
        <v>8329</v>
      </c>
    </row>
    <row r="885" spans="1:21" ht="30" x14ac:dyDescent="0.2">
      <c r="A885">
        <v>883</v>
      </c>
      <c r="B885" s="3" t="s">
        <v>884</v>
      </c>
      <c r="C885" s="3" t="s">
        <v>4993</v>
      </c>
      <c r="D885" s="18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4"/>
        <v>42431.727256944439</v>
      </c>
      <c r="K885">
        <v>1451773635</v>
      </c>
      <c r="L885" s="9">
        <f t="shared" si="55"/>
        <v>42371.935590277775</v>
      </c>
      <c r="M885" s="11" t="s">
        <v>8370</v>
      </c>
      <c r="N885" t="b">
        <v>0</v>
      </c>
      <c r="O885">
        <v>24</v>
      </c>
      <c r="P885" t="b">
        <v>0</v>
      </c>
      <c r="Q885" t="s">
        <v>8279</v>
      </c>
      <c r="R885" s="5">
        <f t="shared" si="52"/>
        <v>0.4002</v>
      </c>
      <c r="S885">
        <f t="shared" si="53"/>
        <v>83.375</v>
      </c>
      <c r="T885" t="s">
        <v>8325</v>
      </c>
      <c r="U885" t="s">
        <v>8329</v>
      </c>
    </row>
    <row r="886" spans="1:21" ht="30" x14ac:dyDescent="0.2">
      <c r="A886">
        <v>884</v>
      </c>
      <c r="B886" s="3" t="s">
        <v>885</v>
      </c>
      <c r="C886" s="3" t="s">
        <v>4994</v>
      </c>
      <c r="D886" s="18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4"/>
        <v>41040.896527777775</v>
      </c>
      <c r="K886">
        <v>1331666146</v>
      </c>
      <c r="L886" s="9">
        <f t="shared" si="55"/>
        <v>40981.802615740737</v>
      </c>
      <c r="M886" s="11" t="s">
        <v>8373</v>
      </c>
      <c r="N886" t="b">
        <v>0</v>
      </c>
      <c r="O886">
        <v>2</v>
      </c>
      <c r="P886" t="b">
        <v>0</v>
      </c>
      <c r="Q886" t="s">
        <v>8279</v>
      </c>
      <c r="R886" s="5">
        <f t="shared" si="52"/>
        <v>0.01</v>
      </c>
      <c r="S886">
        <f t="shared" si="53"/>
        <v>10</v>
      </c>
      <c r="T886" t="s">
        <v>8325</v>
      </c>
      <c r="U886" t="s">
        <v>8329</v>
      </c>
    </row>
    <row r="887" spans="1:21" ht="30" x14ac:dyDescent="0.2">
      <c r="A887">
        <v>885</v>
      </c>
      <c r="B887" s="3" t="s">
        <v>886</v>
      </c>
      <c r="C887" s="3" t="s">
        <v>4995</v>
      </c>
      <c r="D887" s="18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4"/>
        <v>42734.732766203706</v>
      </c>
      <c r="K887">
        <v>1481322911</v>
      </c>
      <c r="L887" s="9">
        <f t="shared" si="55"/>
        <v>42713.941099537042</v>
      </c>
      <c r="M887" s="11" t="s">
        <v>8370</v>
      </c>
      <c r="N887" t="b">
        <v>0</v>
      </c>
      <c r="O887">
        <v>21</v>
      </c>
      <c r="P887" t="b">
        <v>0</v>
      </c>
      <c r="Q887" t="s">
        <v>8279</v>
      </c>
      <c r="R887" s="5">
        <f t="shared" si="52"/>
        <v>0.75</v>
      </c>
      <c r="S887">
        <f t="shared" si="53"/>
        <v>35.714285714285715</v>
      </c>
      <c r="T887" t="s">
        <v>8325</v>
      </c>
      <c r="U887" t="s">
        <v>8329</v>
      </c>
    </row>
    <row r="888" spans="1:21" ht="30" x14ac:dyDescent="0.2">
      <c r="A888">
        <v>886</v>
      </c>
      <c r="B888" s="3" t="s">
        <v>887</v>
      </c>
      <c r="C888" s="3" t="s">
        <v>4996</v>
      </c>
      <c r="D888" s="1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4"/>
        <v>42628.662187499998</v>
      </c>
      <c r="K888">
        <v>1471812813</v>
      </c>
      <c r="L888" s="9">
        <f t="shared" si="55"/>
        <v>42603.870520833334</v>
      </c>
      <c r="M888" s="11" t="s">
        <v>8370</v>
      </c>
      <c r="N888" t="b">
        <v>0</v>
      </c>
      <c r="O888">
        <v>7</v>
      </c>
      <c r="P888" t="b">
        <v>0</v>
      </c>
      <c r="Q888" t="s">
        <v>8279</v>
      </c>
      <c r="R888" s="5">
        <f t="shared" si="52"/>
        <v>0.41</v>
      </c>
      <c r="S888">
        <f t="shared" si="53"/>
        <v>29.285714285714285</v>
      </c>
      <c r="T888" t="s">
        <v>8325</v>
      </c>
      <c r="U888" t="s">
        <v>8329</v>
      </c>
    </row>
    <row r="889" spans="1:21" ht="30" x14ac:dyDescent="0.2">
      <c r="A889">
        <v>887</v>
      </c>
      <c r="B889" s="3" t="s">
        <v>888</v>
      </c>
      <c r="C889" s="3" t="s">
        <v>4997</v>
      </c>
      <c r="D889" s="18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4"/>
        <v>41056.75063657407</v>
      </c>
      <c r="K889">
        <v>1335567655</v>
      </c>
      <c r="L889" s="9">
        <f t="shared" si="55"/>
        <v>41026.958969907406</v>
      </c>
      <c r="M889" s="11" t="s">
        <v>8373</v>
      </c>
      <c r="N889" t="b">
        <v>0</v>
      </c>
      <c r="O889">
        <v>0</v>
      </c>
      <c r="P889" t="b">
        <v>0</v>
      </c>
      <c r="Q889" t="s">
        <v>8279</v>
      </c>
      <c r="R889" s="5">
        <f t="shared" si="52"/>
        <v>0</v>
      </c>
      <c r="S889" t="e">
        <f t="shared" si="53"/>
        <v>#DIV/0!</v>
      </c>
      <c r="T889" t="s">
        <v>8325</v>
      </c>
      <c r="U889" t="s">
        <v>8329</v>
      </c>
    </row>
    <row r="890" spans="1:21" ht="30" x14ac:dyDescent="0.2">
      <c r="A890">
        <v>888</v>
      </c>
      <c r="B890" s="3" t="s">
        <v>889</v>
      </c>
      <c r="C890" s="3" t="s">
        <v>4998</v>
      </c>
      <c r="D890" s="18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4"/>
        <v>40787.041666666664</v>
      </c>
      <c r="K890">
        <v>1311789885</v>
      </c>
      <c r="L890" s="9">
        <f t="shared" si="55"/>
        <v>40751.753298611111</v>
      </c>
      <c r="M890" s="11" t="s">
        <v>8374</v>
      </c>
      <c r="N890" t="b">
        <v>0</v>
      </c>
      <c r="O890">
        <v>4</v>
      </c>
      <c r="P890" t="b">
        <v>0</v>
      </c>
      <c r="Q890" t="s">
        <v>8279</v>
      </c>
      <c r="R890" s="5">
        <f t="shared" si="52"/>
        <v>7.1999999999999995E-2</v>
      </c>
      <c r="S890">
        <f t="shared" si="53"/>
        <v>18</v>
      </c>
      <c r="T890" t="s">
        <v>8325</v>
      </c>
      <c r="U890" t="s">
        <v>8329</v>
      </c>
    </row>
    <row r="891" spans="1:21" ht="30" x14ac:dyDescent="0.2">
      <c r="A891">
        <v>889</v>
      </c>
      <c r="B891" s="3" t="s">
        <v>890</v>
      </c>
      <c r="C891" s="3" t="s">
        <v>4999</v>
      </c>
      <c r="D891" s="18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4"/>
        <v>41917.575729166667</v>
      </c>
      <c r="K891">
        <v>1409942943</v>
      </c>
      <c r="L891" s="9">
        <f t="shared" si="55"/>
        <v>41887.784062500003</v>
      </c>
      <c r="M891" s="11" t="s">
        <v>8371</v>
      </c>
      <c r="N891" t="b">
        <v>0</v>
      </c>
      <c r="O891">
        <v>32</v>
      </c>
      <c r="P891" t="b">
        <v>0</v>
      </c>
      <c r="Q891" t="s">
        <v>8279</v>
      </c>
      <c r="R891" s="5">
        <f t="shared" si="52"/>
        <v>9.4412800000000005E-2</v>
      </c>
      <c r="S891">
        <f t="shared" si="53"/>
        <v>73.760000000000005</v>
      </c>
      <c r="T891" t="s">
        <v>8325</v>
      </c>
      <c r="U891" t="s">
        <v>8329</v>
      </c>
    </row>
    <row r="892" spans="1:21" ht="30" x14ac:dyDescent="0.2">
      <c r="A892">
        <v>890</v>
      </c>
      <c r="B892" s="3" t="s">
        <v>891</v>
      </c>
      <c r="C892" s="3" t="s">
        <v>5000</v>
      </c>
      <c r="D892" s="18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4"/>
        <v>41599.532164351847</v>
      </c>
      <c r="K892">
        <v>1382460379</v>
      </c>
      <c r="L892" s="9">
        <f t="shared" si="55"/>
        <v>41569.698831018519</v>
      </c>
      <c r="M892" s="11" t="s">
        <v>8372</v>
      </c>
      <c r="N892" t="b">
        <v>0</v>
      </c>
      <c r="O892">
        <v>4</v>
      </c>
      <c r="P892" t="b">
        <v>0</v>
      </c>
      <c r="Q892" t="s">
        <v>8279</v>
      </c>
      <c r="R892" s="5">
        <f t="shared" si="52"/>
        <v>4.1666666666666664E-2</v>
      </c>
      <c r="S892">
        <f t="shared" si="53"/>
        <v>31.25</v>
      </c>
      <c r="T892" t="s">
        <v>8325</v>
      </c>
      <c r="U892" t="s">
        <v>8329</v>
      </c>
    </row>
    <row r="893" spans="1:21" ht="30" x14ac:dyDescent="0.2">
      <c r="A893">
        <v>891</v>
      </c>
      <c r="B893" s="3" t="s">
        <v>892</v>
      </c>
      <c r="C893" s="3" t="s">
        <v>5001</v>
      </c>
      <c r="D893" s="18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4"/>
        <v>41871.823263888888</v>
      </c>
      <c r="K893">
        <v>1405989930</v>
      </c>
      <c r="L893" s="9">
        <f t="shared" si="55"/>
        <v>41842.031597222223</v>
      </c>
      <c r="M893" s="11" t="s">
        <v>8371</v>
      </c>
      <c r="N893" t="b">
        <v>0</v>
      </c>
      <c r="O893">
        <v>9</v>
      </c>
      <c r="P893" t="b">
        <v>0</v>
      </c>
      <c r="Q893" t="s">
        <v>8279</v>
      </c>
      <c r="R893" s="5">
        <f t="shared" si="52"/>
        <v>3.2500000000000001E-2</v>
      </c>
      <c r="S893">
        <f t="shared" si="53"/>
        <v>28.888888888888889</v>
      </c>
      <c r="T893" t="s">
        <v>8325</v>
      </c>
      <c r="U893" t="s">
        <v>8329</v>
      </c>
    </row>
    <row r="894" spans="1:21" ht="30" x14ac:dyDescent="0.2">
      <c r="A894">
        <v>892</v>
      </c>
      <c r="B894" s="3" t="s">
        <v>893</v>
      </c>
      <c r="C894" s="3" t="s">
        <v>5002</v>
      </c>
      <c r="D894" s="18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4"/>
        <v>40390.958333333328</v>
      </c>
      <c r="K894">
        <v>1273121283</v>
      </c>
      <c r="L894" s="9">
        <f t="shared" si="55"/>
        <v>40304.20003472222</v>
      </c>
      <c r="M894" s="11" t="s">
        <v>8375</v>
      </c>
      <c r="N894" t="b">
        <v>0</v>
      </c>
      <c r="O894">
        <v>17</v>
      </c>
      <c r="P894" t="b">
        <v>0</v>
      </c>
      <c r="Q894" t="s">
        <v>8279</v>
      </c>
      <c r="R894" s="5">
        <f t="shared" si="52"/>
        <v>0.40749999999999997</v>
      </c>
      <c r="S894">
        <f t="shared" si="53"/>
        <v>143.8235294117647</v>
      </c>
      <c r="T894" t="s">
        <v>8325</v>
      </c>
      <c r="U894" t="s">
        <v>8329</v>
      </c>
    </row>
    <row r="895" spans="1:21" ht="30" x14ac:dyDescent="0.2">
      <c r="A895">
        <v>893</v>
      </c>
      <c r="B895" s="3" t="s">
        <v>894</v>
      </c>
      <c r="C895" s="3" t="s">
        <v>5003</v>
      </c>
      <c r="D895" s="18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4"/>
        <v>42095.647719907407</v>
      </c>
      <c r="K895">
        <v>1425331963</v>
      </c>
      <c r="L895" s="9">
        <f t="shared" si="55"/>
        <v>42065.897719907407</v>
      </c>
      <c r="M895" s="11" t="s">
        <v>8368</v>
      </c>
      <c r="N895" t="b">
        <v>0</v>
      </c>
      <c r="O895">
        <v>5</v>
      </c>
      <c r="P895" t="b">
        <v>0</v>
      </c>
      <c r="Q895" t="s">
        <v>8279</v>
      </c>
      <c r="R895" s="5">
        <f t="shared" si="52"/>
        <v>0.1</v>
      </c>
      <c r="S895">
        <f t="shared" si="53"/>
        <v>40</v>
      </c>
      <c r="T895" t="s">
        <v>8325</v>
      </c>
      <c r="U895" t="s">
        <v>8329</v>
      </c>
    </row>
    <row r="896" spans="1:21" ht="30" x14ac:dyDescent="0.2">
      <c r="A896">
        <v>894</v>
      </c>
      <c r="B896" s="3" t="s">
        <v>895</v>
      </c>
      <c r="C896" s="3" t="s">
        <v>5004</v>
      </c>
      <c r="D896" s="18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4"/>
        <v>42526.773263888892</v>
      </c>
      <c r="K896">
        <v>1462577610</v>
      </c>
      <c r="L896" s="9">
        <f t="shared" si="55"/>
        <v>42496.981597222228</v>
      </c>
      <c r="M896" s="11" t="s">
        <v>8370</v>
      </c>
      <c r="N896" t="b">
        <v>0</v>
      </c>
      <c r="O896">
        <v>53</v>
      </c>
      <c r="P896" t="b">
        <v>0</v>
      </c>
      <c r="Q896" t="s">
        <v>8279</v>
      </c>
      <c r="R896" s="5">
        <f t="shared" si="52"/>
        <v>0.39169999999999999</v>
      </c>
      <c r="S896">
        <f t="shared" si="53"/>
        <v>147.81132075471697</v>
      </c>
      <c r="T896" t="s">
        <v>8325</v>
      </c>
      <c r="U896" t="s">
        <v>8329</v>
      </c>
    </row>
    <row r="897" spans="1:21" ht="30" x14ac:dyDescent="0.2">
      <c r="A897">
        <v>895</v>
      </c>
      <c r="B897" s="3" t="s">
        <v>896</v>
      </c>
      <c r="C897" s="3" t="s">
        <v>5005</v>
      </c>
      <c r="D897" s="18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4"/>
        <v>40475.919317129628</v>
      </c>
      <c r="K897">
        <v>1284087829</v>
      </c>
      <c r="L897" s="9">
        <f t="shared" si="55"/>
        <v>40431.127650462964</v>
      </c>
      <c r="M897" s="11" t="s">
        <v>8375</v>
      </c>
      <c r="N897" t="b">
        <v>0</v>
      </c>
      <c r="O897">
        <v>7</v>
      </c>
      <c r="P897" t="b">
        <v>0</v>
      </c>
      <c r="Q897" t="s">
        <v>8279</v>
      </c>
      <c r="R897" s="5">
        <f t="shared" si="52"/>
        <v>2.4375000000000001E-2</v>
      </c>
      <c r="S897">
        <f t="shared" si="53"/>
        <v>27.857142857142858</v>
      </c>
      <c r="T897" t="s">
        <v>8325</v>
      </c>
      <c r="U897" t="s">
        <v>8329</v>
      </c>
    </row>
    <row r="898" spans="1:21" ht="30" x14ac:dyDescent="0.2">
      <c r="A898">
        <v>896</v>
      </c>
      <c r="B898" s="3" t="s">
        <v>897</v>
      </c>
      <c r="C898" s="3" t="s">
        <v>5006</v>
      </c>
      <c r="D898" s="1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4"/>
        <v>42243.958333333336</v>
      </c>
      <c r="K898">
        <v>1438549026</v>
      </c>
      <c r="L898" s="9">
        <f t="shared" si="55"/>
        <v>42218.872986111113</v>
      </c>
      <c r="M898" s="11" t="s">
        <v>8368</v>
      </c>
      <c r="N898" t="b">
        <v>0</v>
      </c>
      <c r="O898">
        <v>72</v>
      </c>
      <c r="P898" t="b">
        <v>0</v>
      </c>
      <c r="Q898" t="s">
        <v>8279</v>
      </c>
      <c r="R898" s="5">
        <f t="shared" ref="R898:R961" si="56">E898/D898</f>
        <v>0.4</v>
      </c>
      <c r="S898">
        <f t="shared" ref="S898:S961" si="57">E898/O898</f>
        <v>44.444444444444443</v>
      </c>
      <c r="T898" t="s">
        <v>8325</v>
      </c>
      <c r="U898" t="s">
        <v>8329</v>
      </c>
    </row>
    <row r="899" spans="1:21" ht="30" x14ac:dyDescent="0.2">
      <c r="A899">
        <v>897</v>
      </c>
      <c r="B899" s="3" t="s">
        <v>898</v>
      </c>
      <c r="C899" s="3" t="s">
        <v>5007</v>
      </c>
      <c r="D899" s="18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8">(((I899/60)/60)/24)+DATE(1970,1,1)+(-5/24)</f>
        <v>41241.52208333333</v>
      </c>
      <c r="K899">
        <v>1351528308</v>
      </c>
      <c r="L899" s="9">
        <f t="shared" ref="L899:L962" si="59">(((K899/60)/60)/24)+DATE(1970,1,1)</f>
        <v>41211.688750000001</v>
      </c>
      <c r="M899" s="11" t="s">
        <v>8373</v>
      </c>
      <c r="N899" t="b">
        <v>0</v>
      </c>
      <c r="O899">
        <v>0</v>
      </c>
      <c r="P899" t="b">
        <v>0</v>
      </c>
      <c r="Q899" t="s">
        <v>8279</v>
      </c>
      <c r="R899" s="5">
        <f t="shared" si="56"/>
        <v>0</v>
      </c>
      <c r="S899" t="e">
        <f t="shared" si="57"/>
        <v>#DIV/0!</v>
      </c>
      <c r="T899" t="s">
        <v>8325</v>
      </c>
      <c r="U899" t="s">
        <v>8329</v>
      </c>
    </row>
    <row r="900" spans="1:21" ht="30" x14ac:dyDescent="0.2">
      <c r="A900">
        <v>898</v>
      </c>
      <c r="B900" s="3" t="s">
        <v>899</v>
      </c>
      <c r="C900" s="3" t="s">
        <v>5008</v>
      </c>
      <c r="D900" s="18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8"/>
        <v>40923.549884259257</v>
      </c>
      <c r="K900">
        <v>1322763110</v>
      </c>
      <c r="L900" s="9">
        <f t="shared" si="59"/>
        <v>40878.758217592593</v>
      </c>
      <c r="M900" s="11" t="s">
        <v>8374</v>
      </c>
      <c r="N900" t="b">
        <v>0</v>
      </c>
      <c r="O900">
        <v>2</v>
      </c>
      <c r="P900" t="b">
        <v>0</v>
      </c>
      <c r="Q900" t="s">
        <v>8279</v>
      </c>
      <c r="R900" s="5">
        <f t="shared" si="56"/>
        <v>2.8000000000000001E-2</v>
      </c>
      <c r="S900">
        <f t="shared" si="57"/>
        <v>35</v>
      </c>
      <c r="T900" t="s">
        <v>8325</v>
      </c>
      <c r="U900" t="s">
        <v>8329</v>
      </c>
    </row>
    <row r="901" spans="1:21" ht="30" x14ac:dyDescent="0.2">
      <c r="A901">
        <v>899</v>
      </c>
      <c r="B901" s="3" t="s">
        <v>900</v>
      </c>
      <c r="C901" s="3" t="s">
        <v>5009</v>
      </c>
      <c r="D901" s="18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8"/>
        <v>40690.890763888885</v>
      </c>
      <c r="K901">
        <v>1302661362</v>
      </c>
      <c r="L901" s="9">
        <f t="shared" si="59"/>
        <v>40646.099097222221</v>
      </c>
      <c r="M901" s="11" t="s">
        <v>8374</v>
      </c>
      <c r="N901" t="b">
        <v>0</v>
      </c>
      <c r="O901">
        <v>8</v>
      </c>
      <c r="P901" t="b">
        <v>0</v>
      </c>
      <c r="Q901" t="s">
        <v>8279</v>
      </c>
      <c r="R901" s="5">
        <f t="shared" si="56"/>
        <v>0.37333333333333335</v>
      </c>
      <c r="S901">
        <f t="shared" si="57"/>
        <v>35</v>
      </c>
      <c r="T901" t="s">
        <v>8325</v>
      </c>
      <c r="U901" t="s">
        <v>8329</v>
      </c>
    </row>
    <row r="902" spans="1:21" x14ac:dyDescent="0.2">
      <c r="A902">
        <v>900</v>
      </c>
      <c r="B902" s="3" t="s">
        <v>901</v>
      </c>
      <c r="C902" s="3" t="s">
        <v>5010</v>
      </c>
      <c r="D902" s="18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8"/>
        <v>42459.599560185183</v>
      </c>
      <c r="K902">
        <v>1456777402</v>
      </c>
      <c r="L902" s="9">
        <f t="shared" si="59"/>
        <v>42429.84956018519</v>
      </c>
      <c r="M902" s="11" t="s">
        <v>8370</v>
      </c>
      <c r="N902" t="b">
        <v>0</v>
      </c>
      <c r="O902">
        <v>2</v>
      </c>
      <c r="P902" t="b">
        <v>0</v>
      </c>
      <c r="Q902" t="s">
        <v>8278</v>
      </c>
      <c r="R902" s="5">
        <f t="shared" si="56"/>
        <v>4.1999999999999997E-3</v>
      </c>
      <c r="S902">
        <f t="shared" si="57"/>
        <v>10.5</v>
      </c>
      <c r="T902" t="s">
        <v>8325</v>
      </c>
      <c r="U902" t="s">
        <v>8328</v>
      </c>
    </row>
    <row r="903" spans="1:21" ht="30" x14ac:dyDescent="0.2">
      <c r="A903">
        <v>901</v>
      </c>
      <c r="B903" s="3" t="s">
        <v>902</v>
      </c>
      <c r="C903" s="3" t="s">
        <v>5011</v>
      </c>
      <c r="D903" s="18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8"/>
        <v>40337.59097222222</v>
      </c>
      <c r="K903">
        <v>1272050914</v>
      </c>
      <c r="L903" s="9">
        <f t="shared" si="59"/>
        <v>40291.81150462963</v>
      </c>
      <c r="M903" s="11" t="s">
        <v>8375</v>
      </c>
      <c r="N903" t="b">
        <v>0</v>
      </c>
      <c r="O903">
        <v>0</v>
      </c>
      <c r="P903" t="b">
        <v>0</v>
      </c>
      <c r="Q903" t="s">
        <v>8278</v>
      </c>
      <c r="R903" s="5">
        <f t="shared" si="56"/>
        <v>0</v>
      </c>
      <c r="S903" t="e">
        <f t="shared" si="57"/>
        <v>#DIV/0!</v>
      </c>
      <c r="T903" t="s">
        <v>8325</v>
      </c>
      <c r="U903" t="s">
        <v>8328</v>
      </c>
    </row>
    <row r="904" spans="1:21" ht="30" x14ac:dyDescent="0.2">
      <c r="A904">
        <v>902</v>
      </c>
      <c r="B904" s="3" t="s">
        <v>903</v>
      </c>
      <c r="C904" s="3" t="s">
        <v>5012</v>
      </c>
      <c r="D904" s="18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8"/>
        <v>41881.4375</v>
      </c>
      <c r="K904">
        <v>1404947422</v>
      </c>
      <c r="L904" s="9">
        <f t="shared" si="59"/>
        <v>41829.965532407405</v>
      </c>
      <c r="M904" s="11" t="s">
        <v>8371</v>
      </c>
      <c r="N904" t="b">
        <v>0</v>
      </c>
      <c r="O904">
        <v>3</v>
      </c>
      <c r="P904" t="b">
        <v>0</v>
      </c>
      <c r="Q904" t="s">
        <v>8278</v>
      </c>
      <c r="R904" s="5">
        <f t="shared" si="56"/>
        <v>3.0000000000000001E-3</v>
      </c>
      <c r="S904">
        <f t="shared" si="57"/>
        <v>30</v>
      </c>
      <c r="T904" t="s">
        <v>8325</v>
      </c>
      <c r="U904" t="s">
        <v>8328</v>
      </c>
    </row>
    <row r="905" spans="1:21" ht="30" x14ac:dyDescent="0.2">
      <c r="A905">
        <v>903</v>
      </c>
      <c r="B905" s="3" t="s">
        <v>904</v>
      </c>
      <c r="C905" s="3" t="s">
        <v>5013</v>
      </c>
      <c r="D905" s="18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8"/>
        <v>41174.892361111109</v>
      </c>
      <c r="K905">
        <v>1346180780</v>
      </c>
      <c r="L905" s="9">
        <f t="shared" si="59"/>
        <v>41149.796064814815</v>
      </c>
      <c r="M905" s="11" t="s">
        <v>8373</v>
      </c>
      <c r="N905" t="b">
        <v>0</v>
      </c>
      <c r="O905">
        <v>4</v>
      </c>
      <c r="P905" t="b">
        <v>0</v>
      </c>
      <c r="Q905" t="s">
        <v>8278</v>
      </c>
      <c r="R905" s="5">
        <f t="shared" si="56"/>
        <v>3.2000000000000001E-2</v>
      </c>
      <c r="S905">
        <f t="shared" si="57"/>
        <v>40</v>
      </c>
      <c r="T905" t="s">
        <v>8325</v>
      </c>
      <c r="U905" t="s">
        <v>8328</v>
      </c>
    </row>
    <row r="906" spans="1:21" ht="30" x14ac:dyDescent="0.2">
      <c r="A906">
        <v>904</v>
      </c>
      <c r="B906" s="3" t="s">
        <v>905</v>
      </c>
      <c r="C906" s="3" t="s">
        <v>5014</v>
      </c>
      <c r="D906" s="18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8"/>
        <v>42371.87195601852</v>
      </c>
      <c r="K906">
        <v>1449194137</v>
      </c>
      <c r="L906" s="9">
        <f t="shared" si="59"/>
        <v>42342.080289351856</v>
      </c>
      <c r="M906" s="11" t="s">
        <v>8368</v>
      </c>
      <c r="N906" t="b">
        <v>0</v>
      </c>
      <c r="O906">
        <v>3</v>
      </c>
      <c r="P906" t="b">
        <v>0</v>
      </c>
      <c r="Q906" t="s">
        <v>8278</v>
      </c>
      <c r="R906" s="5">
        <f t="shared" si="56"/>
        <v>3.0200000000000001E-3</v>
      </c>
      <c r="S906">
        <f t="shared" si="57"/>
        <v>50.333333333333336</v>
      </c>
      <c r="T906" t="s">
        <v>8325</v>
      </c>
      <c r="U906" t="s">
        <v>8328</v>
      </c>
    </row>
    <row r="907" spans="1:21" ht="30" x14ac:dyDescent="0.2">
      <c r="A907">
        <v>905</v>
      </c>
      <c r="B907" s="3" t="s">
        <v>906</v>
      </c>
      <c r="C907" s="3" t="s">
        <v>5015</v>
      </c>
      <c r="D907" s="18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8"/>
        <v>40567.031550925924</v>
      </c>
      <c r="K907">
        <v>1290663926</v>
      </c>
      <c r="L907" s="9">
        <f t="shared" si="59"/>
        <v>40507.239884259259</v>
      </c>
      <c r="M907" s="11" t="s">
        <v>8375</v>
      </c>
      <c r="N907" t="b">
        <v>0</v>
      </c>
      <c r="O907">
        <v>6</v>
      </c>
      <c r="P907" t="b">
        <v>0</v>
      </c>
      <c r="Q907" t="s">
        <v>8278</v>
      </c>
      <c r="R907" s="5">
        <f t="shared" si="56"/>
        <v>3.0153846153846153E-2</v>
      </c>
      <c r="S907">
        <f t="shared" si="57"/>
        <v>32.666666666666664</v>
      </c>
      <c r="T907" t="s">
        <v>8325</v>
      </c>
      <c r="U907" t="s">
        <v>8328</v>
      </c>
    </row>
    <row r="908" spans="1:21" x14ac:dyDescent="0.2">
      <c r="A908">
        <v>906</v>
      </c>
      <c r="B908" s="3" t="s">
        <v>907</v>
      </c>
      <c r="C908" s="3" t="s">
        <v>5016</v>
      </c>
      <c r="D908" s="1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8"/>
        <v>41710.939699074072</v>
      </c>
      <c r="K908">
        <v>1392093190</v>
      </c>
      <c r="L908" s="9">
        <f t="shared" si="59"/>
        <v>41681.189699074072</v>
      </c>
      <c r="M908" s="11" t="s">
        <v>8371</v>
      </c>
      <c r="N908" t="b">
        <v>0</v>
      </c>
      <c r="O908">
        <v>0</v>
      </c>
      <c r="P908" t="b">
        <v>0</v>
      </c>
      <c r="Q908" t="s">
        <v>8278</v>
      </c>
      <c r="R908" s="5">
        <f t="shared" si="56"/>
        <v>0</v>
      </c>
      <c r="S908" t="e">
        <f t="shared" si="57"/>
        <v>#DIV/0!</v>
      </c>
      <c r="T908" t="s">
        <v>8325</v>
      </c>
      <c r="U908" t="s">
        <v>8328</v>
      </c>
    </row>
    <row r="909" spans="1:21" ht="30" x14ac:dyDescent="0.2">
      <c r="A909">
        <v>907</v>
      </c>
      <c r="B909" s="3" t="s">
        <v>908</v>
      </c>
      <c r="C909" s="3" t="s">
        <v>5017</v>
      </c>
      <c r="D909" s="18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8"/>
        <v>40796.9840625</v>
      </c>
      <c r="K909">
        <v>1313123823</v>
      </c>
      <c r="L909" s="9">
        <f t="shared" si="59"/>
        <v>40767.192395833335</v>
      </c>
      <c r="M909" s="11" t="s">
        <v>8374</v>
      </c>
      <c r="N909" t="b">
        <v>0</v>
      </c>
      <c r="O909">
        <v>0</v>
      </c>
      <c r="P909" t="b">
        <v>0</v>
      </c>
      <c r="Q909" t="s">
        <v>8278</v>
      </c>
      <c r="R909" s="5">
        <f t="shared" si="56"/>
        <v>0</v>
      </c>
      <c r="S909" t="e">
        <f t="shared" si="57"/>
        <v>#DIV/0!</v>
      </c>
      <c r="T909" t="s">
        <v>8325</v>
      </c>
      <c r="U909" t="s">
        <v>8328</v>
      </c>
    </row>
    <row r="910" spans="1:21" ht="30" x14ac:dyDescent="0.2">
      <c r="A910">
        <v>908</v>
      </c>
      <c r="B910" s="3" t="s">
        <v>909</v>
      </c>
      <c r="C910" s="3" t="s">
        <v>5018</v>
      </c>
      <c r="D910" s="18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8"/>
        <v>40385.999305555553</v>
      </c>
      <c r="K910">
        <v>1276283655</v>
      </c>
      <c r="L910" s="9">
        <f t="shared" si="59"/>
        <v>40340.801562499997</v>
      </c>
      <c r="M910" s="11" t="s">
        <v>8375</v>
      </c>
      <c r="N910" t="b">
        <v>0</v>
      </c>
      <c r="O910">
        <v>0</v>
      </c>
      <c r="P910" t="b">
        <v>0</v>
      </c>
      <c r="Q910" t="s">
        <v>8278</v>
      </c>
      <c r="R910" s="5">
        <f t="shared" si="56"/>
        <v>0</v>
      </c>
      <c r="S910" t="e">
        <f t="shared" si="57"/>
        <v>#DIV/0!</v>
      </c>
      <c r="T910" t="s">
        <v>8325</v>
      </c>
      <c r="U910" t="s">
        <v>8328</v>
      </c>
    </row>
    <row r="911" spans="1:21" ht="30" x14ac:dyDescent="0.2">
      <c r="A911">
        <v>909</v>
      </c>
      <c r="B911" s="3" t="s">
        <v>910</v>
      </c>
      <c r="C911" s="3" t="s">
        <v>5019</v>
      </c>
      <c r="D911" s="18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8"/>
        <v>41112.958333333328</v>
      </c>
      <c r="K911">
        <v>1340296440</v>
      </c>
      <c r="L911" s="9">
        <f t="shared" si="59"/>
        <v>41081.69027777778</v>
      </c>
      <c r="M911" s="11" t="s">
        <v>8373</v>
      </c>
      <c r="N911" t="b">
        <v>0</v>
      </c>
      <c r="O911">
        <v>8</v>
      </c>
      <c r="P911" t="b">
        <v>0</v>
      </c>
      <c r="Q911" t="s">
        <v>8278</v>
      </c>
      <c r="R911" s="5">
        <f t="shared" si="56"/>
        <v>3.2500000000000001E-2</v>
      </c>
      <c r="S911">
        <f t="shared" si="57"/>
        <v>65</v>
      </c>
      <c r="T911" t="s">
        <v>8325</v>
      </c>
      <c r="U911" t="s">
        <v>8328</v>
      </c>
    </row>
    <row r="912" spans="1:21" ht="30" x14ac:dyDescent="0.2">
      <c r="A912">
        <v>910</v>
      </c>
      <c r="B912" s="3" t="s">
        <v>911</v>
      </c>
      <c r="C912" s="3" t="s">
        <v>5020</v>
      </c>
      <c r="D912" s="18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8"/>
        <v>42797.337025462963</v>
      </c>
      <c r="K912">
        <v>1483362319</v>
      </c>
      <c r="L912" s="9">
        <f t="shared" si="59"/>
        <v>42737.545358796298</v>
      </c>
      <c r="M912" s="11" t="s">
        <v>8369</v>
      </c>
      <c r="N912" t="b">
        <v>0</v>
      </c>
      <c r="O912">
        <v>5</v>
      </c>
      <c r="P912" t="b">
        <v>0</v>
      </c>
      <c r="Q912" t="s">
        <v>8278</v>
      </c>
      <c r="R912" s="5">
        <f t="shared" si="56"/>
        <v>0.22363636363636363</v>
      </c>
      <c r="S912">
        <f t="shared" si="57"/>
        <v>24.6</v>
      </c>
      <c r="T912" t="s">
        <v>8325</v>
      </c>
      <c r="U912" t="s">
        <v>8328</v>
      </c>
    </row>
    <row r="913" spans="1:21" ht="30" x14ac:dyDescent="0.2">
      <c r="A913">
        <v>911</v>
      </c>
      <c r="B913" s="3" t="s">
        <v>912</v>
      </c>
      <c r="C913" s="3" t="s">
        <v>5021</v>
      </c>
      <c r="D913" s="18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8"/>
        <v>41662.796817129631</v>
      </c>
      <c r="K913">
        <v>1388707645</v>
      </c>
      <c r="L913" s="9">
        <f t="shared" si="59"/>
        <v>41642.005150462966</v>
      </c>
      <c r="M913" s="11" t="s">
        <v>8371</v>
      </c>
      <c r="N913" t="b">
        <v>0</v>
      </c>
      <c r="O913">
        <v>0</v>
      </c>
      <c r="P913" t="b">
        <v>0</v>
      </c>
      <c r="Q913" t="s">
        <v>8278</v>
      </c>
      <c r="R913" s="5">
        <f t="shared" si="56"/>
        <v>0</v>
      </c>
      <c r="S913" t="e">
        <f t="shared" si="57"/>
        <v>#DIV/0!</v>
      </c>
      <c r="T913" t="s">
        <v>8325</v>
      </c>
      <c r="U913" t="s">
        <v>8328</v>
      </c>
    </row>
    <row r="914" spans="1:21" ht="30" x14ac:dyDescent="0.2">
      <c r="A914">
        <v>912</v>
      </c>
      <c r="B914" s="3" t="s">
        <v>913</v>
      </c>
      <c r="C914" s="3" t="s">
        <v>5022</v>
      </c>
      <c r="D914" s="18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8"/>
        <v>41253.942673611105</v>
      </c>
      <c r="K914">
        <v>1350009447</v>
      </c>
      <c r="L914" s="9">
        <f t="shared" si="59"/>
        <v>41194.109340277777</v>
      </c>
      <c r="M914" s="11" t="s">
        <v>8373</v>
      </c>
      <c r="N914" t="b">
        <v>0</v>
      </c>
      <c r="O914">
        <v>2</v>
      </c>
      <c r="P914" t="b">
        <v>0</v>
      </c>
      <c r="Q914" t="s">
        <v>8278</v>
      </c>
      <c r="R914" s="5">
        <f t="shared" si="56"/>
        <v>8.5714285714285719E-3</v>
      </c>
      <c r="S914">
        <f t="shared" si="57"/>
        <v>15</v>
      </c>
      <c r="T914" t="s">
        <v>8325</v>
      </c>
      <c r="U914" t="s">
        <v>8328</v>
      </c>
    </row>
    <row r="915" spans="1:21" ht="30" x14ac:dyDescent="0.2">
      <c r="A915">
        <v>913</v>
      </c>
      <c r="B915" s="3" t="s">
        <v>914</v>
      </c>
      <c r="C915" s="3" t="s">
        <v>5023</v>
      </c>
      <c r="D915" s="18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8"/>
        <v>41033.930775462963</v>
      </c>
      <c r="K915">
        <v>1333596019</v>
      </c>
      <c r="L915" s="9">
        <f t="shared" si="59"/>
        <v>41004.139108796298</v>
      </c>
      <c r="M915" s="11" t="s">
        <v>8373</v>
      </c>
      <c r="N915" t="b">
        <v>0</v>
      </c>
      <c r="O915">
        <v>24</v>
      </c>
      <c r="P915" t="b">
        <v>0</v>
      </c>
      <c r="Q915" t="s">
        <v>8278</v>
      </c>
      <c r="R915" s="5">
        <f t="shared" si="56"/>
        <v>6.6066666666666662E-2</v>
      </c>
      <c r="S915">
        <f t="shared" si="57"/>
        <v>82.583333333333329</v>
      </c>
      <c r="T915" t="s">
        <v>8325</v>
      </c>
      <c r="U915" t="s">
        <v>8328</v>
      </c>
    </row>
    <row r="916" spans="1:21" ht="30" x14ac:dyDescent="0.2">
      <c r="A916">
        <v>914</v>
      </c>
      <c r="B916" s="3" t="s">
        <v>915</v>
      </c>
      <c r="C916" s="3" t="s">
        <v>5024</v>
      </c>
      <c r="D916" s="18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8"/>
        <v>41146.554942129631</v>
      </c>
      <c r="K916">
        <v>1343326747</v>
      </c>
      <c r="L916" s="9">
        <f t="shared" si="59"/>
        <v>41116.763275462967</v>
      </c>
      <c r="M916" s="11" t="s">
        <v>8373</v>
      </c>
      <c r="N916" t="b">
        <v>0</v>
      </c>
      <c r="O916">
        <v>0</v>
      </c>
      <c r="P916" t="b">
        <v>0</v>
      </c>
      <c r="Q916" t="s">
        <v>8278</v>
      </c>
      <c r="R916" s="5">
        <f t="shared" si="56"/>
        <v>0</v>
      </c>
      <c r="S916" t="e">
        <f t="shared" si="57"/>
        <v>#DIV/0!</v>
      </c>
      <c r="T916" t="s">
        <v>8325</v>
      </c>
      <c r="U916" t="s">
        <v>8328</v>
      </c>
    </row>
    <row r="917" spans="1:21" ht="30" x14ac:dyDescent="0.2">
      <c r="A917">
        <v>915</v>
      </c>
      <c r="B917" s="3" t="s">
        <v>916</v>
      </c>
      <c r="C917" s="3" t="s">
        <v>5025</v>
      </c>
      <c r="D917" s="18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8"/>
        <v>40968.999305555553</v>
      </c>
      <c r="K917">
        <v>1327853914</v>
      </c>
      <c r="L917" s="9">
        <f t="shared" si="59"/>
        <v>40937.679560185185</v>
      </c>
      <c r="M917" s="11" t="s">
        <v>8373</v>
      </c>
      <c r="N917" t="b">
        <v>0</v>
      </c>
      <c r="O917">
        <v>9</v>
      </c>
      <c r="P917" t="b">
        <v>0</v>
      </c>
      <c r="Q917" t="s">
        <v>8278</v>
      </c>
      <c r="R917" s="5">
        <f t="shared" si="56"/>
        <v>5.7692307692307696E-2</v>
      </c>
      <c r="S917">
        <f t="shared" si="57"/>
        <v>41.666666666666664</v>
      </c>
      <c r="T917" t="s">
        <v>8325</v>
      </c>
      <c r="U917" t="s">
        <v>8328</v>
      </c>
    </row>
    <row r="918" spans="1:21" ht="30" x14ac:dyDescent="0.2">
      <c r="A918">
        <v>916</v>
      </c>
      <c r="B918" s="3" t="s">
        <v>917</v>
      </c>
      <c r="C918" s="3" t="s">
        <v>5026</v>
      </c>
      <c r="D918" s="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8"/>
        <v>40473</v>
      </c>
      <c r="K918">
        <v>1284409734</v>
      </c>
      <c r="L918" s="9">
        <f t="shared" si="59"/>
        <v>40434.853402777779</v>
      </c>
      <c r="M918" s="11" t="s">
        <v>8375</v>
      </c>
      <c r="N918" t="b">
        <v>0</v>
      </c>
      <c r="O918">
        <v>0</v>
      </c>
      <c r="P918" t="b">
        <v>0</v>
      </c>
      <c r="Q918" t="s">
        <v>8278</v>
      </c>
      <c r="R918" s="5">
        <f t="shared" si="56"/>
        <v>0</v>
      </c>
      <c r="S918" t="e">
        <f t="shared" si="57"/>
        <v>#DIV/0!</v>
      </c>
      <c r="T918" t="s">
        <v>8325</v>
      </c>
      <c r="U918" t="s">
        <v>8328</v>
      </c>
    </row>
    <row r="919" spans="1:21" ht="30" x14ac:dyDescent="0.2">
      <c r="A919">
        <v>917</v>
      </c>
      <c r="B919" s="3" t="s">
        <v>918</v>
      </c>
      <c r="C919" s="3" t="s">
        <v>5027</v>
      </c>
      <c r="D919" s="18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8"/>
        <v>41833.895833333328</v>
      </c>
      <c r="K919">
        <v>1402612730</v>
      </c>
      <c r="L919" s="9">
        <f t="shared" si="59"/>
        <v>41802.94363425926</v>
      </c>
      <c r="M919" s="11" t="s">
        <v>8371</v>
      </c>
      <c r="N919" t="b">
        <v>0</v>
      </c>
      <c r="O919">
        <v>1</v>
      </c>
      <c r="P919" t="b">
        <v>0</v>
      </c>
      <c r="Q919" t="s">
        <v>8278</v>
      </c>
      <c r="R919" s="5">
        <f t="shared" si="56"/>
        <v>6.0000000000000001E-3</v>
      </c>
      <c r="S919">
        <f t="shared" si="57"/>
        <v>30</v>
      </c>
      <c r="T919" t="s">
        <v>8325</v>
      </c>
      <c r="U919" t="s">
        <v>8328</v>
      </c>
    </row>
    <row r="920" spans="1:21" ht="30" x14ac:dyDescent="0.2">
      <c r="A920">
        <v>918</v>
      </c>
      <c r="B920" s="3" t="s">
        <v>919</v>
      </c>
      <c r="C920" s="3" t="s">
        <v>5028</v>
      </c>
      <c r="D920" s="18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8"/>
        <v>41974.749548611107</v>
      </c>
      <c r="K920">
        <v>1414879161</v>
      </c>
      <c r="L920" s="9">
        <f t="shared" si="59"/>
        <v>41944.916215277779</v>
      </c>
      <c r="M920" s="11" t="s">
        <v>8371</v>
      </c>
      <c r="N920" t="b">
        <v>0</v>
      </c>
      <c r="O920">
        <v>10</v>
      </c>
      <c r="P920" t="b">
        <v>0</v>
      </c>
      <c r="Q920" t="s">
        <v>8278</v>
      </c>
      <c r="R920" s="5">
        <f t="shared" si="56"/>
        <v>5.0256410256410255E-2</v>
      </c>
      <c r="S920">
        <f t="shared" si="57"/>
        <v>19.600000000000001</v>
      </c>
      <c r="T920" t="s">
        <v>8325</v>
      </c>
      <c r="U920" t="s">
        <v>8328</v>
      </c>
    </row>
    <row r="921" spans="1:21" x14ac:dyDescent="0.2">
      <c r="A921">
        <v>919</v>
      </c>
      <c r="B921" s="3" t="s">
        <v>920</v>
      </c>
      <c r="C921" s="3" t="s">
        <v>5029</v>
      </c>
      <c r="D921" s="18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8"/>
        <v>41262.433391203704</v>
      </c>
      <c r="K921">
        <v>1352906645</v>
      </c>
      <c r="L921" s="9">
        <f t="shared" si="59"/>
        <v>41227.641724537039</v>
      </c>
      <c r="M921" s="11" t="s">
        <v>8373</v>
      </c>
      <c r="N921" t="b">
        <v>0</v>
      </c>
      <c r="O921">
        <v>1</v>
      </c>
      <c r="P921" t="b">
        <v>0</v>
      </c>
      <c r="Q921" t="s">
        <v>8278</v>
      </c>
      <c r="R921" s="5">
        <f t="shared" si="56"/>
        <v>5.0000000000000001E-3</v>
      </c>
      <c r="S921">
        <f t="shared" si="57"/>
        <v>100</v>
      </c>
      <c r="T921" t="s">
        <v>8325</v>
      </c>
      <c r="U921" t="s">
        <v>8328</v>
      </c>
    </row>
    <row r="922" spans="1:21" ht="30" x14ac:dyDescent="0.2">
      <c r="A922">
        <v>920</v>
      </c>
      <c r="B922" s="3" t="s">
        <v>921</v>
      </c>
      <c r="C922" s="3" t="s">
        <v>5030</v>
      </c>
      <c r="D922" s="18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8"/>
        <v>41592.504884259259</v>
      </c>
      <c r="K922">
        <v>1381853222</v>
      </c>
      <c r="L922" s="9">
        <f t="shared" si="59"/>
        <v>41562.67155092593</v>
      </c>
      <c r="M922" s="11" t="s">
        <v>8372</v>
      </c>
      <c r="N922" t="b">
        <v>0</v>
      </c>
      <c r="O922">
        <v>0</v>
      </c>
      <c r="P922" t="b">
        <v>0</v>
      </c>
      <c r="Q922" t="s">
        <v>8278</v>
      </c>
      <c r="R922" s="5">
        <f t="shared" si="56"/>
        <v>0</v>
      </c>
      <c r="S922" t="e">
        <f t="shared" si="57"/>
        <v>#DIV/0!</v>
      </c>
      <c r="T922" t="s">
        <v>8325</v>
      </c>
      <c r="U922" t="s">
        <v>8328</v>
      </c>
    </row>
    <row r="923" spans="1:21" ht="30" x14ac:dyDescent="0.2">
      <c r="A923">
        <v>921</v>
      </c>
      <c r="B923" s="3" t="s">
        <v>922</v>
      </c>
      <c r="C923" s="3" t="s">
        <v>5031</v>
      </c>
      <c r="D923" s="18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8"/>
        <v>40889.004351851851</v>
      </c>
      <c r="K923">
        <v>1320033976</v>
      </c>
      <c r="L923" s="9">
        <f t="shared" si="59"/>
        <v>40847.171018518515</v>
      </c>
      <c r="M923" s="11" t="s">
        <v>8374</v>
      </c>
      <c r="N923" t="b">
        <v>0</v>
      </c>
      <c r="O923">
        <v>20</v>
      </c>
      <c r="P923" t="b">
        <v>0</v>
      </c>
      <c r="Q923" t="s">
        <v>8278</v>
      </c>
      <c r="R923" s="5">
        <f t="shared" si="56"/>
        <v>0.309</v>
      </c>
      <c r="S923">
        <f t="shared" si="57"/>
        <v>231.75</v>
      </c>
      <c r="T923" t="s">
        <v>8325</v>
      </c>
      <c r="U923" t="s">
        <v>8328</v>
      </c>
    </row>
    <row r="924" spans="1:21" ht="30" x14ac:dyDescent="0.2">
      <c r="A924">
        <v>922</v>
      </c>
      <c r="B924" s="3" t="s">
        <v>923</v>
      </c>
      <c r="C924" s="3" t="s">
        <v>5032</v>
      </c>
      <c r="D924" s="18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8"/>
        <v>41913.32167824074</v>
      </c>
      <c r="K924">
        <v>1409143393</v>
      </c>
      <c r="L924" s="9">
        <f t="shared" si="59"/>
        <v>41878.530011574076</v>
      </c>
      <c r="M924" s="11" t="s">
        <v>8371</v>
      </c>
      <c r="N924" t="b">
        <v>0</v>
      </c>
      <c r="O924">
        <v>30</v>
      </c>
      <c r="P924" t="b">
        <v>0</v>
      </c>
      <c r="Q924" t="s">
        <v>8278</v>
      </c>
      <c r="R924" s="5">
        <f t="shared" si="56"/>
        <v>0.21037037037037037</v>
      </c>
      <c r="S924">
        <f t="shared" si="57"/>
        <v>189.33333333333334</v>
      </c>
      <c r="T924" t="s">
        <v>8325</v>
      </c>
      <c r="U924" t="s">
        <v>8328</v>
      </c>
    </row>
    <row r="925" spans="1:21" ht="30" x14ac:dyDescent="0.2">
      <c r="A925">
        <v>923</v>
      </c>
      <c r="B925" s="3" t="s">
        <v>924</v>
      </c>
      <c r="C925" s="3" t="s">
        <v>5033</v>
      </c>
      <c r="D925" s="18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8"/>
        <v>41964.793090277781</v>
      </c>
      <c r="K925">
        <v>1414018923</v>
      </c>
      <c r="L925" s="9">
        <f t="shared" si="59"/>
        <v>41934.959756944445</v>
      </c>
      <c r="M925" s="11" t="s">
        <v>8371</v>
      </c>
      <c r="N925" t="b">
        <v>0</v>
      </c>
      <c r="O925">
        <v>6</v>
      </c>
      <c r="P925" t="b">
        <v>0</v>
      </c>
      <c r="Q925" t="s">
        <v>8278</v>
      </c>
      <c r="R925" s="5">
        <f t="shared" si="56"/>
        <v>2.1999999999999999E-2</v>
      </c>
      <c r="S925">
        <f t="shared" si="57"/>
        <v>55</v>
      </c>
      <c r="T925" t="s">
        <v>8325</v>
      </c>
      <c r="U925" t="s">
        <v>8328</v>
      </c>
    </row>
    <row r="926" spans="1:21" ht="30" x14ac:dyDescent="0.2">
      <c r="A926">
        <v>924</v>
      </c>
      <c r="B926" s="3" t="s">
        <v>925</v>
      </c>
      <c r="C926" s="3" t="s">
        <v>5034</v>
      </c>
      <c r="D926" s="18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8"/>
        <v>41318.734594907408</v>
      </c>
      <c r="K926">
        <v>1358203069</v>
      </c>
      <c r="L926" s="9">
        <f t="shared" si="59"/>
        <v>41288.942928240744</v>
      </c>
      <c r="M926" s="11" t="s">
        <v>8372</v>
      </c>
      <c r="N926" t="b">
        <v>0</v>
      </c>
      <c r="O926">
        <v>15</v>
      </c>
      <c r="P926" t="b">
        <v>0</v>
      </c>
      <c r="Q926" t="s">
        <v>8278</v>
      </c>
      <c r="R926" s="5">
        <f t="shared" si="56"/>
        <v>0.109</v>
      </c>
      <c r="S926">
        <f t="shared" si="57"/>
        <v>21.8</v>
      </c>
      <c r="T926" t="s">
        <v>8325</v>
      </c>
      <c r="U926" t="s">
        <v>8328</v>
      </c>
    </row>
    <row r="927" spans="1:21" ht="30" x14ac:dyDescent="0.2">
      <c r="A927">
        <v>925</v>
      </c>
      <c r="B927" s="3" t="s">
        <v>926</v>
      </c>
      <c r="C927" s="3" t="s">
        <v>5035</v>
      </c>
      <c r="D927" s="18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8"/>
        <v>41605.71424768518</v>
      </c>
      <c r="K927">
        <v>1382994511</v>
      </c>
      <c r="L927" s="9">
        <f t="shared" si="59"/>
        <v>41575.880914351852</v>
      </c>
      <c r="M927" s="11" t="s">
        <v>8372</v>
      </c>
      <c r="N927" t="b">
        <v>0</v>
      </c>
      <c r="O927">
        <v>5</v>
      </c>
      <c r="P927" t="b">
        <v>0</v>
      </c>
      <c r="Q927" t="s">
        <v>8278</v>
      </c>
      <c r="R927" s="5">
        <f t="shared" si="56"/>
        <v>2.6666666666666668E-2</v>
      </c>
      <c r="S927">
        <f t="shared" si="57"/>
        <v>32</v>
      </c>
      <c r="T927" t="s">
        <v>8325</v>
      </c>
      <c r="U927" t="s">
        <v>8328</v>
      </c>
    </row>
    <row r="928" spans="1:21" ht="30" x14ac:dyDescent="0.2">
      <c r="A928">
        <v>926</v>
      </c>
      <c r="B928" s="3" t="s">
        <v>927</v>
      </c>
      <c r="C928" s="3" t="s">
        <v>5036</v>
      </c>
      <c r="D928" s="1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8"/>
        <v>40367.736111111109</v>
      </c>
      <c r="K928">
        <v>1276043330</v>
      </c>
      <c r="L928" s="9">
        <f t="shared" si="59"/>
        <v>40338.02002314815</v>
      </c>
      <c r="M928" s="11" t="s">
        <v>8375</v>
      </c>
      <c r="N928" t="b">
        <v>0</v>
      </c>
      <c r="O928">
        <v>0</v>
      </c>
      <c r="P928" t="b">
        <v>0</v>
      </c>
      <c r="Q928" t="s">
        <v>8278</v>
      </c>
      <c r="R928" s="5">
        <f t="shared" si="56"/>
        <v>0</v>
      </c>
      <c r="S928" t="e">
        <f t="shared" si="57"/>
        <v>#DIV/0!</v>
      </c>
      <c r="T928" t="s">
        <v>8325</v>
      </c>
      <c r="U928" t="s">
        <v>8328</v>
      </c>
    </row>
    <row r="929" spans="1:21" x14ac:dyDescent="0.2">
      <c r="A929">
        <v>927</v>
      </c>
      <c r="B929" s="3" t="s">
        <v>928</v>
      </c>
      <c r="C929" s="3" t="s">
        <v>5037</v>
      </c>
      <c r="D929" s="18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8"/>
        <v>41043.614525462959</v>
      </c>
      <c r="K929">
        <v>1334432695</v>
      </c>
      <c r="L929" s="9">
        <f t="shared" si="59"/>
        <v>41013.822858796295</v>
      </c>
      <c r="M929" s="11" t="s">
        <v>8373</v>
      </c>
      <c r="N929" t="b">
        <v>0</v>
      </c>
      <c r="O929">
        <v>0</v>
      </c>
      <c r="P929" t="b">
        <v>0</v>
      </c>
      <c r="Q929" t="s">
        <v>8278</v>
      </c>
      <c r="R929" s="5">
        <f t="shared" si="56"/>
        <v>0</v>
      </c>
      <c r="S929" t="e">
        <f t="shared" si="57"/>
        <v>#DIV/0!</v>
      </c>
      <c r="T929" t="s">
        <v>8325</v>
      </c>
      <c r="U929" t="s">
        <v>8328</v>
      </c>
    </row>
    <row r="930" spans="1:21" ht="30" x14ac:dyDescent="0.2">
      <c r="A930">
        <v>928</v>
      </c>
      <c r="B930" s="3" t="s">
        <v>929</v>
      </c>
      <c r="C930" s="3" t="s">
        <v>5038</v>
      </c>
      <c r="D930" s="18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8"/>
        <v>41230.791666666664</v>
      </c>
      <c r="K930">
        <v>1348864913</v>
      </c>
      <c r="L930" s="9">
        <f t="shared" si="59"/>
        <v>41180.86241898148</v>
      </c>
      <c r="M930" s="11" t="s">
        <v>8373</v>
      </c>
      <c r="N930" t="b">
        <v>0</v>
      </c>
      <c r="O930">
        <v>28</v>
      </c>
      <c r="P930" t="b">
        <v>0</v>
      </c>
      <c r="Q930" t="s">
        <v>8278</v>
      </c>
      <c r="R930" s="5">
        <f t="shared" si="56"/>
        <v>0.10862068965517241</v>
      </c>
      <c r="S930">
        <f t="shared" si="57"/>
        <v>56.25</v>
      </c>
      <c r="T930" t="s">
        <v>8325</v>
      </c>
      <c r="U930" t="s">
        <v>8328</v>
      </c>
    </row>
    <row r="931" spans="1:21" ht="30" x14ac:dyDescent="0.2">
      <c r="A931">
        <v>929</v>
      </c>
      <c r="B931" s="3" t="s">
        <v>930</v>
      </c>
      <c r="C931" s="3" t="s">
        <v>5039</v>
      </c>
      <c r="D931" s="18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8"/>
        <v>41007.988067129627</v>
      </c>
      <c r="K931">
        <v>1331358169</v>
      </c>
      <c r="L931" s="9">
        <f t="shared" si="59"/>
        <v>40978.238067129627</v>
      </c>
      <c r="M931" s="11" t="s">
        <v>8373</v>
      </c>
      <c r="N931" t="b">
        <v>0</v>
      </c>
      <c r="O931">
        <v>0</v>
      </c>
      <c r="P931" t="b">
        <v>0</v>
      </c>
      <c r="Q931" t="s">
        <v>8278</v>
      </c>
      <c r="R931" s="5">
        <f t="shared" si="56"/>
        <v>0</v>
      </c>
      <c r="S931" t="e">
        <f t="shared" si="57"/>
        <v>#DIV/0!</v>
      </c>
      <c r="T931" t="s">
        <v>8325</v>
      </c>
      <c r="U931" t="s">
        <v>8328</v>
      </c>
    </row>
    <row r="932" spans="1:21" ht="30" x14ac:dyDescent="0.2">
      <c r="A932">
        <v>930</v>
      </c>
      <c r="B932" s="3" t="s">
        <v>931</v>
      </c>
      <c r="C932" s="3" t="s">
        <v>5040</v>
      </c>
      <c r="D932" s="18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8"/>
        <v>40354.688888888886</v>
      </c>
      <c r="K932">
        <v>1273874306</v>
      </c>
      <c r="L932" s="9">
        <f t="shared" si="59"/>
        <v>40312.915578703702</v>
      </c>
      <c r="M932" s="11" t="s">
        <v>8375</v>
      </c>
      <c r="N932" t="b">
        <v>0</v>
      </c>
      <c r="O932">
        <v>5</v>
      </c>
      <c r="P932" t="b">
        <v>0</v>
      </c>
      <c r="Q932" t="s">
        <v>8278</v>
      </c>
      <c r="R932" s="5">
        <f t="shared" si="56"/>
        <v>0.38333333333333336</v>
      </c>
      <c r="S932">
        <f t="shared" si="57"/>
        <v>69</v>
      </c>
      <c r="T932" t="s">
        <v>8325</v>
      </c>
      <c r="U932" t="s">
        <v>8328</v>
      </c>
    </row>
    <row r="933" spans="1:21" ht="30" x14ac:dyDescent="0.2">
      <c r="A933">
        <v>931</v>
      </c>
      <c r="B933" s="3" t="s">
        <v>932</v>
      </c>
      <c r="C933" s="3" t="s">
        <v>5041</v>
      </c>
      <c r="D933" s="18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8"/>
        <v>41714.708333333328</v>
      </c>
      <c r="K933">
        <v>1392021502</v>
      </c>
      <c r="L933" s="9">
        <f t="shared" si="59"/>
        <v>41680.359976851854</v>
      </c>
      <c r="M933" s="11" t="s">
        <v>8371</v>
      </c>
      <c r="N933" t="b">
        <v>0</v>
      </c>
      <c r="O933">
        <v>7</v>
      </c>
      <c r="P933" t="b">
        <v>0</v>
      </c>
      <c r="Q933" t="s">
        <v>8278</v>
      </c>
      <c r="R933" s="5">
        <f t="shared" si="56"/>
        <v>6.5500000000000003E-2</v>
      </c>
      <c r="S933">
        <f t="shared" si="57"/>
        <v>18.714285714285715</v>
      </c>
      <c r="T933" t="s">
        <v>8325</v>
      </c>
      <c r="U933" t="s">
        <v>8328</v>
      </c>
    </row>
    <row r="934" spans="1:21" x14ac:dyDescent="0.2">
      <c r="A934">
        <v>932</v>
      </c>
      <c r="B934" s="3" t="s">
        <v>933</v>
      </c>
      <c r="C934" s="3" t="s">
        <v>5042</v>
      </c>
      <c r="D934" s="18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8"/>
        <v>41355.719270833331</v>
      </c>
      <c r="K934">
        <v>1360106145</v>
      </c>
      <c r="L934" s="9">
        <f t="shared" si="59"/>
        <v>41310.969270833331</v>
      </c>
      <c r="M934" s="11" t="s">
        <v>8372</v>
      </c>
      <c r="N934" t="b">
        <v>0</v>
      </c>
      <c r="O934">
        <v>30</v>
      </c>
      <c r="P934" t="b">
        <v>0</v>
      </c>
      <c r="Q934" t="s">
        <v>8278</v>
      </c>
      <c r="R934" s="5">
        <f t="shared" si="56"/>
        <v>0.14536842105263159</v>
      </c>
      <c r="S934">
        <f t="shared" si="57"/>
        <v>46.033333333333331</v>
      </c>
      <c r="T934" t="s">
        <v>8325</v>
      </c>
      <c r="U934" t="s">
        <v>8328</v>
      </c>
    </row>
    <row r="935" spans="1:21" ht="30" x14ac:dyDescent="0.2">
      <c r="A935">
        <v>933</v>
      </c>
      <c r="B935" s="3" t="s">
        <v>934</v>
      </c>
      <c r="C935" s="3" t="s">
        <v>5043</v>
      </c>
      <c r="D935" s="18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8"/>
        <v>41770.960752314815</v>
      </c>
      <c r="K935">
        <v>1394683409</v>
      </c>
      <c r="L935" s="9">
        <f t="shared" si="59"/>
        <v>41711.169085648151</v>
      </c>
      <c r="M935" s="11" t="s">
        <v>8371</v>
      </c>
      <c r="N935" t="b">
        <v>0</v>
      </c>
      <c r="O935">
        <v>2</v>
      </c>
      <c r="P935" t="b">
        <v>0</v>
      </c>
      <c r="Q935" t="s">
        <v>8278</v>
      </c>
      <c r="R935" s="5">
        <f t="shared" si="56"/>
        <v>0.06</v>
      </c>
      <c r="S935">
        <f t="shared" si="57"/>
        <v>60</v>
      </c>
      <c r="T935" t="s">
        <v>8325</v>
      </c>
      <c r="U935" t="s">
        <v>8328</v>
      </c>
    </row>
    <row r="936" spans="1:21" ht="30" x14ac:dyDescent="0.2">
      <c r="A936">
        <v>934</v>
      </c>
      <c r="B936" s="3" t="s">
        <v>935</v>
      </c>
      <c r="C936" s="3" t="s">
        <v>5044</v>
      </c>
      <c r="D936" s="18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8"/>
        <v>41763.041666666664</v>
      </c>
      <c r="K936">
        <v>1396633284</v>
      </c>
      <c r="L936" s="9">
        <f t="shared" si="59"/>
        <v>41733.737083333333</v>
      </c>
      <c r="M936" s="11" t="s">
        <v>8371</v>
      </c>
      <c r="N936" t="b">
        <v>0</v>
      </c>
      <c r="O936">
        <v>30</v>
      </c>
      <c r="P936" t="b">
        <v>0</v>
      </c>
      <c r="Q936" t="s">
        <v>8278</v>
      </c>
      <c r="R936" s="5">
        <f t="shared" si="56"/>
        <v>0.30399999999999999</v>
      </c>
      <c r="S936">
        <f t="shared" si="57"/>
        <v>50.666666666666664</v>
      </c>
      <c r="T936" t="s">
        <v>8325</v>
      </c>
      <c r="U936" t="s">
        <v>8328</v>
      </c>
    </row>
    <row r="937" spans="1:21" ht="30" x14ac:dyDescent="0.2">
      <c r="A937">
        <v>935</v>
      </c>
      <c r="B937" s="3" t="s">
        <v>936</v>
      </c>
      <c r="C937" s="3" t="s">
        <v>5045</v>
      </c>
      <c r="D937" s="18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8"/>
        <v>42398.125335648147</v>
      </c>
      <c r="K937">
        <v>1451462429</v>
      </c>
      <c r="L937" s="9">
        <f t="shared" si="59"/>
        <v>42368.333668981482</v>
      </c>
      <c r="M937" s="11" t="s">
        <v>8368</v>
      </c>
      <c r="N937" t="b">
        <v>0</v>
      </c>
      <c r="O937">
        <v>2</v>
      </c>
      <c r="P937" t="b">
        <v>0</v>
      </c>
      <c r="Q937" t="s">
        <v>8278</v>
      </c>
      <c r="R937" s="5">
        <f t="shared" si="56"/>
        <v>1.4285714285714285E-2</v>
      </c>
      <c r="S937">
        <f t="shared" si="57"/>
        <v>25</v>
      </c>
      <c r="T937" t="s">
        <v>8325</v>
      </c>
      <c r="U937" t="s">
        <v>8328</v>
      </c>
    </row>
    <row r="938" spans="1:21" ht="30" x14ac:dyDescent="0.2">
      <c r="A938">
        <v>936</v>
      </c>
      <c r="B938" s="3" t="s">
        <v>937</v>
      </c>
      <c r="C938" s="3" t="s">
        <v>5046</v>
      </c>
      <c r="D938" s="1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8"/>
        <v>40926.625</v>
      </c>
      <c r="K938">
        <v>1323131689</v>
      </c>
      <c r="L938" s="9">
        <f t="shared" si="59"/>
        <v>40883.024178240739</v>
      </c>
      <c r="M938" s="11" t="s">
        <v>8374</v>
      </c>
      <c r="N938" t="b">
        <v>0</v>
      </c>
      <c r="O938">
        <v>0</v>
      </c>
      <c r="P938" t="b">
        <v>0</v>
      </c>
      <c r="Q938" t="s">
        <v>8278</v>
      </c>
      <c r="R938" s="5">
        <f t="shared" si="56"/>
        <v>0</v>
      </c>
      <c r="S938" t="e">
        <f t="shared" si="57"/>
        <v>#DIV/0!</v>
      </c>
      <c r="T938" t="s">
        <v>8325</v>
      </c>
      <c r="U938" t="s">
        <v>8328</v>
      </c>
    </row>
    <row r="939" spans="1:21" ht="30" x14ac:dyDescent="0.2">
      <c r="A939">
        <v>937</v>
      </c>
      <c r="B939" s="3" t="s">
        <v>938</v>
      </c>
      <c r="C939" s="3" t="s">
        <v>5047</v>
      </c>
      <c r="D939" s="18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8"/>
        <v>41581.63144675926</v>
      </c>
      <c r="K939">
        <v>1380913757</v>
      </c>
      <c r="L939" s="9">
        <f t="shared" si="59"/>
        <v>41551.798113425924</v>
      </c>
      <c r="M939" s="11" t="s">
        <v>8372</v>
      </c>
      <c r="N939" t="b">
        <v>0</v>
      </c>
      <c r="O939">
        <v>2</v>
      </c>
      <c r="P939" t="b">
        <v>0</v>
      </c>
      <c r="Q939" t="s">
        <v>8278</v>
      </c>
      <c r="R939" s="5">
        <f t="shared" si="56"/>
        <v>1.1428571428571429E-2</v>
      </c>
      <c r="S939">
        <f t="shared" si="57"/>
        <v>20</v>
      </c>
      <c r="T939" t="s">
        <v>8325</v>
      </c>
      <c r="U939" t="s">
        <v>8328</v>
      </c>
    </row>
    <row r="940" spans="1:21" ht="30" x14ac:dyDescent="0.2">
      <c r="A940">
        <v>938</v>
      </c>
      <c r="B940" s="3" t="s">
        <v>939</v>
      </c>
      <c r="C940" s="3" t="s">
        <v>5048</v>
      </c>
      <c r="D940" s="18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8"/>
        <v>41154.27138888889</v>
      </c>
      <c r="K940">
        <v>1343993448</v>
      </c>
      <c r="L940" s="9">
        <f t="shared" si="59"/>
        <v>41124.479722222226</v>
      </c>
      <c r="M940" s="11" t="s">
        <v>8373</v>
      </c>
      <c r="N940" t="b">
        <v>0</v>
      </c>
      <c r="O940">
        <v>1</v>
      </c>
      <c r="P940" t="b">
        <v>0</v>
      </c>
      <c r="Q940" t="s">
        <v>8278</v>
      </c>
      <c r="R940" s="5">
        <f t="shared" si="56"/>
        <v>3.5714285714285713E-3</v>
      </c>
      <c r="S940">
        <f t="shared" si="57"/>
        <v>25</v>
      </c>
      <c r="T940" t="s">
        <v>8325</v>
      </c>
      <c r="U940" t="s">
        <v>8328</v>
      </c>
    </row>
    <row r="941" spans="1:21" ht="30" x14ac:dyDescent="0.2">
      <c r="A941">
        <v>939</v>
      </c>
      <c r="B941" s="3" t="s">
        <v>940</v>
      </c>
      <c r="C941" s="3" t="s">
        <v>5049</v>
      </c>
      <c r="D941" s="18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8"/>
        <v>41455.623611111107</v>
      </c>
      <c r="K941">
        <v>1369246738</v>
      </c>
      <c r="L941" s="9">
        <f t="shared" si="59"/>
        <v>41416.763171296298</v>
      </c>
      <c r="M941" s="11" t="s">
        <v>8372</v>
      </c>
      <c r="N941" t="b">
        <v>0</v>
      </c>
      <c r="O941">
        <v>2</v>
      </c>
      <c r="P941" t="b">
        <v>0</v>
      </c>
      <c r="Q941" t="s">
        <v>8278</v>
      </c>
      <c r="R941" s="5">
        <f t="shared" si="56"/>
        <v>1.4545454545454545E-2</v>
      </c>
      <c r="S941">
        <f t="shared" si="57"/>
        <v>20</v>
      </c>
      <c r="T941" t="s">
        <v>8325</v>
      </c>
      <c r="U941" t="s">
        <v>8328</v>
      </c>
    </row>
    <row r="942" spans="1:21" ht="30" x14ac:dyDescent="0.2">
      <c r="A942">
        <v>940</v>
      </c>
      <c r="B942" s="3" t="s">
        <v>941</v>
      </c>
      <c r="C942" s="3" t="s">
        <v>5050</v>
      </c>
      <c r="D942" s="18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8"/>
        <v>42226.800069444442</v>
      </c>
      <c r="K942">
        <v>1435363926</v>
      </c>
      <c r="L942" s="9">
        <f t="shared" si="59"/>
        <v>42182.008402777778</v>
      </c>
      <c r="M942" s="11" t="s">
        <v>8368</v>
      </c>
      <c r="N942" t="b">
        <v>0</v>
      </c>
      <c r="O942">
        <v>14</v>
      </c>
      <c r="P942" t="b">
        <v>0</v>
      </c>
      <c r="Q942" t="s">
        <v>8273</v>
      </c>
      <c r="R942" s="5">
        <f t="shared" si="56"/>
        <v>0.17155555555555554</v>
      </c>
      <c r="S942">
        <f t="shared" si="57"/>
        <v>110.28571428571429</v>
      </c>
      <c r="T942" t="s">
        <v>8319</v>
      </c>
      <c r="U942" t="s">
        <v>8321</v>
      </c>
    </row>
    <row r="943" spans="1:21" ht="30" x14ac:dyDescent="0.2">
      <c r="A943">
        <v>941</v>
      </c>
      <c r="B943" s="3" t="s">
        <v>942</v>
      </c>
      <c r="C943" s="3" t="s">
        <v>5051</v>
      </c>
      <c r="D943" s="18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8"/>
        <v>42775.888252314813</v>
      </c>
      <c r="K943">
        <v>1484101145</v>
      </c>
      <c r="L943" s="9">
        <f t="shared" si="59"/>
        <v>42746.096585648149</v>
      </c>
      <c r="M943" s="11" t="s">
        <v>8369</v>
      </c>
      <c r="N943" t="b">
        <v>0</v>
      </c>
      <c r="O943">
        <v>31</v>
      </c>
      <c r="P943" t="b">
        <v>0</v>
      </c>
      <c r="Q943" t="s">
        <v>8273</v>
      </c>
      <c r="R943" s="5">
        <f t="shared" si="56"/>
        <v>2.3220000000000001E-2</v>
      </c>
      <c r="S943">
        <f t="shared" si="57"/>
        <v>37.451612903225808</v>
      </c>
      <c r="T943" t="s">
        <v>8319</v>
      </c>
      <c r="U943" t="s">
        <v>8321</v>
      </c>
    </row>
    <row r="944" spans="1:21" ht="30" x14ac:dyDescent="0.2">
      <c r="A944">
        <v>942</v>
      </c>
      <c r="B944" s="3" t="s">
        <v>943</v>
      </c>
      <c r="C944" s="3" t="s">
        <v>5052</v>
      </c>
      <c r="D944" s="18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8"/>
        <v>42418.634953703695</v>
      </c>
      <c r="K944">
        <v>1452716060</v>
      </c>
      <c r="L944" s="9">
        <f t="shared" si="59"/>
        <v>42382.843287037031</v>
      </c>
      <c r="M944" s="11" t="s">
        <v>8370</v>
      </c>
      <c r="N944" t="b">
        <v>0</v>
      </c>
      <c r="O944">
        <v>16</v>
      </c>
      <c r="P944" t="b">
        <v>0</v>
      </c>
      <c r="Q944" t="s">
        <v>8273</v>
      </c>
      <c r="R944" s="5">
        <f t="shared" si="56"/>
        <v>8.9066666666666669E-2</v>
      </c>
      <c r="S944">
        <f t="shared" si="57"/>
        <v>41.75</v>
      </c>
      <c r="T944" t="s">
        <v>8319</v>
      </c>
      <c r="U944" t="s">
        <v>8321</v>
      </c>
    </row>
    <row r="945" spans="1:21" x14ac:dyDescent="0.2">
      <c r="A945">
        <v>943</v>
      </c>
      <c r="B945" s="3" t="s">
        <v>944</v>
      </c>
      <c r="C945" s="3" t="s">
        <v>5053</v>
      </c>
      <c r="D945" s="18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8"/>
        <v>42703.501215277771</v>
      </c>
      <c r="K945">
        <v>1477843305</v>
      </c>
      <c r="L945" s="9">
        <f t="shared" si="59"/>
        <v>42673.66788194445</v>
      </c>
      <c r="M945" s="11" t="s">
        <v>8370</v>
      </c>
      <c r="N945" t="b">
        <v>0</v>
      </c>
      <c r="O945">
        <v>12</v>
      </c>
      <c r="P945" t="b">
        <v>0</v>
      </c>
      <c r="Q945" t="s">
        <v>8273</v>
      </c>
      <c r="R945" s="5">
        <f t="shared" si="56"/>
        <v>9.633333333333334E-2</v>
      </c>
      <c r="S945">
        <f t="shared" si="57"/>
        <v>24.083333333333332</v>
      </c>
      <c r="T945" t="s">
        <v>8319</v>
      </c>
      <c r="U945" t="s">
        <v>8321</v>
      </c>
    </row>
    <row r="946" spans="1:21" ht="30" x14ac:dyDescent="0.2">
      <c r="A946">
        <v>944</v>
      </c>
      <c r="B946" s="3" t="s">
        <v>945</v>
      </c>
      <c r="C946" s="3" t="s">
        <v>5054</v>
      </c>
      <c r="D946" s="18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8"/>
        <v>42478.374999999993</v>
      </c>
      <c r="K946">
        <v>1458050450</v>
      </c>
      <c r="L946" s="9">
        <f t="shared" si="59"/>
        <v>42444.583912037036</v>
      </c>
      <c r="M946" s="11" t="s">
        <v>8370</v>
      </c>
      <c r="N946" t="b">
        <v>0</v>
      </c>
      <c r="O946">
        <v>96</v>
      </c>
      <c r="P946" t="b">
        <v>0</v>
      </c>
      <c r="Q946" t="s">
        <v>8273</v>
      </c>
      <c r="R946" s="5">
        <f t="shared" si="56"/>
        <v>0.13325999999999999</v>
      </c>
      <c r="S946">
        <f t="shared" si="57"/>
        <v>69.40625</v>
      </c>
      <c r="T946" t="s">
        <v>8319</v>
      </c>
      <c r="U946" t="s">
        <v>8321</v>
      </c>
    </row>
    <row r="947" spans="1:21" ht="30" x14ac:dyDescent="0.2">
      <c r="A947">
        <v>945</v>
      </c>
      <c r="B947" s="3" t="s">
        <v>946</v>
      </c>
      <c r="C947" s="3" t="s">
        <v>5055</v>
      </c>
      <c r="D947" s="18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8"/>
        <v>42784.790972222218</v>
      </c>
      <c r="K947">
        <v>1482958626</v>
      </c>
      <c r="L947" s="9">
        <f t="shared" si="59"/>
        <v>42732.872986111113</v>
      </c>
      <c r="M947" s="11" t="s">
        <v>8370</v>
      </c>
      <c r="N947" t="b">
        <v>0</v>
      </c>
      <c r="O947">
        <v>16</v>
      </c>
      <c r="P947" t="b">
        <v>0</v>
      </c>
      <c r="Q947" t="s">
        <v>8273</v>
      </c>
      <c r="R947" s="5">
        <f t="shared" si="56"/>
        <v>2.4840000000000001E-2</v>
      </c>
      <c r="S947">
        <f t="shared" si="57"/>
        <v>155.25</v>
      </c>
      <c r="T947" t="s">
        <v>8319</v>
      </c>
      <c r="U947" t="s">
        <v>8321</v>
      </c>
    </row>
    <row r="948" spans="1:21" ht="30" x14ac:dyDescent="0.2">
      <c r="A948">
        <v>946</v>
      </c>
      <c r="B948" s="3" t="s">
        <v>947</v>
      </c>
      <c r="C948" s="3" t="s">
        <v>5056</v>
      </c>
      <c r="D948" s="1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8"/>
        <v>42622.542222222219</v>
      </c>
      <c r="K948">
        <v>1470852048</v>
      </c>
      <c r="L948" s="9">
        <f t="shared" si="59"/>
        <v>42592.750555555554</v>
      </c>
      <c r="M948" s="11" t="s">
        <v>8370</v>
      </c>
      <c r="N948" t="b">
        <v>0</v>
      </c>
      <c r="O948">
        <v>5</v>
      </c>
      <c r="P948" t="b">
        <v>0</v>
      </c>
      <c r="Q948" t="s">
        <v>8273</v>
      </c>
      <c r="R948" s="5">
        <f t="shared" si="56"/>
        <v>1.9066666666666666E-2</v>
      </c>
      <c r="S948">
        <f t="shared" si="57"/>
        <v>57.2</v>
      </c>
      <c r="T948" t="s">
        <v>8319</v>
      </c>
      <c r="U948" t="s">
        <v>8321</v>
      </c>
    </row>
    <row r="949" spans="1:21" ht="30" x14ac:dyDescent="0.2">
      <c r="A949">
        <v>947</v>
      </c>
      <c r="B949" s="3" t="s">
        <v>948</v>
      </c>
      <c r="C949" s="3" t="s">
        <v>5057</v>
      </c>
      <c r="D949" s="18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8"/>
        <v>42551.57298611111</v>
      </c>
      <c r="K949">
        <v>1462128306</v>
      </c>
      <c r="L949" s="9">
        <f t="shared" si="59"/>
        <v>42491.781319444446</v>
      </c>
      <c r="M949" s="11" t="s">
        <v>8370</v>
      </c>
      <c r="N949" t="b">
        <v>0</v>
      </c>
      <c r="O949">
        <v>0</v>
      </c>
      <c r="P949" t="b">
        <v>0</v>
      </c>
      <c r="Q949" t="s">
        <v>8273</v>
      </c>
      <c r="R949" s="5">
        <f t="shared" si="56"/>
        <v>0</v>
      </c>
      <c r="S949" t="e">
        <f t="shared" si="57"/>
        <v>#DIV/0!</v>
      </c>
      <c r="T949" t="s">
        <v>8319</v>
      </c>
      <c r="U949" t="s">
        <v>8321</v>
      </c>
    </row>
    <row r="950" spans="1:21" ht="30" x14ac:dyDescent="0.2">
      <c r="A950">
        <v>948</v>
      </c>
      <c r="B950" s="3" t="s">
        <v>949</v>
      </c>
      <c r="C950" s="3" t="s">
        <v>5058</v>
      </c>
      <c r="D950" s="18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8"/>
        <v>42441.619953703703</v>
      </c>
      <c r="K950">
        <v>1455220364</v>
      </c>
      <c r="L950" s="9">
        <f t="shared" si="59"/>
        <v>42411.828287037039</v>
      </c>
      <c r="M950" s="11" t="s">
        <v>8370</v>
      </c>
      <c r="N950" t="b">
        <v>0</v>
      </c>
      <c r="O950">
        <v>8</v>
      </c>
      <c r="P950" t="b">
        <v>0</v>
      </c>
      <c r="Q950" t="s">
        <v>8273</v>
      </c>
      <c r="R950" s="5">
        <f t="shared" si="56"/>
        <v>0.12</v>
      </c>
      <c r="S950">
        <f t="shared" si="57"/>
        <v>60</v>
      </c>
      <c r="T950" t="s">
        <v>8319</v>
      </c>
      <c r="U950" t="s">
        <v>8321</v>
      </c>
    </row>
    <row r="951" spans="1:21" ht="30" x14ac:dyDescent="0.2">
      <c r="A951">
        <v>949</v>
      </c>
      <c r="B951" s="3" t="s">
        <v>950</v>
      </c>
      <c r="C951" s="3" t="s">
        <v>5059</v>
      </c>
      <c r="D951" s="18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8"/>
        <v>42420.835370370369</v>
      </c>
      <c r="K951">
        <v>1450832576</v>
      </c>
      <c r="L951" s="9">
        <f t="shared" si="59"/>
        <v>42361.043703703705</v>
      </c>
      <c r="M951" s="11" t="s">
        <v>8368</v>
      </c>
      <c r="N951" t="b">
        <v>0</v>
      </c>
      <c r="O951">
        <v>7</v>
      </c>
      <c r="P951" t="b">
        <v>0</v>
      </c>
      <c r="Q951" t="s">
        <v>8273</v>
      </c>
      <c r="R951" s="5">
        <f t="shared" si="56"/>
        <v>1.3650000000000001E-2</v>
      </c>
      <c r="S951">
        <f t="shared" si="57"/>
        <v>39</v>
      </c>
      <c r="T951" t="s">
        <v>8319</v>
      </c>
      <c r="U951" t="s">
        <v>8321</v>
      </c>
    </row>
    <row r="952" spans="1:21" ht="30" x14ac:dyDescent="0.2">
      <c r="A952">
        <v>950</v>
      </c>
      <c r="B952" s="3" t="s">
        <v>951</v>
      </c>
      <c r="C952" s="3" t="s">
        <v>5060</v>
      </c>
      <c r="D952" s="18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8"/>
        <v>42386.54237268518</v>
      </c>
      <c r="K952">
        <v>1450461661</v>
      </c>
      <c r="L952" s="9">
        <f t="shared" si="59"/>
        <v>42356.750706018516</v>
      </c>
      <c r="M952" s="11" t="s">
        <v>8368</v>
      </c>
      <c r="N952" t="b">
        <v>0</v>
      </c>
      <c r="O952">
        <v>24</v>
      </c>
      <c r="P952" t="b">
        <v>0</v>
      </c>
      <c r="Q952" t="s">
        <v>8273</v>
      </c>
      <c r="R952" s="5">
        <f t="shared" si="56"/>
        <v>0.28039999999999998</v>
      </c>
      <c r="S952">
        <f t="shared" si="57"/>
        <v>58.416666666666664</v>
      </c>
      <c r="T952" t="s">
        <v>8319</v>
      </c>
      <c r="U952" t="s">
        <v>8321</v>
      </c>
    </row>
    <row r="953" spans="1:21" x14ac:dyDescent="0.2">
      <c r="A953">
        <v>951</v>
      </c>
      <c r="B953" s="3" t="s">
        <v>952</v>
      </c>
      <c r="C953" s="3" t="s">
        <v>5061</v>
      </c>
      <c r="D953" s="18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8"/>
        <v>42525.44527777777</v>
      </c>
      <c r="K953">
        <v>1461166872</v>
      </c>
      <c r="L953" s="9">
        <f t="shared" si="59"/>
        <v>42480.653611111105</v>
      </c>
      <c r="M953" s="11" t="s">
        <v>8370</v>
      </c>
      <c r="N953" t="b">
        <v>0</v>
      </c>
      <c r="O953">
        <v>121</v>
      </c>
      <c r="P953" t="b">
        <v>0</v>
      </c>
      <c r="Q953" t="s">
        <v>8273</v>
      </c>
      <c r="R953" s="5">
        <f t="shared" si="56"/>
        <v>0.38390000000000002</v>
      </c>
      <c r="S953">
        <f t="shared" si="57"/>
        <v>158.63636363636363</v>
      </c>
      <c r="T953" t="s">
        <v>8319</v>
      </c>
      <c r="U953" t="s">
        <v>8321</v>
      </c>
    </row>
    <row r="954" spans="1:21" x14ac:dyDescent="0.2">
      <c r="A954">
        <v>952</v>
      </c>
      <c r="B954" s="3" t="s">
        <v>953</v>
      </c>
      <c r="C954" s="3" t="s">
        <v>5062</v>
      </c>
      <c r="D954" s="18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8"/>
        <v>42692.446898148148</v>
      </c>
      <c r="K954">
        <v>1476888212</v>
      </c>
      <c r="L954" s="9">
        <f t="shared" si="59"/>
        <v>42662.613564814819</v>
      </c>
      <c r="M954" s="11" t="s">
        <v>8370</v>
      </c>
      <c r="N954" t="b">
        <v>0</v>
      </c>
      <c r="O954">
        <v>196</v>
      </c>
      <c r="P954" t="b">
        <v>0</v>
      </c>
      <c r="Q954" t="s">
        <v>8273</v>
      </c>
      <c r="R954" s="5">
        <f t="shared" si="56"/>
        <v>0.39942857142857141</v>
      </c>
      <c r="S954">
        <f t="shared" si="57"/>
        <v>99.857142857142861</v>
      </c>
      <c r="T954" t="s">
        <v>8319</v>
      </c>
      <c r="U954" t="s">
        <v>8321</v>
      </c>
    </row>
    <row r="955" spans="1:21" ht="30" x14ac:dyDescent="0.2">
      <c r="A955">
        <v>953</v>
      </c>
      <c r="B955" s="3" t="s">
        <v>954</v>
      </c>
      <c r="C955" s="3" t="s">
        <v>5063</v>
      </c>
      <c r="D955" s="18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8"/>
        <v>42028.956006944441</v>
      </c>
      <c r="K955">
        <v>1419566199</v>
      </c>
      <c r="L955" s="9">
        <f t="shared" si="59"/>
        <v>41999.164340277777</v>
      </c>
      <c r="M955" s="11" t="s">
        <v>8371</v>
      </c>
      <c r="N955" t="b">
        <v>0</v>
      </c>
      <c r="O955">
        <v>5</v>
      </c>
      <c r="P955" t="b">
        <v>0</v>
      </c>
      <c r="Q955" t="s">
        <v>8273</v>
      </c>
      <c r="R955" s="5">
        <f t="shared" si="56"/>
        <v>8.3999999999999995E-3</v>
      </c>
      <c r="S955">
        <f t="shared" si="57"/>
        <v>25.2</v>
      </c>
      <c r="T955" t="s">
        <v>8319</v>
      </c>
      <c r="U955" t="s">
        <v>8321</v>
      </c>
    </row>
    <row r="956" spans="1:21" ht="30" x14ac:dyDescent="0.2">
      <c r="A956">
        <v>954</v>
      </c>
      <c r="B956" s="3" t="s">
        <v>955</v>
      </c>
      <c r="C956" s="3" t="s">
        <v>5064</v>
      </c>
      <c r="D956" s="18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8"/>
        <v>42236.625451388885</v>
      </c>
      <c r="K956">
        <v>1436472039</v>
      </c>
      <c r="L956" s="9">
        <f t="shared" si="59"/>
        <v>42194.833784722221</v>
      </c>
      <c r="M956" s="11" t="s">
        <v>8368</v>
      </c>
      <c r="N956" t="b">
        <v>0</v>
      </c>
      <c r="O956">
        <v>73</v>
      </c>
      <c r="P956" t="b">
        <v>0</v>
      </c>
      <c r="Q956" t="s">
        <v>8273</v>
      </c>
      <c r="R956" s="5">
        <f t="shared" si="56"/>
        <v>0.43406666666666666</v>
      </c>
      <c r="S956">
        <f t="shared" si="57"/>
        <v>89.191780821917803</v>
      </c>
      <c r="T956" t="s">
        <v>8319</v>
      </c>
      <c r="U956" t="s">
        <v>8321</v>
      </c>
    </row>
    <row r="957" spans="1:21" ht="30" x14ac:dyDescent="0.2">
      <c r="A957">
        <v>955</v>
      </c>
      <c r="B957" s="3" t="s">
        <v>956</v>
      </c>
      <c r="C957" s="3" t="s">
        <v>5065</v>
      </c>
      <c r="D957" s="18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8"/>
        <v>42626.086805555555</v>
      </c>
      <c r="K957">
        <v>1470294300</v>
      </c>
      <c r="L957" s="9">
        <f t="shared" si="59"/>
        <v>42586.295138888891</v>
      </c>
      <c r="M957" s="11" t="s">
        <v>8370</v>
      </c>
      <c r="N957" t="b">
        <v>0</v>
      </c>
      <c r="O957">
        <v>93</v>
      </c>
      <c r="P957" t="b">
        <v>0</v>
      </c>
      <c r="Q957" t="s">
        <v>8273</v>
      </c>
      <c r="R957" s="5">
        <f t="shared" si="56"/>
        <v>5.6613333333333335E-2</v>
      </c>
      <c r="S957">
        <f t="shared" si="57"/>
        <v>182.6236559139785</v>
      </c>
      <c r="T957" t="s">
        <v>8319</v>
      </c>
      <c r="U957" t="s">
        <v>8321</v>
      </c>
    </row>
    <row r="958" spans="1:21" ht="45" x14ac:dyDescent="0.2">
      <c r="A958">
        <v>956</v>
      </c>
      <c r="B958" s="3" t="s">
        <v>957</v>
      </c>
      <c r="C958" s="3" t="s">
        <v>5066</v>
      </c>
      <c r="D958" s="1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8"/>
        <v>42120.663877314808</v>
      </c>
      <c r="K958">
        <v>1424901359</v>
      </c>
      <c r="L958" s="9">
        <f t="shared" si="59"/>
        <v>42060.913877314815</v>
      </c>
      <c r="M958" s="11" t="s">
        <v>8368</v>
      </c>
      <c r="N958" t="b">
        <v>0</v>
      </c>
      <c r="O958">
        <v>17</v>
      </c>
      <c r="P958" t="b">
        <v>0</v>
      </c>
      <c r="Q958" t="s">
        <v>8273</v>
      </c>
      <c r="R958" s="5">
        <f t="shared" si="56"/>
        <v>1.7219999999999999E-2</v>
      </c>
      <c r="S958">
        <f t="shared" si="57"/>
        <v>50.647058823529413</v>
      </c>
      <c r="T958" t="s">
        <v>8319</v>
      </c>
      <c r="U958" t="s">
        <v>8321</v>
      </c>
    </row>
    <row r="959" spans="1:21" x14ac:dyDescent="0.2">
      <c r="A959">
        <v>957</v>
      </c>
      <c r="B959" s="3" t="s">
        <v>958</v>
      </c>
      <c r="C959" s="3" t="s">
        <v>5067</v>
      </c>
      <c r="D959" s="18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8"/>
        <v>42691.385798611103</v>
      </c>
      <c r="K959">
        <v>1476710133</v>
      </c>
      <c r="L959" s="9">
        <f t="shared" si="59"/>
        <v>42660.552465277782</v>
      </c>
      <c r="M959" s="11" t="s">
        <v>8370</v>
      </c>
      <c r="N959" t="b">
        <v>0</v>
      </c>
      <c r="O959">
        <v>7</v>
      </c>
      <c r="P959" t="b">
        <v>0</v>
      </c>
      <c r="Q959" t="s">
        <v>8273</v>
      </c>
      <c r="R959" s="5">
        <f t="shared" si="56"/>
        <v>1.9416666666666665E-2</v>
      </c>
      <c r="S959">
        <f t="shared" si="57"/>
        <v>33.285714285714285</v>
      </c>
      <c r="T959" t="s">
        <v>8319</v>
      </c>
      <c r="U959" t="s">
        <v>8321</v>
      </c>
    </row>
    <row r="960" spans="1:21" ht="30" x14ac:dyDescent="0.2">
      <c r="A960">
        <v>958</v>
      </c>
      <c r="B960" s="3" t="s">
        <v>959</v>
      </c>
      <c r="C960" s="3" t="s">
        <v>5068</v>
      </c>
      <c r="D960" s="18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8"/>
        <v>42103.999305555553</v>
      </c>
      <c r="K960">
        <v>1426792563</v>
      </c>
      <c r="L960" s="9">
        <f t="shared" si="59"/>
        <v>42082.802812499998</v>
      </c>
      <c r="M960" s="11" t="s">
        <v>8368</v>
      </c>
      <c r="N960" t="b">
        <v>0</v>
      </c>
      <c r="O960">
        <v>17</v>
      </c>
      <c r="P960" t="b">
        <v>0</v>
      </c>
      <c r="Q960" t="s">
        <v>8273</v>
      </c>
      <c r="R960" s="5">
        <f t="shared" si="56"/>
        <v>0.11328275684711328</v>
      </c>
      <c r="S960">
        <f t="shared" si="57"/>
        <v>51.823529411764703</v>
      </c>
      <c r="T960" t="s">
        <v>8319</v>
      </c>
      <c r="U960" t="s">
        <v>8321</v>
      </c>
    </row>
    <row r="961" spans="1:21" ht="30" x14ac:dyDescent="0.2">
      <c r="A961">
        <v>959</v>
      </c>
      <c r="B961" s="3" t="s">
        <v>960</v>
      </c>
      <c r="C961" s="3" t="s">
        <v>5069</v>
      </c>
      <c r="D961" s="18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8"/>
        <v>42022.96603009259</v>
      </c>
      <c r="K961">
        <v>1419048665</v>
      </c>
      <c r="L961" s="9">
        <f t="shared" si="59"/>
        <v>41993.174363425926</v>
      </c>
      <c r="M961" s="11" t="s">
        <v>8371</v>
      </c>
      <c r="N961" t="b">
        <v>0</v>
      </c>
      <c r="O961">
        <v>171</v>
      </c>
      <c r="P961" t="b">
        <v>0</v>
      </c>
      <c r="Q961" t="s">
        <v>8273</v>
      </c>
      <c r="R961" s="5">
        <f t="shared" si="56"/>
        <v>0.3886</v>
      </c>
      <c r="S961">
        <f t="shared" si="57"/>
        <v>113.62573099415205</v>
      </c>
      <c r="T961" t="s">
        <v>8319</v>
      </c>
      <c r="U961" t="s">
        <v>8321</v>
      </c>
    </row>
    <row r="962" spans="1:21" ht="30" x14ac:dyDescent="0.2">
      <c r="A962">
        <v>960</v>
      </c>
      <c r="B962" s="3" t="s">
        <v>961</v>
      </c>
      <c r="C962" s="3" t="s">
        <v>5070</v>
      </c>
      <c r="D962" s="18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8"/>
        <v>42808.376793981479</v>
      </c>
      <c r="K962">
        <v>1485874955</v>
      </c>
      <c r="L962" s="9">
        <f t="shared" si="59"/>
        <v>42766.626793981486</v>
      </c>
      <c r="M962" s="11" t="s">
        <v>8369</v>
      </c>
      <c r="N962" t="b">
        <v>0</v>
      </c>
      <c r="O962">
        <v>188</v>
      </c>
      <c r="P962" t="b">
        <v>0</v>
      </c>
      <c r="Q962" t="s">
        <v>8273</v>
      </c>
      <c r="R962" s="5">
        <f t="shared" ref="R962:R1025" si="60">E962/D962</f>
        <v>0.46100628930817611</v>
      </c>
      <c r="S962">
        <f t="shared" ref="S962:S1025" si="61">E962/O962</f>
        <v>136.46276595744681</v>
      </c>
      <c r="T962" t="s">
        <v>8319</v>
      </c>
      <c r="U962" t="s">
        <v>8321</v>
      </c>
    </row>
    <row r="963" spans="1:21" ht="30" x14ac:dyDescent="0.2">
      <c r="A963">
        <v>961</v>
      </c>
      <c r="B963" s="3" t="s">
        <v>962</v>
      </c>
      <c r="C963" s="3" t="s">
        <v>5071</v>
      </c>
      <c r="D963" s="18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2">(((I963/60)/60)/24)+DATE(1970,1,1)+(-5/24)</f>
        <v>42786.583333333336</v>
      </c>
      <c r="K963">
        <v>1483634335</v>
      </c>
      <c r="L963" s="9">
        <f t="shared" ref="L963:L1026" si="63">(((K963/60)/60)/24)+DATE(1970,1,1)</f>
        <v>42740.693692129629</v>
      </c>
      <c r="M963" s="11" t="s">
        <v>8369</v>
      </c>
      <c r="N963" t="b">
        <v>0</v>
      </c>
      <c r="O963">
        <v>110</v>
      </c>
      <c r="P963" t="b">
        <v>0</v>
      </c>
      <c r="Q963" t="s">
        <v>8273</v>
      </c>
      <c r="R963" s="5">
        <f t="shared" si="60"/>
        <v>0.42188421052631581</v>
      </c>
      <c r="S963">
        <f t="shared" si="61"/>
        <v>364.35454545454547</v>
      </c>
      <c r="T963" t="s">
        <v>8319</v>
      </c>
      <c r="U963" t="s">
        <v>8321</v>
      </c>
    </row>
    <row r="964" spans="1:21" ht="30" x14ac:dyDescent="0.2">
      <c r="A964">
        <v>962</v>
      </c>
      <c r="B964" s="3" t="s">
        <v>963</v>
      </c>
      <c r="C964" s="3" t="s">
        <v>5072</v>
      </c>
      <c r="D964" s="18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2"/>
        <v>42411.504085648143</v>
      </c>
      <c r="K964">
        <v>1451927153</v>
      </c>
      <c r="L964" s="9">
        <f t="shared" si="63"/>
        <v>42373.712418981479</v>
      </c>
      <c r="M964" s="11" t="s">
        <v>8370</v>
      </c>
      <c r="N964" t="b">
        <v>0</v>
      </c>
      <c r="O964">
        <v>37</v>
      </c>
      <c r="P964" t="b">
        <v>0</v>
      </c>
      <c r="Q964" t="s">
        <v>8273</v>
      </c>
      <c r="R964" s="5">
        <f t="shared" si="60"/>
        <v>0.2848</v>
      </c>
      <c r="S964">
        <f t="shared" si="61"/>
        <v>19.243243243243242</v>
      </c>
      <c r="T964" t="s">
        <v>8319</v>
      </c>
      <c r="U964" t="s">
        <v>8321</v>
      </c>
    </row>
    <row r="965" spans="1:21" x14ac:dyDescent="0.2">
      <c r="A965">
        <v>963</v>
      </c>
      <c r="B965" s="3" t="s">
        <v>964</v>
      </c>
      <c r="C965" s="3" t="s">
        <v>5073</v>
      </c>
      <c r="D965" s="18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2"/>
        <v>42660.427303240744</v>
      </c>
      <c r="K965">
        <v>1473693319</v>
      </c>
      <c r="L965" s="9">
        <f t="shared" si="63"/>
        <v>42625.635636574079</v>
      </c>
      <c r="M965" s="11" t="s">
        <v>8370</v>
      </c>
      <c r="N965" t="b">
        <v>0</v>
      </c>
      <c r="O965">
        <v>9</v>
      </c>
      <c r="P965" t="b">
        <v>0</v>
      </c>
      <c r="Q965" t="s">
        <v>8273</v>
      </c>
      <c r="R965" s="5">
        <f t="shared" si="60"/>
        <v>1.0771428571428571E-2</v>
      </c>
      <c r="S965">
        <f t="shared" si="61"/>
        <v>41.888888888888886</v>
      </c>
      <c r="T965" t="s">
        <v>8319</v>
      </c>
      <c r="U965" t="s">
        <v>8321</v>
      </c>
    </row>
    <row r="966" spans="1:21" ht="30" x14ac:dyDescent="0.2">
      <c r="A966">
        <v>964</v>
      </c>
      <c r="B966" s="3" t="s">
        <v>965</v>
      </c>
      <c r="C966" s="3" t="s">
        <v>5074</v>
      </c>
      <c r="D966" s="18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2"/>
        <v>42248.420358796291</v>
      </c>
      <c r="K966">
        <v>1437663919</v>
      </c>
      <c r="L966" s="9">
        <f t="shared" si="63"/>
        <v>42208.628692129627</v>
      </c>
      <c r="M966" s="11" t="s">
        <v>8368</v>
      </c>
      <c r="N966" t="b">
        <v>0</v>
      </c>
      <c r="O966">
        <v>29</v>
      </c>
      <c r="P966" t="b">
        <v>0</v>
      </c>
      <c r="Q966" t="s">
        <v>8273</v>
      </c>
      <c r="R966" s="5">
        <f t="shared" si="60"/>
        <v>7.9909090909090902E-3</v>
      </c>
      <c r="S966">
        <f t="shared" si="61"/>
        <v>30.310344827586206</v>
      </c>
      <c r="T966" t="s">
        <v>8319</v>
      </c>
      <c r="U966" t="s">
        <v>8321</v>
      </c>
    </row>
    <row r="967" spans="1:21" ht="30" x14ac:dyDescent="0.2">
      <c r="A967">
        <v>965</v>
      </c>
      <c r="B967" s="3" t="s">
        <v>966</v>
      </c>
      <c r="C967" s="3" t="s">
        <v>5075</v>
      </c>
      <c r="D967" s="18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2"/>
        <v>42668.957638888889</v>
      </c>
      <c r="K967">
        <v>1474676646</v>
      </c>
      <c r="L967" s="9">
        <f t="shared" si="63"/>
        <v>42637.016736111109</v>
      </c>
      <c r="M967" s="11" t="s">
        <v>8370</v>
      </c>
      <c r="N967" t="b">
        <v>0</v>
      </c>
      <c r="O967">
        <v>6</v>
      </c>
      <c r="P967" t="b">
        <v>0</v>
      </c>
      <c r="Q967" t="s">
        <v>8273</v>
      </c>
      <c r="R967" s="5">
        <f t="shared" si="60"/>
        <v>1.192E-2</v>
      </c>
      <c r="S967">
        <f t="shared" si="61"/>
        <v>49.666666666666664</v>
      </c>
      <c r="T967" t="s">
        <v>8319</v>
      </c>
      <c r="U967" t="s">
        <v>8321</v>
      </c>
    </row>
    <row r="968" spans="1:21" ht="30" x14ac:dyDescent="0.2">
      <c r="A968">
        <v>966</v>
      </c>
      <c r="B968" s="3" t="s">
        <v>967</v>
      </c>
      <c r="C968" s="3" t="s">
        <v>5076</v>
      </c>
      <c r="D968" s="1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2"/>
        <v>42649.427453703705</v>
      </c>
      <c r="K968">
        <v>1473174932</v>
      </c>
      <c r="L968" s="9">
        <f t="shared" si="63"/>
        <v>42619.635787037041</v>
      </c>
      <c r="M968" s="11" t="s">
        <v>8370</v>
      </c>
      <c r="N968" t="b">
        <v>0</v>
      </c>
      <c r="O968">
        <v>30</v>
      </c>
      <c r="P968" t="b">
        <v>0</v>
      </c>
      <c r="Q968" t="s">
        <v>8273</v>
      </c>
      <c r="R968" s="5">
        <f t="shared" si="60"/>
        <v>0.14799999999999999</v>
      </c>
      <c r="S968">
        <f t="shared" si="61"/>
        <v>59.2</v>
      </c>
      <c r="T968" t="s">
        <v>8319</v>
      </c>
      <c r="U968" t="s">
        <v>8321</v>
      </c>
    </row>
    <row r="969" spans="1:21" ht="30" x14ac:dyDescent="0.2">
      <c r="A969">
        <v>967</v>
      </c>
      <c r="B969" s="3" t="s">
        <v>968</v>
      </c>
      <c r="C969" s="3" t="s">
        <v>5077</v>
      </c>
      <c r="D969" s="18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2"/>
        <v>42482.004328703704</v>
      </c>
      <c r="K969">
        <v>1456121174</v>
      </c>
      <c r="L969" s="9">
        <f t="shared" si="63"/>
        <v>42422.254328703704</v>
      </c>
      <c r="M969" s="11" t="s">
        <v>8370</v>
      </c>
      <c r="N969" t="b">
        <v>0</v>
      </c>
      <c r="O969">
        <v>81</v>
      </c>
      <c r="P969" t="b">
        <v>0</v>
      </c>
      <c r="Q969" t="s">
        <v>8273</v>
      </c>
      <c r="R969" s="5">
        <f t="shared" si="60"/>
        <v>0.17810000000000001</v>
      </c>
      <c r="S969">
        <f t="shared" si="61"/>
        <v>43.97530864197531</v>
      </c>
      <c r="T969" t="s">
        <v>8319</v>
      </c>
      <c r="U969" t="s">
        <v>8321</v>
      </c>
    </row>
    <row r="970" spans="1:21" ht="30" x14ac:dyDescent="0.2">
      <c r="A970">
        <v>968</v>
      </c>
      <c r="B970" s="3" t="s">
        <v>969</v>
      </c>
      <c r="C970" s="3" t="s">
        <v>5078</v>
      </c>
      <c r="D970" s="18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2"/>
        <v>41866.639282407406</v>
      </c>
      <c r="K970">
        <v>1405542034</v>
      </c>
      <c r="L970" s="9">
        <f t="shared" si="63"/>
        <v>41836.847615740742</v>
      </c>
      <c r="M970" s="11" t="s">
        <v>8371</v>
      </c>
      <c r="N970" t="b">
        <v>0</v>
      </c>
      <c r="O970">
        <v>4</v>
      </c>
      <c r="P970" t="b">
        <v>0</v>
      </c>
      <c r="Q970" t="s">
        <v>8273</v>
      </c>
      <c r="R970" s="5">
        <f t="shared" si="60"/>
        <v>1.325E-2</v>
      </c>
      <c r="S970">
        <f t="shared" si="61"/>
        <v>26.5</v>
      </c>
      <c r="T970" t="s">
        <v>8319</v>
      </c>
      <c r="U970" t="s">
        <v>8321</v>
      </c>
    </row>
    <row r="971" spans="1:21" x14ac:dyDescent="0.2">
      <c r="A971">
        <v>969</v>
      </c>
      <c r="B971" s="3" t="s">
        <v>970</v>
      </c>
      <c r="C971" s="3" t="s">
        <v>5079</v>
      </c>
      <c r="D971" s="18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2"/>
        <v>42775.094988425924</v>
      </c>
      <c r="K971">
        <v>1483773407</v>
      </c>
      <c r="L971" s="9">
        <f t="shared" si="63"/>
        <v>42742.30332175926</v>
      </c>
      <c r="M971" s="11" t="s">
        <v>8369</v>
      </c>
      <c r="N971" t="b">
        <v>0</v>
      </c>
      <c r="O971">
        <v>11</v>
      </c>
      <c r="P971" t="b">
        <v>0</v>
      </c>
      <c r="Q971" t="s">
        <v>8273</v>
      </c>
      <c r="R971" s="5">
        <f t="shared" si="60"/>
        <v>0.46666666666666667</v>
      </c>
      <c r="S971">
        <f t="shared" si="61"/>
        <v>1272.7272727272727</v>
      </c>
      <c r="T971" t="s">
        <v>8319</v>
      </c>
      <c r="U971" t="s">
        <v>8321</v>
      </c>
    </row>
    <row r="972" spans="1:21" ht="30" x14ac:dyDescent="0.2">
      <c r="A972">
        <v>970</v>
      </c>
      <c r="B972" s="3" t="s">
        <v>971</v>
      </c>
      <c r="C972" s="3" t="s">
        <v>5080</v>
      </c>
      <c r="D972" s="18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2"/>
        <v>42757.999305555553</v>
      </c>
      <c r="K972">
        <v>1481951853</v>
      </c>
      <c r="L972" s="9">
        <f t="shared" si="63"/>
        <v>42721.220520833333</v>
      </c>
      <c r="M972" s="11" t="s">
        <v>8370</v>
      </c>
      <c r="N972" t="b">
        <v>0</v>
      </c>
      <c r="O972">
        <v>14</v>
      </c>
      <c r="P972" t="b">
        <v>0</v>
      </c>
      <c r="Q972" t="s">
        <v>8273</v>
      </c>
      <c r="R972" s="5">
        <f t="shared" si="60"/>
        <v>0.4592</v>
      </c>
      <c r="S972">
        <f t="shared" si="61"/>
        <v>164</v>
      </c>
      <c r="T972" t="s">
        <v>8319</v>
      </c>
      <c r="U972" t="s">
        <v>8321</v>
      </c>
    </row>
    <row r="973" spans="1:21" ht="30" x14ac:dyDescent="0.2">
      <c r="A973">
        <v>971</v>
      </c>
      <c r="B973" s="3" t="s">
        <v>972</v>
      </c>
      <c r="C973" s="3" t="s">
        <v>5081</v>
      </c>
      <c r="D973" s="18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2"/>
        <v>42156.500694444439</v>
      </c>
      <c r="K973">
        <v>1429290060</v>
      </c>
      <c r="L973" s="9">
        <f t="shared" si="63"/>
        <v>42111.709027777775</v>
      </c>
      <c r="M973" s="11" t="s">
        <v>8368</v>
      </c>
      <c r="N973" t="b">
        <v>0</v>
      </c>
      <c r="O973">
        <v>5</v>
      </c>
      <c r="P973" t="b">
        <v>0</v>
      </c>
      <c r="Q973" t="s">
        <v>8273</v>
      </c>
      <c r="R973" s="5">
        <f t="shared" si="60"/>
        <v>2.2599999999999999E-3</v>
      </c>
      <c r="S973">
        <f t="shared" si="61"/>
        <v>45.2</v>
      </c>
      <c r="T973" t="s">
        <v>8319</v>
      </c>
      <c r="U973" t="s">
        <v>8321</v>
      </c>
    </row>
    <row r="974" spans="1:21" ht="30" x14ac:dyDescent="0.2">
      <c r="A974">
        <v>972</v>
      </c>
      <c r="B974" s="3" t="s">
        <v>973</v>
      </c>
      <c r="C974" s="3" t="s">
        <v>5082</v>
      </c>
      <c r="D974" s="18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2"/>
        <v>41886.082638888889</v>
      </c>
      <c r="K974">
        <v>1407271598</v>
      </c>
      <c r="L974" s="9">
        <f t="shared" si="63"/>
        <v>41856.865717592591</v>
      </c>
      <c r="M974" s="11" t="s">
        <v>8371</v>
      </c>
      <c r="N974" t="b">
        <v>0</v>
      </c>
      <c r="O974">
        <v>45</v>
      </c>
      <c r="P974" t="b">
        <v>0</v>
      </c>
      <c r="Q974" t="s">
        <v>8273</v>
      </c>
      <c r="R974" s="5">
        <f t="shared" si="60"/>
        <v>0.34625</v>
      </c>
      <c r="S974">
        <f t="shared" si="61"/>
        <v>153.88888888888889</v>
      </c>
      <c r="T974" t="s">
        <v>8319</v>
      </c>
      <c r="U974" t="s">
        <v>8321</v>
      </c>
    </row>
    <row r="975" spans="1:21" ht="30" x14ac:dyDescent="0.2">
      <c r="A975">
        <v>973</v>
      </c>
      <c r="B975" s="3" t="s">
        <v>974</v>
      </c>
      <c r="C975" s="3" t="s">
        <v>5083</v>
      </c>
      <c r="D975" s="18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2"/>
        <v>42316.848298611112</v>
      </c>
      <c r="K975">
        <v>1441844493</v>
      </c>
      <c r="L975" s="9">
        <f t="shared" si="63"/>
        <v>42257.014965277776</v>
      </c>
      <c r="M975" s="11" t="s">
        <v>8368</v>
      </c>
      <c r="N975" t="b">
        <v>0</v>
      </c>
      <c r="O975">
        <v>8</v>
      </c>
      <c r="P975" t="b">
        <v>0</v>
      </c>
      <c r="Q975" t="s">
        <v>8273</v>
      </c>
      <c r="R975" s="5">
        <f t="shared" si="60"/>
        <v>2.0549999999999999E-2</v>
      </c>
      <c r="S975">
        <f t="shared" si="61"/>
        <v>51.375</v>
      </c>
      <c r="T975" t="s">
        <v>8319</v>
      </c>
      <c r="U975" t="s">
        <v>8321</v>
      </c>
    </row>
    <row r="976" spans="1:21" ht="30" x14ac:dyDescent="0.2">
      <c r="A976">
        <v>974</v>
      </c>
      <c r="B976" s="3" t="s">
        <v>975</v>
      </c>
      <c r="C976" s="3" t="s">
        <v>5084</v>
      </c>
      <c r="D976" s="18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2"/>
        <v>42454.499490740738</v>
      </c>
      <c r="K976">
        <v>1456336756</v>
      </c>
      <c r="L976" s="9">
        <f t="shared" si="63"/>
        <v>42424.749490740738</v>
      </c>
      <c r="M976" s="11" t="s">
        <v>8370</v>
      </c>
      <c r="N976" t="b">
        <v>0</v>
      </c>
      <c r="O976">
        <v>3</v>
      </c>
      <c r="P976" t="b">
        <v>0</v>
      </c>
      <c r="Q976" t="s">
        <v>8273</v>
      </c>
      <c r="R976" s="5">
        <f t="shared" si="60"/>
        <v>5.5999999999999999E-3</v>
      </c>
      <c r="S976">
        <f t="shared" si="61"/>
        <v>93.333333333333329</v>
      </c>
      <c r="T976" t="s">
        <v>8319</v>
      </c>
      <c r="U976" t="s">
        <v>8321</v>
      </c>
    </row>
    <row r="977" spans="1:21" ht="30" x14ac:dyDescent="0.2">
      <c r="A977">
        <v>975</v>
      </c>
      <c r="B977" s="3" t="s">
        <v>976</v>
      </c>
      <c r="C977" s="3" t="s">
        <v>5085</v>
      </c>
      <c r="D977" s="18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2"/>
        <v>42549.488252314812</v>
      </c>
      <c r="K977">
        <v>1461948185</v>
      </c>
      <c r="L977" s="9">
        <f t="shared" si="63"/>
        <v>42489.696585648147</v>
      </c>
      <c r="M977" s="11" t="s">
        <v>8370</v>
      </c>
      <c r="N977" t="b">
        <v>0</v>
      </c>
      <c r="O977">
        <v>24</v>
      </c>
      <c r="P977" t="b">
        <v>0</v>
      </c>
      <c r="Q977" t="s">
        <v>8273</v>
      </c>
      <c r="R977" s="5">
        <f t="shared" si="60"/>
        <v>2.6069999999999999E-2</v>
      </c>
      <c r="S977">
        <f t="shared" si="61"/>
        <v>108.625</v>
      </c>
      <c r="T977" t="s">
        <v>8319</v>
      </c>
      <c r="U977" t="s">
        <v>8321</v>
      </c>
    </row>
    <row r="978" spans="1:21" ht="30" x14ac:dyDescent="0.2">
      <c r="A978">
        <v>976</v>
      </c>
      <c r="B978" s="3" t="s">
        <v>977</v>
      </c>
      <c r="C978" s="3" t="s">
        <v>5086</v>
      </c>
      <c r="D978" s="1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2"/>
        <v>42229.850659722222</v>
      </c>
      <c r="K978">
        <v>1435627497</v>
      </c>
      <c r="L978" s="9">
        <f t="shared" si="63"/>
        <v>42185.058993055558</v>
      </c>
      <c r="M978" s="11" t="s">
        <v>8368</v>
      </c>
      <c r="N978" t="b">
        <v>0</v>
      </c>
      <c r="O978">
        <v>18</v>
      </c>
      <c r="P978" t="b">
        <v>0</v>
      </c>
      <c r="Q978" t="s">
        <v>8273</v>
      </c>
      <c r="R978" s="5">
        <f t="shared" si="60"/>
        <v>1.9259999999999999E-2</v>
      </c>
      <c r="S978">
        <f t="shared" si="61"/>
        <v>160.5</v>
      </c>
      <c r="T978" t="s">
        <v>8319</v>
      </c>
      <c r="U978" t="s">
        <v>8321</v>
      </c>
    </row>
    <row r="979" spans="1:21" ht="30" x14ac:dyDescent="0.2">
      <c r="A979">
        <v>977</v>
      </c>
      <c r="B979" s="3" t="s">
        <v>978</v>
      </c>
      <c r="C979" s="3" t="s">
        <v>5087</v>
      </c>
      <c r="D979" s="18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2"/>
        <v>42421.733761574076</v>
      </c>
      <c r="K979">
        <v>1453502197</v>
      </c>
      <c r="L979" s="9">
        <f t="shared" si="63"/>
        <v>42391.942094907412</v>
      </c>
      <c r="M979" s="11" t="s">
        <v>8370</v>
      </c>
      <c r="N979" t="b">
        <v>0</v>
      </c>
      <c r="O979">
        <v>12</v>
      </c>
      <c r="P979" t="b">
        <v>0</v>
      </c>
      <c r="Q979" t="s">
        <v>8273</v>
      </c>
      <c r="R979" s="5">
        <f t="shared" si="60"/>
        <v>0.33666666666666667</v>
      </c>
      <c r="S979">
        <f t="shared" si="61"/>
        <v>75.75</v>
      </c>
      <c r="T979" t="s">
        <v>8319</v>
      </c>
      <c r="U979" t="s">
        <v>8321</v>
      </c>
    </row>
    <row r="980" spans="1:21" ht="30" x14ac:dyDescent="0.2">
      <c r="A980">
        <v>978</v>
      </c>
      <c r="B980" s="3" t="s">
        <v>979</v>
      </c>
      <c r="C980" s="3" t="s">
        <v>5088</v>
      </c>
      <c r="D980" s="18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2"/>
        <v>42425.100706018515</v>
      </c>
      <c r="K980">
        <v>1453793101</v>
      </c>
      <c r="L980" s="9">
        <f t="shared" si="63"/>
        <v>42395.309039351851</v>
      </c>
      <c r="M980" s="11" t="s">
        <v>8370</v>
      </c>
      <c r="N980" t="b">
        <v>0</v>
      </c>
      <c r="O980">
        <v>123</v>
      </c>
      <c r="P980" t="b">
        <v>0</v>
      </c>
      <c r="Q980" t="s">
        <v>8273</v>
      </c>
      <c r="R980" s="5">
        <f t="shared" si="60"/>
        <v>0.5626326718299024</v>
      </c>
      <c r="S980">
        <f t="shared" si="61"/>
        <v>790.83739837398377</v>
      </c>
      <c r="T980" t="s">
        <v>8319</v>
      </c>
      <c r="U980" t="s">
        <v>8321</v>
      </c>
    </row>
    <row r="981" spans="1:21" ht="30" x14ac:dyDescent="0.2">
      <c r="A981">
        <v>979</v>
      </c>
      <c r="B981" s="3" t="s">
        <v>980</v>
      </c>
      <c r="C981" s="3" t="s">
        <v>5089</v>
      </c>
      <c r="D981" s="18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2"/>
        <v>42541.582638888889</v>
      </c>
      <c r="K981">
        <v>1463392828</v>
      </c>
      <c r="L981" s="9">
        <f t="shared" si="63"/>
        <v>42506.416990740734</v>
      </c>
      <c r="M981" s="11" t="s">
        <v>8370</v>
      </c>
      <c r="N981" t="b">
        <v>0</v>
      </c>
      <c r="O981">
        <v>96</v>
      </c>
      <c r="P981" t="b">
        <v>0</v>
      </c>
      <c r="Q981" t="s">
        <v>8273</v>
      </c>
      <c r="R981" s="5">
        <f t="shared" si="60"/>
        <v>0.82817600000000002</v>
      </c>
      <c r="S981">
        <f t="shared" si="61"/>
        <v>301.93916666666667</v>
      </c>
      <c r="T981" t="s">
        <v>8319</v>
      </c>
      <c r="U981" t="s">
        <v>8321</v>
      </c>
    </row>
    <row r="982" spans="1:21" ht="30" x14ac:dyDescent="0.2">
      <c r="A982">
        <v>980</v>
      </c>
      <c r="B982" s="3" t="s">
        <v>981</v>
      </c>
      <c r="C982" s="3" t="s">
        <v>5090</v>
      </c>
      <c r="D982" s="18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2"/>
        <v>41973.737523148149</v>
      </c>
      <c r="K982">
        <v>1413495722</v>
      </c>
      <c r="L982" s="9">
        <f t="shared" si="63"/>
        <v>41928.904189814813</v>
      </c>
      <c r="M982" s="11" t="s">
        <v>8371</v>
      </c>
      <c r="N982" t="b">
        <v>0</v>
      </c>
      <c r="O982">
        <v>31</v>
      </c>
      <c r="P982" t="b">
        <v>0</v>
      </c>
      <c r="Q982" t="s">
        <v>8273</v>
      </c>
      <c r="R982" s="5">
        <f t="shared" si="60"/>
        <v>0.14860000000000001</v>
      </c>
      <c r="S982">
        <f t="shared" si="61"/>
        <v>47.935483870967744</v>
      </c>
      <c r="T982" t="s">
        <v>8319</v>
      </c>
      <c r="U982" t="s">
        <v>8321</v>
      </c>
    </row>
    <row r="983" spans="1:21" ht="30" x14ac:dyDescent="0.2">
      <c r="A983">
        <v>981</v>
      </c>
      <c r="B983" s="3" t="s">
        <v>982</v>
      </c>
      <c r="C983" s="3" t="s">
        <v>5091</v>
      </c>
      <c r="D983" s="18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2"/>
        <v>41860.738680555551</v>
      </c>
      <c r="K983">
        <v>1405032222</v>
      </c>
      <c r="L983" s="9">
        <f t="shared" si="63"/>
        <v>41830.947013888886</v>
      </c>
      <c r="M983" s="11" t="s">
        <v>8371</v>
      </c>
      <c r="N983" t="b">
        <v>0</v>
      </c>
      <c r="O983">
        <v>4</v>
      </c>
      <c r="P983" t="b">
        <v>0</v>
      </c>
      <c r="Q983" t="s">
        <v>8273</v>
      </c>
      <c r="R983" s="5">
        <f t="shared" si="60"/>
        <v>1.2375123751237513E-4</v>
      </c>
      <c r="S983">
        <f t="shared" si="61"/>
        <v>2.75</v>
      </c>
      <c r="T983" t="s">
        <v>8319</v>
      </c>
      <c r="U983" t="s">
        <v>8321</v>
      </c>
    </row>
    <row r="984" spans="1:21" x14ac:dyDescent="0.2">
      <c r="A984">
        <v>982</v>
      </c>
      <c r="B984" s="3" t="s">
        <v>983</v>
      </c>
      <c r="C984" s="3" t="s">
        <v>5092</v>
      </c>
      <c r="D984" s="18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2"/>
        <v>42645.544976851852</v>
      </c>
      <c r="K984">
        <v>1472839486</v>
      </c>
      <c r="L984" s="9">
        <f t="shared" si="63"/>
        <v>42615.753310185188</v>
      </c>
      <c r="M984" s="11" t="s">
        <v>8370</v>
      </c>
      <c r="N984" t="b">
        <v>0</v>
      </c>
      <c r="O984">
        <v>3</v>
      </c>
      <c r="P984" t="b">
        <v>0</v>
      </c>
      <c r="Q984" t="s">
        <v>8273</v>
      </c>
      <c r="R984" s="5">
        <f t="shared" si="60"/>
        <v>1.7142857142857143E-4</v>
      </c>
      <c r="S984">
        <f t="shared" si="61"/>
        <v>1</v>
      </c>
      <c r="T984" t="s">
        <v>8319</v>
      </c>
      <c r="U984" t="s">
        <v>8321</v>
      </c>
    </row>
    <row r="985" spans="1:21" ht="30" x14ac:dyDescent="0.2">
      <c r="A985">
        <v>983</v>
      </c>
      <c r="B985" s="3" t="s">
        <v>984</v>
      </c>
      <c r="C985" s="3" t="s">
        <v>5093</v>
      </c>
      <c r="D985" s="18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2"/>
        <v>42605.662499999999</v>
      </c>
      <c r="K985">
        <v>1469289685</v>
      </c>
      <c r="L985" s="9">
        <f t="shared" si="63"/>
        <v>42574.667650462965</v>
      </c>
      <c r="M985" s="11" t="s">
        <v>8370</v>
      </c>
      <c r="N985" t="b">
        <v>0</v>
      </c>
      <c r="O985">
        <v>179</v>
      </c>
      <c r="P985" t="b">
        <v>0</v>
      </c>
      <c r="Q985" t="s">
        <v>8273</v>
      </c>
      <c r="R985" s="5">
        <f t="shared" si="60"/>
        <v>0.2950613611721471</v>
      </c>
      <c r="S985">
        <f t="shared" si="61"/>
        <v>171.79329608938548</v>
      </c>
      <c r="T985" t="s">
        <v>8319</v>
      </c>
      <c r="U985" t="s">
        <v>8321</v>
      </c>
    </row>
    <row r="986" spans="1:21" ht="60" x14ac:dyDescent="0.2">
      <c r="A986">
        <v>984</v>
      </c>
      <c r="B986" s="3" t="s">
        <v>985</v>
      </c>
      <c r="C986" s="3" t="s">
        <v>5094</v>
      </c>
      <c r="D986" s="18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2"/>
        <v>42090.865833333337</v>
      </c>
      <c r="K986">
        <v>1424918808</v>
      </c>
      <c r="L986" s="9">
        <f t="shared" si="63"/>
        <v>42061.11583333333</v>
      </c>
      <c r="M986" s="11" t="s">
        <v>8368</v>
      </c>
      <c r="N986" t="b">
        <v>0</v>
      </c>
      <c r="O986">
        <v>3</v>
      </c>
      <c r="P986" t="b">
        <v>0</v>
      </c>
      <c r="Q986" t="s">
        <v>8273</v>
      </c>
      <c r="R986" s="5">
        <f t="shared" si="60"/>
        <v>1.06E-2</v>
      </c>
      <c r="S986">
        <f t="shared" si="61"/>
        <v>35.333333333333336</v>
      </c>
      <c r="T986" t="s">
        <v>8319</v>
      </c>
      <c r="U986" t="s">
        <v>8321</v>
      </c>
    </row>
    <row r="987" spans="1:21" ht="30" x14ac:dyDescent="0.2">
      <c r="A987">
        <v>985</v>
      </c>
      <c r="B987" s="3" t="s">
        <v>986</v>
      </c>
      <c r="C987" s="3" t="s">
        <v>5095</v>
      </c>
      <c r="D987" s="18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2"/>
        <v>42369.749999999993</v>
      </c>
      <c r="K987">
        <v>1449011610</v>
      </c>
      <c r="L987" s="9">
        <f t="shared" si="63"/>
        <v>42339.967708333337</v>
      </c>
      <c r="M987" s="11" t="s">
        <v>8368</v>
      </c>
      <c r="N987" t="b">
        <v>0</v>
      </c>
      <c r="O987">
        <v>23</v>
      </c>
      <c r="P987" t="b">
        <v>0</v>
      </c>
      <c r="Q987" t="s">
        <v>8273</v>
      </c>
      <c r="R987" s="5">
        <f t="shared" si="60"/>
        <v>6.2933333333333327E-2</v>
      </c>
      <c r="S987">
        <f t="shared" si="61"/>
        <v>82.086956521739125</v>
      </c>
      <c r="T987" t="s">
        <v>8319</v>
      </c>
      <c r="U987" t="s">
        <v>8321</v>
      </c>
    </row>
    <row r="988" spans="1:21" ht="30" x14ac:dyDescent="0.2">
      <c r="A988">
        <v>986</v>
      </c>
      <c r="B988" s="3" t="s">
        <v>987</v>
      </c>
      <c r="C988" s="3" t="s">
        <v>5096</v>
      </c>
      <c r="D988" s="1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2"/>
        <v>42378.791666666664</v>
      </c>
      <c r="K988">
        <v>1447698300</v>
      </c>
      <c r="L988" s="9">
        <f t="shared" si="63"/>
        <v>42324.767361111109</v>
      </c>
      <c r="M988" s="11" t="s">
        <v>8368</v>
      </c>
      <c r="N988" t="b">
        <v>0</v>
      </c>
      <c r="O988">
        <v>23</v>
      </c>
      <c r="P988" t="b">
        <v>0</v>
      </c>
      <c r="Q988" t="s">
        <v>8273</v>
      </c>
      <c r="R988" s="5">
        <f t="shared" si="60"/>
        <v>0.1275</v>
      </c>
      <c r="S988">
        <f t="shared" si="61"/>
        <v>110.8695652173913</v>
      </c>
      <c r="T988" t="s">
        <v>8319</v>
      </c>
      <c r="U988" t="s">
        <v>8321</v>
      </c>
    </row>
    <row r="989" spans="1:21" ht="30" x14ac:dyDescent="0.2">
      <c r="A989">
        <v>987</v>
      </c>
      <c r="B989" s="3" t="s">
        <v>988</v>
      </c>
      <c r="C989" s="3" t="s">
        <v>5097</v>
      </c>
      <c r="D989" s="18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2"/>
        <v>41813.086226851847</v>
      </c>
      <c r="K989">
        <v>1400051050</v>
      </c>
      <c r="L989" s="9">
        <f t="shared" si="63"/>
        <v>41773.294560185182</v>
      </c>
      <c r="M989" s="11" t="s">
        <v>8371</v>
      </c>
      <c r="N989" t="b">
        <v>0</v>
      </c>
      <c r="O989">
        <v>41</v>
      </c>
      <c r="P989" t="b">
        <v>0</v>
      </c>
      <c r="Q989" t="s">
        <v>8273</v>
      </c>
      <c r="R989" s="5">
        <f t="shared" si="60"/>
        <v>0.13220000000000001</v>
      </c>
      <c r="S989">
        <f t="shared" si="61"/>
        <v>161.21951219512195</v>
      </c>
      <c r="T989" t="s">
        <v>8319</v>
      </c>
      <c r="U989" t="s">
        <v>8321</v>
      </c>
    </row>
    <row r="990" spans="1:21" ht="45" x14ac:dyDescent="0.2">
      <c r="A990">
        <v>988</v>
      </c>
      <c r="B990" s="3" t="s">
        <v>989</v>
      </c>
      <c r="C990" s="3" t="s">
        <v>5098</v>
      </c>
      <c r="D990" s="18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2"/>
        <v>42644.148437499993</v>
      </c>
      <c r="K990">
        <v>1472718825</v>
      </c>
      <c r="L990" s="9">
        <f t="shared" si="63"/>
        <v>42614.356770833328</v>
      </c>
      <c r="M990" s="11" t="s">
        <v>8370</v>
      </c>
      <c r="N990" t="b">
        <v>0</v>
      </c>
      <c r="O990">
        <v>0</v>
      </c>
      <c r="P990" t="b">
        <v>0</v>
      </c>
      <c r="Q990" t="s">
        <v>8273</v>
      </c>
      <c r="R990" s="5">
        <f t="shared" si="60"/>
        <v>0</v>
      </c>
      <c r="S990" t="e">
        <f t="shared" si="61"/>
        <v>#DIV/0!</v>
      </c>
      <c r="T990" t="s">
        <v>8319</v>
      </c>
      <c r="U990" t="s">
        <v>8321</v>
      </c>
    </row>
    <row r="991" spans="1:21" x14ac:dyDescent="0.2">
      <c r="A991">
        <v>989</v>
      </c>
      <c r="B991" s="3" t="s">
        <v>990</v>
      </c>
      <c r="C991" s="3" t="s">
        <v>5099</v>
      </c>
      <c r="D991" s="18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2"/>
        <v>42641.725636574069</v>
      </c>
      <c r="K991">
        <v>1472509495</v>
      </c>
      <c r="L991" s="9">
        <f t="shared" si="63"/>
        <v>42611.933969907404</v>
      </c>
      <c r="M991" s="11" t="s">
        <v>8370</v>
      </c>
      <c r="N991" t="b">
        <v>0</v>
      </c>
      <c r="O991">
        <v>32</v>
      </c>
      <c r="P991" t="b">
        <v>0</v>
      </c>
      <c r="Q991" t="s">
        <v>8273</v>
      </c>
      <c r="R991" s="5">
        <f t="shared" si="60"/>
        <v>0.16769999999999999</v>
      </c>
      <c r="S991">
        <f t="shared" si="61"/>
        <v>52.40625</v>
      </c>
      <c r="T991" t="s">
        <v>8319</v>
      </c>
      <c r="U991" t="s">
        <v>8321</v>
      </c>
    </row>
    <row r="992" spans="1:21" ht="30" x14ac:dyDescent="0.2">
      <c r="A992">
        <v>990</v>
      </c>
      <c r="B992" s="3" t="s">
        <v>991</v>
      </c>
      <c r="C992" s="3" t="s">
        <v>5100</v>
      </c>
      <c r="D992" s="18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2"/>
        <v>41885.575972222221</v>
      </c>
      <c r="K992">
        <v>1407178164</v>
      </c>
      <c r="L992" s="9">
        <f t="shared" si="63"/>
        <v>41855.784305555557</v>
      </c>
      <c r="M992" s="11" t="s">
        <v>8371</v>
      </c>
      <c r="N992" t="b">
        <v>0</v>
      </c>
      <c r="O992">
        <v>2</v>
      </c>
      <c r="P992" t="b">
        <v>0</v>
      </c>
      <c r="Q992" t="s">
        <v>8273</v>
      </c>
      <c r="R992" s="5">
        <f t="shared" si="60"/>
        <v>1.0399999999999999E-3</v>
      </c>
      <c r="S992">
        <f t="shared" si="61"/>
        <v>13</v>
      </c>
      <c r="T992" t="s">
        <v>8319</v>
      </c>
      <c r="U992" t="s">
        <v>8321</v>
      </c>
    </row>
    <row r="993" spans="1:21" ht="60" x14ac:dyDescent="0.2">
      <c r="A993">
        <v>991</v>
      </c>
      <c r="B993" s="3" t="s">
        <v>992</v>
      </c>
      <c r="C993" s="3" t="s">
        <v>5101</v>
      </c>
      <c r="D993" s="18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2"/>
        <v>42563.57708333333</v>
      </c>
      <c r="K993">
        <v>1466186988</v>
      </c>
      <c r="L993" s="9">
        <f t="shared" si="63"/>
        <v>42538.75680555556</v>
      </c>
      <c r="M993" s="11" t="s">
        <v>8370</v>
      </c>
      <c r="N993" t="b">
        <v>0</v>
      </c>
      <c r="O993">
        <v>7</v>
      </c>
      <c r="P993" t="b">
        <v>0</v>
      </c>
      <c r="Q993" t="s">
        <v>8273</v>
      </c>
      <c r="R993" s="5">
        <f t="shared" si="60"/>
        <v>4.24E-2</v>
      </c>
      <c r="S993">
        <f t="shared" si="61"/>
        <v>30.285714285714285</v>
      </c>
      <c r="T993" t="s">
        <v>8319</v>
      </c>
      <c r="U993" t="s">
        <v>8321</v>
      </c>
    </row>
    <row r="994" spans="1:21" ht="30" x14ac:dyDescent="0.2">
      <c r="A994">
        <v>992</v>
      </c>
      <c r="B994" s="3" t="s">
        <v>993</v>
      </c>
      <c r="C994" s="3" t="s">
        <v>5102</v>
      </c>
      <c r="D994" s="18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2"/>
        <v>42497.674988425926</v>
      </c>
      <c r="K994">
        <v>1457475119</v>
      </c>
      <c r="L994" s="9">
        <f t="shared" si="63"/>
        <v>42437.924988425926</v>
      </c>
      <c r="M994" s="11" t="s">
        <v>8370</v>
      </c>
      <c r="N994" t="b">
        <v>0</v>
      </c>
      <c r="O994">
        <v>4</v>
      </c>
      <c r="P994" t="b">
        <v>0</v>
      </c>
      <c r="Q994" t="s">
        <v>8273</v>
      </c>
      <c r="R994" s="5">
        <f t="shared" si="60"/>
        <v>4.6699999999999997E-3</v>
      </c>
      <c r="S994">
        <f t="shared" si="61"/>
        <v>116.75</v>
      </c>
      <c r="T994" t="s">
        <v>8319</v>
      </c>
      <c r="U994" t="s">
        <v>8321</v>
      </c>
    </row>
    <row r="995" spans="1:21" ht="30" x14ac:dyDescent="0.2">
      <c r="A995">
        <v>993</v>
      </c>
      <c r="B995" s="3" t="s">
        <v>994</v>
      </c>
      <c r="C995" s="3" t="s">
        <v>5103</v>
      </c>
      <c r="D995" s="18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2"/>
        <v>42685.999999999993</v>
      </c>
      <c r="K995">
        <v>1476054568</v>
      </c>
      <c r="L995" s="9">
        <f t="shared" si="63"/>
        <v>42652.964907407411</v>
      </c>
      <c r="M995" s="11" t="s">
        <v>8370</v>
      </c>
      <c r="N995" t="b">
        <v>0</v>
      </c>
      <c r="O995">
        <v>196</v>
      </c>
      <c r="P995" t="b">
        <v>0</v>
      </c>
      <c r="Q995" t="s">
        <v>8273</v>
      </c>
      <c r="R995" s="5">
        <f t="shared" si="60"/>
        <v>0.25087142857142858</v>
      </c>
      <c r="S995">
        <f t="shared" si="61"/>
        <v>89.59693877551021</v>
      </c>
      <c r="T995" t="s">
        <v>8319</v>
      </c>
      <c r="U995" t="s">
        <v>8321</v>
      </c>
    </row>
    <row r="996" spans="1:21" ht="60" x14ac:dyDescent="0.2">
      <c r="A996">
        <v>994</v>
      </c>
      <c r="B996" s="3" t="s">
        <v>995</v>
      </c>
      <c r="C996" s="3" t="s">
        <v>5104</v>
      </c>
      <c r="D996" s="18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2"/>
        <v>41973.749305555553</v>
      </c>
      <c r="K996">
        <v>1412835530</v>
      </c>
      <c r="L996" s="9">
        <f t="shared" si="63"/>
        <v>41921.263078703705</v>
      </c>
      <c r="M996" s="11" t="s">
        <v>8371</v>
      </c>
      <c r="N996" t="b">
        <v>0</v>
      </c>
      <c r="O996">
        <v>11</v>
      </c>
      <c r="P996" t="b">
        <v>0</v>
      </c>
      <c r="Q996" t="s">
        <v>8273</v>
      </c>
      <c r="R996" s="5">
        <f t="shared" si="60"/>
        <v>2.3345000000000001E-2</v>
      </c>
      <c r="S996">
        <f t="shared" si="61"/>
        <v>424.45454545454544</v>
      </c>
      <c r="T996" t="s">
        <v>8319</v>
      </c>
      <c r="U996" t="s">
        <v>8321</v>
      </c>
    </row>
    <row r="997" spans="1:21" ht="30" x14ac:dyDescent="0.2">
      <c r="A997">
        <v>995</v>
      </c>
      <c r="B997" s="3" t="s">
        <v>996</v>
      </c>
      <c r="C997" s="3" t="s">
        <v>5105</v>
      </c>
      <c r="D997" s="18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2"/>
        <v>41972.458333333336</v>
      </c>
      <c r="K997">
        <v>1415140480</v>
      </c>
      <c r="L997" s="9">
        <f t="shared" si="63"/>
        <v>41947.940740740742</v>
      </c>
      <c r="M997" s="11" t="s">
        <v>8371</v>
      </c>
      <c r="N997" t="b">
        <v>0</v>
      </c>
      <c r="O997">
        <v>9</v>
      </c>
      <c r="P997" t="b">
        <v>0</v>
      </c>
      <c r="Q997" t="s">
        <v>8273</v>
      </c>
      <c r="R997" s="5">
        <f t="shared" si="60"/>
        <v>7.2599999999999998E-2</v>
      </c>
      <c r="S997">
        <f t="shared" si="61"/>
        <v>80.666666666666671</v>
      </c>
      <c r="T997" t="s">
        <v>8319</v>
      </c>
      <c r="U997" t="s">
        <v>8321</v>
      </c>
    </row>
    <row r="998" spans="1:21" ht="30" x14ac:dyDescent="0.2">
      <c r="A998">
        <v>996</v>
      </c>
      <c r="B998" s="3" t="s">
        <v>997</v>
      </c>
      <c r="C998" s="3" t="s">
        <v>5106</v>
      </c>
      <c r="D998" s="1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2"/>
        <v>41847.435416666667</v>
      </c>
      <c r="K998">
        <v>1403902060</v>
      </c>
      <c r="L998" s="9">
        <f t="shared" si="63"/>
        <v>41817.866435185184</v>
      </c>
      <c r="M998" s="11" t="s">
        <v>8371</v>
      </c>
      <c r="N998" t="b">
        <v>0</v>
      </c>
      <c r="O998">
        <v>5</v>
      </c>
      <c r="P998" t="b">
        <v>0</v>
      </c>
      <c r="Q998" t="s">
        <v>8273</v>
      </c>
      <c r="R998" s="5">
        <f t="shared" si="60"/>
        <v>1.6250000000000001E-2</v>
      </c>
      <c r="S998">
        <f t="shared" si="61"/>
        <v>13</v>
      </c>
      <c r="T998" t="s">
        <v>8319</v>
      </c>
      <c r="U998" t="s">
        <v>8321</v>
      </c>
    </row>
    <row r="999" spans="1:21" x14ac:dyDescent="0.2">
      <c r="A999">
        <v>997</v>
      </c>
      <c r="B999" s="3" t="s">
        <v>998</v>
      </c>
      <c r="C999" s="3" t="s">
        <v>5107</v>
      </c>
      <c r="D999" s="18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2"/>
        <v>41970.936307870368</v>
      </c>
      <c r="K999">
        <v>1414549697</v>
      </c>
      <c r="L999" s="9">
        <f t="shared" si="63"/>
        <v>41941.10297453704</v>
      </c>
      <c r="M999" s="11" t="s">
        <v>8371</v>
      </c>
      <c r="N999" t="b">
        <v>0</v>
      </c>
      <c r="O999">
        <v>8</v>
      </c>
      <c r="P999" t="b">
        <v>0</v>
      </c>
      <c r="Q999" t="s">
        <v>8273</v>
      </c>
      <c r="R999" s="5">
        <f t="shared" si="60"/>
        <v>1.2999999999999999E-2</v>
      </c>
      <c r="S999">
        <f t="shared" si="61"/>
        <v>8.125</v>
      </c>
      <c r="T999" t="s">
        <v>8319</v>
      </c>
      <c r="U999" t="s">
        <v>8321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 s="18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2"/>
        <v>42327.002326388887</v>
      </c>
      <c r="K1000">
        <v>1444017801</v>
      </c>
      <c r="L1000" s="9">
        <f t="shared" si="63"/>
        <v>42282.168993055559</v>
      </c>
      <c r="M1000" s="11" t="s">
        <v>8368</v>
      </c>
      <c r="N1000" t="b">
        <v>0</v>
      </c>
      <c r="O1000">
        <v>229</v>
      </c>
      <c r="P1000" t="b">
        <v>0</v>
      </c>
      <c r="Q1000" t="s">
        <v>8273</v>
      </c>
      <c r="R1000" s="5">
        <f t="shared" si="60"/>
        <v>0.58558333333333334</v>
      </c>
      <c r="S1000">
        <f t="shared" si="61"/>
        <v>153.42794759825327</v>
      </c>
      <c r="T1000" t="s">
        <v>8319</v>
      </c>
      <c r="U1000" t="s">
        <v>8321</v>
      </c>
    </row>
    <row r="1001" spans="1:21" ht="30" x14ac:dyDescent="0.2">
      <c r="A1001">
        <v>999</v>
      </c>
      <c r="B1001" s="3" t="s">
        <v>1000</v>
      </c>
      <c r="C1001" s="3" t="s">
        <v>5109</v>
      </c>
      <c r="D1001" s="18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2"/>
        <v>41956.126388888886</v>
      </c>
      <c r="K1001">
        <v>1413270690</v>
      </c>
      <c r="L1001" s="9">
        <f t="shared" si="63"/>
        <v>41926.29965277778</v>
      </c>
      <c r="M1001" s="11" t="s">
        <v>8371</v>
      </c>
      <c r="N1001" t="b">
        <v>0</v>
      </c>
      <c r="O1001">
        <v>40</v>
      </c>
      <c r="P1001" t="b">
        <v>0</v>
      </c>
      <c r="Q1001" t="s">
        <v>8273</v>
      </c>
      <c r="R1001" s="5">
        <f t="shared" si="60"/>
        <v>7.7886666666666673E-2</v>
      </c>
      <c r="S1001">
        <f t="shared" si="61"/>
        <v>292.07499999999999</v>
      </c>
      <c r="T1001" t="s">
        <v>8319</v>
      </c>
      <c r="U1001" t="s">
        <v>8321</v>
      </c>
    </row>
    <row r="1002" spans="1:21" ht="30" x14ac:dyDescent="0.2">
      <c r="A1002">
        <v>1000</v>
      </c>
      <c r="B1002" s="3" t="s">
        <v>1001</v>
      </c>
      <c r="C1002" s="3" t="s">
        <v>5110</v>
      </c>
      <c r="D1002" s="18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2"/>
        <v>42808.80972222222</v>
      </c>
      <c r="K1002">
        <v>1484357160</v>
      </c>
      <c r="L1002" s="9">
        <f t="shared" si="63"/>
        <v>42749.059722222228</v>
      </c>
      <c r="M1002" s="11" t="s">
        <v>8369</v>
      </c>
      <c r="N1002" t="b">
        <v>0</v>
      </c>
      <c r="O1002">
        <v>6</v>
      </c>
      <c r="P1002" t="b">
        <v>0</v>
      </c>
      <c r="Q1002" t="s">
        <v>8273</v>
      </c>
      <c r="R1002" s="5">
        <f t="shared" si="60"/>
        <v>2.2157147647256063E-2</v>
      </c>
      <c r="S1002">
        <f t="shared" si="61"/>
        <v>3304</v>
      </c>
      <c r="T1002" t="s">
        <v>8319</v>
      </c>
      <c r="U1002" t="s">
        <v>8321</v>
      </c>
    </row>
    <row r="1003" spans="1:21" ht="30" x14ac:dyDescent="0.2">
      <c r="A1003">
        <v>1001</v>
      </c>
      <c r="B1003" s="3" t="s">
        <v>1002</v>
      </c>
      <c r="C1003" s="3" t="s">
        <v>5111</v>
      </c>
      <c r="D1003" s="18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2"/>
        <v>42765.511724537035</v>
      </c>
      <c r="K1003">
        <v>1481908613</v>
      </c>
      <c r="L1003" s="9">
        <f t="shared" si="63"/>
        <v>42720.720057870371</v>
      </c>
      <c r="M1003" s="11" t="s">
        <v>8370</v>
      </c>
      <c r="N1003" t="b">
        <v>0</v>
      </c>
      <c r="O1003">
        <v>4</v>
      </c>
      <c r="P1003" t="b">
        <v>0</v>
      </c>
      <c r="Q1003" t="s">
        <v>8273</v>
      </c>
      <c r="R1003" s="5">
        <f t="shared" si="60"/>
        <v>1.04</v>
      </c>
      <c r="S1003">
        <f t="shared" si="61"/>
        <v>1300</v>
      </c>
      <c r="T1003" t="s">
        <v>8319</v>
      </c>
      <c r="U1003" t="s">
        <v>8321</v>
      </c>
    </row>
    <row r="1004" spans="1:21" ht="30" x14ac:dyDescent="0.2">
      <c r="A1004">
        <v>1002</v>
      </c>
      <c r="B1004" s="3" t="s">
        <v>1003</v>
      </c>
      <c r="C1004" s="3" t="s">
        <v>5112</v>
      </c>
      <c r="D1004" s="18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2"/>
        <v>42355.040972222218</v>
      </c>
      <c r="K1004">
        <v>1447777514</v>
      </c>
      <c r="L1004" s="9">
        <f t="shared" si="63"/>
        <v>42325.684189814812</v>
      </c>
      <c r="M1004" s="11" t="s">
        <v>8368</v>
      </c>
      <c r="N1004" t="b">
        <v>0</v>
      </c>
      <c r="O1004">
        <v>22</v>
      </c>
      <c r="P1004" t="b">
        <v>0</v>
      </c>
      <c r="Q1004" t="s">
        <v>8273</v>
      </c>
      <c r="R1004" s="5">
        <f t="shared" si="60"/>
        <v>0.29602960296029601</v>
      </c>
      <c r="S1004">
        <f t="shared" si="61"/>
        <v>134.54545454545453</v>
      </c>
      <c r="T1004" t="s">
        <v>8319</v>
      </c>
      <c r="U1004" t="s">
        <v>8321</v>
      </c>
    </row>
    <row r="1005" spans="1:21" ht="30" x14ac:dyDescent="0.2">
      <c r="A1005">
        <v>1003</v>
      </c>
      <c r="B1005" s="3" t="s">
        <v>1004</v>
      </c>
      <c r="C1005" s="3" t="s">
        <v>5113</v>
      </c>
      <c r="D1005" s="18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2"/>
        <v>42810.459039351852</v>
      </c>
      <c r="K1005">
        <v>1487091661</v>
      </c>
      <c r="L1005" s="9">
        <f t="shared" si="63"/>
        <v>42780.709039351852</v>
      </c>
      <c r="M1005" s="11" t="s">
        <v>8369</v>
      </c>
      <c r="N1005" t="b">
        <v>0</v>
      </c>
      <c r="O1005">
        <v>15</v>
      </c>
      <c r="P1005" t="b">
        <v>0</v>
      </c>
      <c r="Q1005" t="s">
        <v>8273</v>
      </c>
      <c r="R1005" s="5">
        <f t="shared" si="60"/>
        <v>0.16055</v>
      </c>
      <c r="S1005">
        <f t="shared" si="61"/>
        <v>214.06666666666666</v>
      </c>
      <c r="T1005" t="s">
        <v>8319</v>
      </c>
      <c r="U1005" t="s">
        <v>8321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 s="18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2"/>
        <v>42418.5003125</v>
      </c>
      <c r="K1006">
        <v>1453222827</v>
      </c>
      <c r="L1006" s="9">
        <f t="shared" si="63"/>
        <v>42388.708645833336</v>
      </c>
      <c r="M1006" s="11" t="s">
        <v>8370</v>
      </c>
      <c r="N1006" t="b">
        <v>0</v>
      </c>
      <c r="O1006">
        <v>95</v>
      </c>
      <c r="P1006" t="b">
        <v>0</v>
      </c>
      <c r="Q1006" t="s">
        <v>8273</v>
      </c>
      <c r="R1006" s="5">
        <f t="shared" si="60"/>
        <v>0.82208000000000003</v>
      </c>
      <c r="S1006">
        <f t="shared" si="61"/>
        <v>216.33684210526314</v>
      </c>
      <c r="T1006" t="s">
        <v>8319</v>
      </c>
      <c r="U1006" t="s">
        <v>8321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 s="18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2"/>
        <v>42307.416469907403</v>
      </c>
      <c r="K1007">
        <v>1443538783</v>
      </c>
      <c r="L1007" s="9">
        <f t="shared" si="63"/>
        <v>42276.624803240738</v>
      </c>
      <c r="M1007" s="11" t="s">
        <v>8368</v>
      </c>
      <c r="N1007" t="b">
        <v>0</v>
      </c>
      <c r="O1007">
        <v>161</v>
      </c>
      <c r="P1007" t="b">
        <v>0</v>
      </c>
      <c r="Q1007" t="s">
        <v>8273</v>
      </c>
      <c r="R1007" s="5">
        <f t="shared" si="60"/>
        <v>0.75051000000000001</v>
      </c>
      <c r="S1007">
        <f t="shared" si="61"/>
        <v>932.31055900621118</v>
      </c>
      <c r="T1007" t="s">
        <v>8319</v>
      </c>
      <c r="U1007" t="s">
        <v>8321</v>
      </c>
    </row>
    <row r="1008" spans="1:21" ht="30" x14ac:dyDescent="0.2">
      <c r="A1008">
        <v>1006</v>
      </c>
      <c r="B1008" s="3" t="s">
        <v>1007</v>
      </c>
      <c r="C1008" s="3" t="s">
        <v>5116</v>
      </c>
      <c r="D1008" s="1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2"/>
        <v>41985.09097222222</v>
      </c>
      <c r="K1008">
        <v>1417654672</v>
      </c>
      <c r="L1008" s="9">
        <f t="shared" si="63"/>
        <v>41977.040185185186</v>
      </c>
      <c r="M1008" s="11" t="s">
        <v>8371</v>
      </c>
      <c r="N1008" t="b">
        <v>0</v>
      </c>
      <c r="O1008">
        <v>8</v>
      </c>
      <c r="P1008" t="b">
        <v>0</v>
      </c>
      <c r="Q1008" t="s">
        <v>8273</v>
      </c>
      <c r="R1008" s="5">
        <f t="shared" si="60"/>
        <v>5.8500000000000003E-2</v>
      </c>
      <c r="S1008">
        <f t="shared" si="61"/>
        <v>29.25</v>
      </c>
      <c r="T1008" t="s">
        <v>8319</v>
      </c>
      <c r="U1008" t="s">
        <v>8321</v>
      </c>
    </row>
    <row r="1009" spans="1:21" ht="30" x14ac:dyDescent="0.2">
      <c r="A1009">
        <v>1007</v>
      </c>
      <c r="B1009" s="3" t="s">
        <v>1008</v>
      </c>
      <c r="C1009" s="3" t="s">
        <v>5117</v>
      </c>
      <c r="D1009" s="18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2"/>
        <v>42718.416932870365</v>
      </c>
      <c r="K1009">
        <v>1478095223</v>
      </c>
      <c r="L1009" s="9">
        <f t="shared" si="63"/>
        <v>42676.583599537036</v>
      </c>
      <c r="M1009" s="11" t="s">
        <v>8370</v>
      </c>
      <c r="N1009" t="b">
        <v>0</v>
      </c>
      <c r="O1009">
        <v>76</v>
      </c>
      <c r="P1009" t="b">
        <v>0</v>
      </c>
      <c r="Q1009" t="s">
        <v>8273</v>
      </c>
      <c r="R1009" s="5">
        <f t="shared" si="60"/>
        <v>0.44319999999999998</v>
      </c>
      <c r="S1009">
        <f t="shared" si="61"/>
        <v>174.94736842105263</v>
      </c>
      <c r="T1009" t="s">
        <v>8319</v>
      </c>
      <c r="U1009" t="s">
        <v>8321</v>
      </c>
    </row>
    <row r="1010" spans="1:21" ht="30" x14ac:dyDescent="0.2">
      <c r="A1010">
        <v>1008</v>
      </c>
      <c r="B1010" s="3" t="s">
        <v>1009</v>
      </c>
      <c r="C1010" s="3" t="s">
        <v>5118</v>
      </c>
      <c r="D1010" s="18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2"/>
        <v>42732.600868055553</v>
      </c>
      <c r="K1010">
        <v>1480361115</v>
      </c>
      <c r="L1010" s="9">
        <f t="shared" si="63"/>
        <v>42702.809201388889</v>
      </c>
      <c r="M1010" s="11" t="s">
        <v>8370</v>
      </c>
      <c r="N1010" t="b">
        <v>0</v>
      </c>
      <c r="O1010">
        <v>1</v>
      </c>
      <c r="P1010" t="b">
        <v>0</v>
      </c>
      <c r="Q1010" t="s">
        <v>8273</v>
      </c>
      <c r="R1010" s="5">
        <f t="shared" si="60"/>
        <v>2.6737967914438501E-3</v>
      </c>
      <c r="S1010">
        <f t="shared" si="61"/>
        <v>250</v>
      </c>
      <c r="T1010" t="s">
        <v>8319</v>
      </c>
      <c r="U1010" t="s">
        <v>8321</v>
      </c>
    </row>
    <row r="1011" spans="1:21" ht="30" x14ac:dyDescent="0.2">
      <c r="A1011">
        <v>1009</v>
      </c>
      <c r="B1011" s="3" t="s">
        <v>1010</v>
      </c>
      <c r="C1011" s="3" t="s">
        <v>5119</v>
      </c>
      <c r="D1011" s="18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2"/>
        <v>42540.396365740737</v>
      </c>
      <c r="K1011">
        <v>1463754646</v>
      </c>
      <c r="L1011" s="9">
        <f t="shared" si="63"/>
        <v>42510.604699074072</v>
      </c>
      <c r="M1011" s="11" t="s">
        <v>8370</v>
      </c>
      <c r="N1011" t="b">
        <v>0</v>
      </c>
      <c r="O1011">
        <v>101</v>
      </c>
      <c r="P1011" t="b">
        <v>0</v>
      </c>
      <c r="Q1011" t="s">
        <v>8273</v>
      </c>
      <c r="R1011" s="5">
        <f t="shared" si="60"/>
        <v>0.1313</v>
      </c>
      <c r="S1011">
        <f t="shared" si="61"/>
        <v>65</v>
      </c>
      <c r="T1011" t="s">
        <v>8319</v>
      </c>
      <c r="U1011" t="s">
        <v>8321</v>
      </c>
    </row>
    <row r="1012" spans="1:21" ht="30" x14ac:dyDescent="0.2">
      <c r="A1012">
        <v>1010</v>
      </c>
      <c r="B1012" s="3" t="s">
        <v>1011</v>
      </c>
      <c r="C1012" s="3" t="s">
        <v>5120</v>
      </c>
      <c r="D1012" s="18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2"/>
        <v>42617.915972222218</v>
      </c>
      <c r="K1012">
        <v>1468180462</v>
      </c>
      <c r="L1012" s="9">
        <f t="shared" si="63"/>
        <v>42561.829421296294</v>
      </c>
      <c r="M1012" s="11" t="s">
        <v>8370</v>
      </c>
      <c r="N1012" t="b">
        <v>0</v>
      </c>
      <c r="O1012">
        <v>4</v>
      </c>
      <c r="P1012" t="b">
        <v>0</v>
      </c>
      <c r="Q1012" t="s">
        <v>8273</v>
      </c>
      <c r="R1012" s="5">
        <f t="shared" si="60"/>
        <v>1.9088937093275488E-3</v>
      </c>
      <c r="S1012">
        <f t="shared" si="61"/>
        <v>55</v>
      </c>
      <c r="T1012" t="s">
        <v>8319</v>
      </c>
      <c r="U1012" t="s">
        <v>8321</v>
      </c>
    </row>
    <row r="1013" spans="1:21" ht="30" x14ac:dyDescent="0.2">
      <c r="A1013">
        <v>1011</v>
      </c>
      <c r="B1013" s="3" t="s">
        <v>1012</v>
      </c>
      <c r="C1013" s="3" t="s">
        <v>5121</v>
      </c>
      <c r="D1013" s="18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2"/>
        <v>41991.689756944441</v>
      </c>
      <c r="K1013">
        <v>1415050395</v>
      </c>
      <c r="L1013" s="9">
        <f t="shared" si="63"/>
        <v>41946.898090277777</v>
      </c>
      <c r="M1013" s="11" t="s">
        <v>8371</v>
      </c>
      <c r="N1013" t="b">
        <v>0</v>
      </c>
      <c r="O1013">
        <v>1</v>
      </c>
      <c r="P1013" t="b">
        <v>0</v>
      </c>
      <c r="Q1013" t="s">
        <v>8273</v>
      </c>
      <c r="R1013" s="5">
        <f t="shared" si="60"/>
        <v>3.7499999999999999E-3</v>
      </c>
      <c r="S1013">
        <f t="shared" si="61"/>
        <v>75</v>
      </c>
      <c r="T1013" t="s">
        <v>8319</v>
      </c>
      <c r="U1013" t="s">
        <v>8321</v>
      </c>
    </row>
    <row r="1014" spans="1:21" ht="30" x14ac:dyDescent="0.2">
      <c r="A1014">
        <v>1012</v>
      </c>
      <c r="B1014" s="3" t="s">
        <v>1013</v>
      </c>
      <c r="C1014" s="3" t="s">
        <v>5122</v>
      </c>
      <c r="D1014" s="18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2"/>
        <v>42759.232083333329</v>
      </c>
      <c r="K1014">
        <v>1481366052</v>
      </c>
      <c r="L1014" s="9">
        <f t="shared" si="63"/>
        <v>42714.440416666665</v>
      </c>
      <c r="M1014" s="11" t="s">
        <v>8370</v>
      </c>
      <c r="N1014" t="b">
        <v>0</v>
      </c>
      <c r="O1014">
        <v>775</v>
      </c>
      <c r="P1014" t="b">
        <v>0</v>
      </c>
      <c r="Q1014" t="s">
        <v>8273</v>
      </c>
      <c r="R1014" s="5">
        <f t="shared" si="60"/>
        <v>215.35021</v>
      </c>
      <c r="S1014">
        <f t="shared" si="61"/>
        <v>1389.3561935483872</v>
      </c>
      <c r="T1014" t="s">
        <v>8319</v>
      </c>
      <c r="U1014" t="s">
        <v>8321</v>
      </c>
    </row>
    <row r="1015" spans="1:21" ht="30" x14ac:dyDescent="0.2">
      <c r="A1015">
        <v>1013</v>
      </c>
      <c r="B1015" s="3" t="s">
        <v>1014</v>
      </c>
      <c r="C1015" s="3" t="s">
        <v>5123</v>
      </c>
      <c r="D1015" s="18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2"/>
        <v>42367.624999999993</v>
      </c>
      <c r="K1015">
        <v>1449000056</v>
      </c>
      <c r="L1015" s="9">
        <f t="shared" si="63"/>
        <v>42339.833981481483</v>
      </c>
      <c r="M1015" s="11" t="s">
        <v>8368</v>
      </c>
      <c r="N1015" t="b">
        <v>0</v>
      </c>
      <c r="O1015">
        <v>90</v>
      </c>
      <c r="P1015" t="b">
        <v>0</v>
      </c>
      <c r="Q1015" t="s">
        <v>8273</v>
      </c>
      <c r="R1015" s="5">
        <f t="shared" si="60"/>
        <v>0.34527999999999998</v>
      </c>
      <c r="S1015">
        <f t="shared" si="61"/>
        <v>95.911111111111111</v>
      </c>
      <c r="T1015" t="s">
        <v>8319</v>
      </c>
      <c r="U1015" t="s">
        <v>8321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 s="18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2"/>
        <v>42004.79415509259</v>
      </c>
      <c r="K1016">
        <v>1415750615</v>
      </c>
      <c r="L1016" s="9">
        <f t="shared" si="63"/>
        <v>41955.002488425926</v>
      </c>
      <c r="M1016" s="11" t="s">
        <v>8371</v>
      </c>
      <c r="N1016" t="b">
        <v>0</v>
      </c>
      <c r="O1016">
        <v>16</v>
      </c>
      <c r="P1016" t="b">
        <v>0</v>
      </c>
      <c r="Q1016" t="s">
        <v>8273</v>
      </c>
      <c r="R1016" s="5">
        <f t="shared" si="60"/>
        <v>0.30599999999999999</v>
      </c>
      <c r="S1016">
        <f t="shared" si="61"/>
        <v>191.25</v>
      </c>
      <c r="T1016" t="s">
        <v>8319</v>
      </c>
      <c r="U1016" t="s">
        <v>8321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 s="18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2"/>
        <v>42333.711747685178</v>
      </c>
      <c r="K1017">
        <v>1445893495</v>
      </c>
      <c r="L1017" s="9">
        <f t="shared" si="63"/>
        <v>42303.878414351857</v>
      </c>
      <c r="M1017" s="11" t="s">
        <v>8368</v>
      </c>
      <c r="N1017" t="b">
        <v>0</v>
      </c>
      <c r="O1017">
        <v>6</v>
      </c>
      <c r="P1017" t="b">
        <v>0</v>
      </c>
      <c r="Q1017" t="s">
        <v>8273</v>
      </c>
      <c r="R1017" s="5">
        <f t="shared" si="60"/>
        <v>2.6666666666666668E-2</v>
      </c>
      <c r="S1017">
        <f t="shared" si="61"/>
        <v>40</v>
      </c>
      <c r="T1017" t="s">
        <v>8319</v>
      </c>
      <c r="U1017" t="s">
        <v>8321</v>
      </c>
    </row>
    <row r="1018" spans="1:21" ht="30" x14ac:dyDescent="0.2">
      <c r="A1018">
        <v>1016</v>
      </c>
      <c r="B1018" s="3" t="s">
        <v>1017</v>
      </c>
      <c r="C1018" s="3" t="s">
        <v>5126</v>
      </c>
      <c r="D1018" s="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2"/>
        <v>42466.857129629621</v>
      </c>
      <c r="K1018">
        <v>1456108456</v>
      </c>
      <c r="L1018" s="9">
        <f t="shared" si="63"/>
        <v>42422.107129629629</v>
      </c>
      <c r="M1018" s="11" t="s">
        <v>8370</v>
      </c>
      <c r="N1018" t="b">
        <v>0</v>
      </c>
      <c r="O1018">
        <v>38</v>
      </c>
      <c r="P1018" t="b">
        <v>0</v>
      </c>
      <c r="Q1018" t="s">
        <v>8273</v>
      </c>
      <c r="R1018" s="5">
        <f t="shared" si="60"/>
        <v>2.8420000000000001E-2</v>
      </c>
      <c r="S1018">
        <f t="shared" si="61"/>
        <v>74.78947368421052</v>
      </c>
      <c r="T1018" t="s">
        <v>8319</v>
      </c>
      <c r="U1018" t="s">
        <v>8321</v>
      </c>
    </row>
    <row r="1019" spans="1:21" ht="30" x14ac:dyDescent="0.2">
      <c r="A1019">
        <v>1017</v>
      </c>
      <c r="B1019" s="3" t="s">
        <v>1018</v>
      </c>
      <c r="C1019" s="3" t="s">
        <v>5127</v>
      </c>
      <c r="D1019" s="18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2"/>
        <v>42329.508506944439</v>
      </c>
      <c r="K1019">
        <v>1444666335</v>
      </c>
      <c r="L1019" s="9">
        <f t="shared" si="63"/>
        <v>42289.675173611111</v>
      </c>
      <c r="M1019" s="11" t="s">
        <v>8368</v>
      </c>
      <c r="N1019" t="b">
        <v>0</v>
      </c>
      <c r="O1019">
        <v>355</v>
      </c>
      <c r="P1019" t="b">
        <v>0</v>
      </c>
      <c r="Q1019" t="s">
        <v>8273</v>
      </c>
      <c r="R1019" s="5">
        <f t="shared" si="60"/>
        <v>0.22878799999999999</v>
      </c>
      <c r="S1019">
        <f t="shared" si="61"/>
        <v>161.11830985915492</v>
      </c>
      <c r="T1019" t="s">
        <v>8319</v>
      </c>
      <c r="U1019" t="s">
        <v>8321</v>
      </c>
    </row>
    <row r="1020" spans="1:21" ht="30" x14ac:dyDescent="0.2">
      <c r="A1020">
        <v>1018</v>
      </c>
      <c r="B1020" s="3" t="s">
        <v>1019</v>
      </c>
      <c r="C1020" s="3" t="s">
        <v>5128</v>
      </c>
      <c r="D1020" s="18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2"/>
        <v>42565.283946759257</v>
      </c>
      <c r="K1020">
        <v>1465904933</v>
      </c>
      <c r="L1020" s="9">
        <f t="shared" si="63"/>
        <v>42535.492280092592</v>
      </c>
      <c r="M1020" s="11" t="s">
        <v>8370</v>
      </c>
      <c r="N1020" t="b">
        <v>0</v>
      </c>
      <c r="O1020">
        <v>7</v>
      </c>
      <c r="P1020" t="b">
        <v>0</v>
      </c>
      <c r="Q1020" t="s">
        <v>8273</v>
      </c>
      <c r="R1020" s="5">
        <f t="shared" si="60"/>
        <v>3.1050000000000001E-2</v>
      </c>
      <c r="S1020">
        <f t="shared" si="61"/>
        <v>88.714285714285708</v>
      </c>
      <c r="T1020" t="s">
        <v>8319</v>
      </c>
      <c r="U1020" t="s">
        <v>8321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 s="18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2"/>
        <v>42039.765613425923</v>
      </c>
      <c r="K1021">
        <v>1420500149</v>
      </c>
      <c r="L1021" s="9">
        <f t="shared" si="63"/>
        <v>42009.973946759259</v>
      </c>
      <c r="M1021" s="11" t="s">
        <v>8368</v>
      </c>
      <c r="N1021" t="b">
        <v>0</v>
      </c>
      <c r="O1021">
        <v>400</v>
      </c>
      <c r="P1021" t="b">
        <v>0</v>
      </c>
      <c r="Q1021" t="s">
        <v>8273</v>
      </c>
      <c r="R1021" s="5">
        <f t="shared" si="60"/>
        <v>0.47333333333333333</v>
      </c>
      <c r="S1021">
        <f t="shared" si="61"/>
        <v>53.25</v>
      </c>
      <c r="T1021" t="s">
        <v>8319</v>
      </c>
      <c r="U1021" t="s">
        <v>8321</v>
      </c>
    </row>
    <row r="1022" spans="1:21" ht="30" x14ac:dyDescent="0.2">
      <c r="A1022">
        <v>1020</v>
      </c>
      <c r="B1022" s="3" t="s">
        <v>1021</v>
      </c>
      <c r="C1022" s="3" t="s">
        <v>5130</v>
      </c>
      <c r="D1022" s="18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2"/>
        <v>42156.824305555558</v>
      </c>
      <c r="K1022">
        <v>1430617209</v>
      </c>
      <c r="L1022" s="9">
        <f t="shared" si="63"/>
        <v>42127.069548611107</v>
      </c>
      <c r="M1022" s="11" t="s">
        <v>8368</v>
      </c>
      <c r="N1022" t="b">
        <v>0</v>
      </c>
      <c r="O1022">
        <v>30</v>
      </c>
      <c r="P1022" t="b">
        <v>1</v>
      </c>
      <c r="Q1022" t="s">
        <v>8280</v>
      </c>
      <c r="R1022" s="5">
        <f t="shared" si="60"/>
        <v>2.0554838709677421</v>
      </c>
      <c r="S1022">
        <f t="shared" si="61"/>
        <v>106.2</v>
      </c>
      <c r="T1022" t="s">
        <v>8325</v>
      </c>
      <c r="U1022" t="s">
        <v>8330</v>
      </c>
    </row>
    <row r="1023" spans="1:21" ht="30" x14ac:dyDescent="0.2">
      <c r="A1023">
        <v>1021</v>
      </c>
      <c r="B1023" s="3" t="s">
        <v>1022</v>
      </c>
      <c r="C1023" s="3" t="s">
        <v>5131</v>
      </c>
      <c r="D1023" s="18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2"/>
        <v>42293.958333333336</v>
      </c>
      <c r="K1023">
        <v>1443074571</v>
      </c>
      <c r="L1023" s="9">
        <f t="shared" si="63"/>
        <v>42271.251979166671</v>
      </c>
      <c r="M1023" s="11" t="s">
        <v>8368</v>
      </c>
      <c r="N1023" t="b">
        <v>1</v>
      </c>
      <c r="O1023">
        <v>478</v>
      </c>
      <c r="P1023" t="b">
        <v>1</v>
      </c>
      <c r="Q1023" t="s">
        <v>8280</v>
      </c>
      <c r="R1023" s="5">
        <f t="shared" si="60"/>
        <v>3.5180366666666667</v>
      </c>
      <c r="S1023">
        <f t="shared" si="61"/>
        <v>22.079728033472804</v>
      </c>
      <c r="T1023" t="s">
        <v>8325</v>
      </c>
      <c r="U1023" t="s">
        <v>8330</v>
      </c>
    </row>
    <row r="1024" spans="1:21" x14ac:dyDescent="0.2">
      <c r="A1024">
        <v>1022</v>
      </c>
      <c r="B1024" s="3" t="s">
        <v>1023</v>
      </c>
      <c r="C1024" s="3" t="s">
        <v>5132</v>
      </c>
      <c r="D1024" s="18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2"/>
        <v>42141.438391203708</v>
      </c>
      <c r="K1024">
        <v>1429284677</v>
      </c>
      <c r="L1024" s="9">
        <f t="shared" si="63"/>
        <v>42111.646724537044</v>
      </c>
      <c r="M1024" s="11" t="s">
        <v>8368</v>
      </c>
      <c r="N1024" t="b">
        <v>1</v>
      </c>
      <c r="O1024">
        <v>74</v>
      </c>
      <c r="P1024" t="b">
        <v>1</v>
      </c>
      <c r="Q1024" t="s">
        <v>8280</v>
      </c>
      <c r="R1024" s="5">
        <f t="shared" si="60"/>
        <v>1.149</v>
      </c>
      <c r="S1024">
        <f t="shared" si="61"/>
        <v>31.054054054054053</v>
      </c>
      <c r="T1024" t="s">
        <v>8325</v>
      </c>
      <c r="U1024" t="s">
        <v>8330</v>
      </c>
    </row>
    <row r="1025" spans="1:21" ht="30" x14ac:dyDescent="0.2">
      <c r="A1025">
        <v>1023</v>
      </c>
      <c r="B1025" s="3" t="s">
        <v>1024</v>
      </c>
      <c r="C1025" s="3" t="s">
        <v>5133</v>
      </c>
      <c r="D1025" s="18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2"/>
        <v>42175.711354166669</v>
      </c>
      <c r="K1025">
        <v>1432245861</v>
      </c>
      <c r="L1025" s="9">
        <f t="shared" si="63"/>
        <v>42145.919687500005</v>
      </c>
      <c r="M1025" s="11" t="s">
        <v>8368</v>
      </c>
      <c r="N1025" t="b">
        <v>0</v>
      </c>
      <c r="O1025">
        <v>131</v>
      </c>
      <c r="P1025" t="b">
        <v>1</v>
      </c>
      <c r="Q1025" t="s">
        <v>8280</v>
      </c>
      <c r="R1025" s="5">
        <f t="shared" si="60"/>
        <v>2.3715000000000002</v>
      </c>
      <c r="S1025">
        <f t="shared" si="61"/>
        <v>36.206106870229007</v>
      </c>
      <c r="T1025" t="s">
        <v>8325</v>
      </c>
      <c r="U1025" t="s">
        <v>8330</v>
      </c>
    </row>
    <row r="1026" spans="1:21" ht="30" x14ac:dyDescent="0.2">
      <c r="A1026">
        <v>1024</v>
      </c>
      <c r="B1026" s="3" t="s">
        <v>1025</v>
      </c>
      <c r="C1026" s="3" t="s">
        <v>5134</v>
      </c>
      <c r="D1026" s="18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2"/>
        <v>42400.372256944444</v>
      </c>
      <c r="K1026">
        <v>1451656563</v>
      </c>
      <c r="L1026" s="9">
        <f t="shared" si="63"/>
        <v>42370.580590277779</v>
      </c>
      <c r="M1026" s="11" t="s">
        <v>8370</v>
      </c>
      <c r="N1026" t="b">
        <v>1</v>
      </c>
      <c r="O1026">
        <v>61</v>
      </c>
      <c r="P1026" t="b">
        <v>1</v>
      </c>
      <c r="Q1026" t="s">
        <v>8280</v>
      </c>
      <c r="R1026" s="5">
        <f t="shared" ref="R1026:R1089" si="64">E1026/D1026</f>
        <v>1.1863774999999999</v>
      </c>
      <c r="S1026">
        <f t="shared" ref="S1026:S1089" si="65">E1026/O1026</f>
        <v>388.9762295081967</v>
      </c>
      <c r="T1026" t="s">
        <v>8325</v>
      </c>
      <c r="U1026" t="s">
        <v>8330</v>
      </c>
    </row>
    <row r="1027" spans="1:21" x14ac:dyDescent="0.2">
      <c r="A1027">
        <v>1025</v>
      </c>
      <c r="B1027" s="3" t="s">
        <v>1026</v>
      </c>
      <c r="C1027" s="3" t="s">
        <v>5135</v>
      </c>
      <c r="D1027" s="18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6">(((I1027/60)/60)/24)+DATE(1970,1,1)+(-5/24)</f>
        <v>42079.583761574067</v>
      </c>
      <c r="K1027">
        <v>1423944037</v>
      </c>
      <c r="L1027" s="9">
        <f t="shared" ref="L1027:L1090" si="67">(((K1027/60)/60)/24)+DATE(1970,1,1)</f>
        <v>42049.833761574075</v>
      </c>
      <c r="M1027" s="11" t="s">
        <v>8368</v>
      </c>
      <c r="N1027" t="b">
        <v>1</v>
      </c>
      <c r="O1027">
        <v>1071</v>
      </c>
      <c r="P1027" t="b">
        <v>1</v>
      </c>
      <c r="Q1027" t="s">
        <v>8280</v>
      </c>
      <c r="R1027" s="5">
        <f t="shared" si="64"/>
        <v>1.099283142857143</v>
      </c>
      <c r="S1027">
        <f t="shared" si="65"/>
        <v>71.848571428571432</v>
      </c>
      <c r="T1027" t="s">
        <v>8325</v>
      </c>
      <c r="U1027" t="s">
        <v>8330</v>
      </c>
    </row>
    <row r="1028" spans="1:21" ht="30" x14ac:dyDescent="0.2">
      <c r="A1028">
        <v>1026</v>
      </c>
      <c r="B1028" s="3" t="s">
        <v>1027</v>
      </c>
      <c r="C1028" s="3" t="s">
        <v>5136</v>
      </c>
      <c r="D1028" s="1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6"/>
        <v>42460.157592592594</v>
      </c>
      <c r="K1028">
        <v>1456480016</v>
      </c>
      <c r="L1028" s="9">
        <f t="shared" si="67"/>
        <v>42426.407592592594</v>
      </c>
      <c r="M1028" s="11" t="s">
        <v>8370</v>
      </c>
      <c r="N1028" t="b">
        <v>1</v>
      </c>
      <c r="O1028">
        <v>122</v>
      </c>
      <c r="P1028" t="b">
        <v>1</v>
      </c>
      <c r="Q1028" t="s">
        <v>8280</v>
      </c>
      <c r="R1028" s="5">
        <f t="shared" si="64"/>
        <v>1.0000828571428571</v>
      </c>
      <c r="S1028">
        <f t="shared" si="65"/>
        <v>57.381803278688523</v>
      </c>
      <c r="T1028" t="s">
        <v>8325</v>
      </c>
      <c r="U1028" t="s">
        <v>8330</v>
      </c>
    </row>
    <row r="1029" spans="1:21" ht="30" x14ac:dyDescent="0.2">
      <c r="A1029">
        <v>1027</v>
      </c>
      <c r="B1029" s="3" t="s">
        <v>1028</v>
      </c>
      <c r="C1029" s="3" t="s">
        <v>5137</v>
      </c>
      <c r="D1029" s="18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6"/>
        <v>41934.825775462959</v>
      </c>
      <c r="K1029">
        <v>1411433347</v>
      </c>
      <c r="L1029" s="9">
        <f t="shared" si="67"/>
        <v>41905.034108796295</v>
      </c>
      <c r="M1029" s="11" t="s">
        <v>8371</v>
      </c>
      <c r="N1029" t="b">
        <v>1</v>
      </c>
      <c r="O1029">
        <v>111</v>
      </c>
      <c r="P1029" t="b">
        <v>1</v>
      </c>
      <c r="Q1029" t="s">
        <v>8280</v>
      </c>
      <c r="R1029" s="5">
        <f t="shared" si="64"/>
        <v>1.0309292094387414</v>
      </c>
      <c r="S1029">
        <f t="shared" si="65"/>
        <v>69.666666666666671</v>
      </c>
      <c r="T1029" t="s">
        <v>8325</v>
      </c>
      <c r="U1029" t="s">
        <v>8330</v>
      </c>
    </row>
    <row r="1030" spans="1:21" ht="30" x14ac:dyDescent="0.2">
      <c r="A1030">
        <v>1028</v>
      </c>
      <c r="B1030" s="3" t="s">
        <v>1029</v>
      </c>
      <c r="C1030" s="3" t="s">
        <v>5138</v>
      </c>
      <c r="D1030" s="18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6"/>
        <v>42800.624999999993</v>
      </c>
      <c r="K1030">
        <v>1484924605</v>
      </c>
      <c r="L1030" s="9">
        <f t="shared" si="67"/>
        <v>42755.627372685187</v>
      </c>
      <c r="M1030" s="11" t="s">
        <v>8369</v>
      </c>
      <c r="N1030" t="b">
        <v>1</v>
      </c>
      <c r="O1030">
        <v>255</v>
      </c>
      <c r="P1030" t="b">
        <v>1</v>
      </c>
      <c r="Q1030" t="s">
        <v>8280</v>
      </c>
      <c r="R1030" s="5">
        <f t="shared" si="64"/>
        <v>1.1727000000000001</v>
      </c>
      <c r="S1030">
        <f t="shared" si="65"/>
        <v>45.988235294117644</v>
      </c>
      <c r="T1030" t="s">
        <v>8325</v>
      </c>
      <c r="U1030" t="s">
        <v>8330</v>
      </c>
    </row>
    <row r="1031" spans="1:21" x14ac:dyDescent="0.2">
      <c r="A1031">
        <v>1029</v>
      </c>
      <c r="B1031" s="3" t="s">
        <v>1030</v>
      </c>
      <c r="C1031" s="3" t="s">
        <v>5139</v>
      </c>
      <c r="D1031" s="18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6"/>
        <v>42098.707638888889</v>
      </c>
      <c r="K1031">
        <v>1423501507</v>
      </c>
      <c r="L1031" s="9">
        <f t="shared" si="67"/>
        <v>42044.711886574078</v>
      </c>
      <c r="M1031" s="11" t="s">
        <v>8368</v>
      </c>
      <c r="N1031" t="b">
        <v>0</v>
      </c>
      <c r="O1031">
        <v>141</v>
      </c>
      <c r="P1031" t="b">
        <v>1</v>
      </c>
      <c r="Q1031" t="s">
        <v>8280</v>
      </c>
      <c r="R1031" s="5">
        <f t="shared" si="64"/>
        <v>1.1175999999999999</v>
      </c>
      <c r="S1031">
        <f t="shared" si="65"/>
        <v>79.262411347517727</v>
      </c>
      <c r="T1031" t="s">
        <v>8325</v>
      </c>
      <c r="U1031" t="s">
        <v>8330</v>
      </c>
    </row>
    <row r="1032" spans="1:21" x14ac:dyDescent="0.2">
      <c r="A1032">
        <v>1030</v>
      </c>
      <c r="B1032" s="3" t="s">
        <v>1031</v>
      </c>
      <c r="C1032" s="3" t="s">
        <v>5140</v>
      </c>
      <c r="D1032" s="18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6"/>
        <v>42625.274872685179</v>
      </c>
      <c r="K1032">
        <v>1472470549</v>
      </c>
      <c r="L1032" s="9">
        <f t="shared" si="67"/>
        <v>42611.483206018514</v>
      </c>
      <c r="M1032" s="11" t="s">
        <v>8370</v>
      </c>
      <c r="N1032" t="b">
        <v>0</v>
      </c>
      <c r="O1032">
        <v>159</v>
      </c>
      <c r="P1032" t="b">
        <v>1</v>
      </c>
      <c r="Q1032" t="s">
        <v>8280</v>
      </c>
      <c r="R1032" s="5">
        <f t="shared" si="64"/>
        <v>3.4209999999999998</v>
      </c>
      <c r="S1032">
        <f t="shared" si="65"/>
        <v>43.031446540880502</v>
      </c>
      <c r="T1032" t="s">
        <v>8325</v>
      </c>
      <c r="U1032" t="s">
        <v>8330</v>
      </c>
    </row>
    <row r="1033" spans="1:21" ht="30" x14ac:dyDescent="0.2">
      <c r="A1033">
        <v>1031</v>
      </c>
      <c r="B1033" s="3" t="s">
        <v>1032</v>
      </c>
      <c r="C1033" s="3" t="s">
        <v>5141</v>
      </c>
      <c r="D1033" s="18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6"/>
        <v>42354.555671296293</v>
      </c>
      <c r="K1033">
        <v>1447698010</v>
      </c>
      <c r="L1033" s="9">
        <f t="shared" si="67"/>
        <v>42324.764004629629</v>
      </c>
      <c r="M1033" s="11" t="s">
        <v>8368</v>
      </c>
      <c r="N1033" t="b">
        <v>0</v>
      </c>
      <c r="O1033">
        <v>99</v>
      </c>
      <c r="P1033" t="b">
        <v>1</v>
      </c>
      <c r="Q1033" t="s">
        <v>8280</v>
      </c>
      <c r="R1033" s="5">
        <f t="shared" si="64"/>
        <v>1.0740000000000001</v>
      </c>
      <c r="S1033">
        <f t="shared" si="65"/>
        <v>108.48484848484848</v>
      </c>
      <c r="T1033" t="s">
        <v>8325</v>
      </c>
      <c r="U1033" t="s">
        <v>8330</v>
      </c>
    </row>
    <row r="1034" spans="1:21" x14ac:dyDescent="0.2">
      <c r="A1034">
        <v>1032</v>
      </c>
      <c r="B1034" s="3" t="s">
        <v>1033</v>
      </c>
      <c r="C1034" s="3" t="s">
        <v>5142</v>
      </c>
      <c r="D1034" s="18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6"/>
        <v>42544.458622685182</v>
      </c>
      <c r="K1034">
        <v>1464105625</v>
      </c>
      <c r="L1034" s="9">
        <f t="shared" si="67"/>
        <v>42514.666956018518</v>
      </c>
      <c r="M1034" s="11" t="s">
        <v>8370</v>
      </c>
      <c r="N1034" t="b">
        <v>0</v>
      </c>
      <c r="O1034">
        <v>96</v>
      </c>
      <c r="P1034" t="b">
        <v>1</v>
      </c>
      <c r="Q1034" t="s">
        <v>8280</v>
      </c>
      <c r="R1034" s="5">
        <f t="shared" si="64"/>
        <v>1.0849703703703704</v>
      </c>
      <c r="S1034">
        <f t="shared" si="65"/>
        <v>61.029583333333335</v>
      </c>
      <c r="T1034" t="s">
        <v>8325</v>
      </c>
      <c r="U1034" t="s">
        <v>8330</v>
      </c>
    </row>
    <row r="1035" spans="1:21" ht="30" x14ac:dyDescent="0.2">
      <c r="A1035">
        <v>1033</v>
      </c>
      <c r="B1035" s="3" t="s">
        <v>1034</v>
      </c>
      <c r="C1035" s="3" t="s">
        <v>5143</v>
      </c>
      <c r="D1035" s="18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6"/>
        <v>42716.524074074077</v>
      </c>
      <c r="K1035">
        <v>1479144880</v>
      </c>
      <c r="L1035" s="9">
        <f t="shared" si="67"/>
        <v>42688.732407407413</v>
      </c>
      <c r="M1035" s="11" t="s">
        <v>8370</v>
      </c>
      <c r="N1035" t="b">
        <v>0</v>
      </c>
      <c r="O1035">
        <v>27</v>
      </c>
      <c r="P1035" t="b">
        <v>1</v>
      </c>
      <c r="Q1035" t="s">
        <v>8280</v>
      </c>
      <c r="R1035" s="5">
        <f t="shared" si="64"/>
        <v>1.0286144578313252</v>
      </c>
      <c r="S1035">
        <f t="shared" si="65"/>
        <v>50.592592592592595</v>
      </c>
      <c r="T1035" t="s">
        <v>8325</v>
      </c>
      <c r="U1035" t="s">
        <v>8330</v>
      </c>
    </row>
    <row r="1036" spans="1:21" ht="30" x14ac:dyDescent="0.2">
      <c r="A1036">
        <v>1034</v>
      </c>
      <c r="B1036" s="3" t="s">
        <v>1035</v>
      </c>
      <c r="C1036" s="3" t="s">
        <v>5144</v>
      </c>
      <c r="D1036" s="18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6"/>
        <v>42586.957638888889</v>
      </c>
      <c r="K1036">
        <v>1467604804</v>
      </c>
      <c r="L1036" s="9">
        <f t="shared" si="67"/>
        <v>42555.166712962964</v>
      </c>
      <c r="M1036" s="11" t="s">
        <v>8370</v>
      </c>
      <c r="N1036" t="b">
        <v>0</v>
      </c>
      <c r="O1036">
        <v>166</v>
      </c>
      <c r="P1036" t="b">
        <v>1</v>
      </c>
      <c r="Q1036" t="s">
        <v>8280</v>
      </c>
      <c r="R1036" s="5">
        <f t="shared" si="64"/>
        <v>1.3000180000000001</v>
      </c>
      <c r="S1036">
        <f t="shared" si="65"/>
        <v>39.157168674698795</v>
      </c>
      <c r="T1036" t="s">
        <v>8325</v>
      </c>
      <c r="U1036" t="s">
        <v>8330</v>
      </c>
    </row>
    <row r="1037" spans="1:21" ht="30" x14ac:dyDescent="0.2">
      <c r="A1037">
        <v>1035</v>
      </c>
      <c r="B1037" s="3" t="s">
        <v>1036</v>
      </c>
      <c r="C1037" s="3" t="s">
        <v>5145</v>
      </c>
      <c r="D1037" s="18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6"/>
        <v>42046.43310185185</v>
      </c>
      <c r="K1037">
        <v>1421076220</v>
      </c>
      <c r="L1037" s="9">
        <f t="shared" si="67"/>
        <v>42016.641435185185</v>
      </c>
      <c r="M1037" s="11" t="s">
        <v>8368</v>
      </c>
      <c r="N1037" t="b">
        <v>0</v>
      </c>
      <c r="O1037">
        <v>76</v>
      </c>
      <c r="P1037" t="b">
        <v>1</v>
      </c>
      <c r="Q1037" t="s">
        <v>8280</v>
      </c>
      <c r="R1037" s="5">
        <f t="shared" si="64"/>
        <v>1.0765217391304347</v>
      </c>
      <c r="S1037">
        <f t="shared" si="65"/>
        <v>65.15789473684211</v>
      </c>
      <c r="T1037" t="s">
        <v>8325</v>
      </c>
      <c r="U1037" t="s">
        <v>8330</v>
      </c>
    </row>
    <row r="1038" spans="1:21" ht="30" x14ac:dyDescent="0.2">
      <c r="A1038">
        <v>1036</v>
      </c>
      <c r="B1038" s="3" t="s">
        <v>1037</v>
      </c>
      <c r="C1038" s="3" t="s">
        <v>5146</v>
      </c>
      <c r="D1038" s="1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6"/>
        <v>41281.125</v>
      </c>
      <c r="K1038">
        <v>1354790790</v>
      </c>
      <c r="L1038" s="9">
        <f t="shared" si="67"/>
        <v>41249.448958333334</v>
      </c>
      <c r="M1038" s="11" t="s">
        <v>8373</v>
      </c>
      <c r="N1038" t="b">
        <v>0</v>
      </c>
      <c r="O1038">
        <v>211</v>
      </c>
      <c r="P1038" t="b">
        <v>1</v>
      </c>
      <c r="Q1038" t="s">
        <v>8280</v>
      </c>
      <c r="R1038" s="5">
        <f t="shared" si="64"/>
        <v>1.1236044444444444</v>
      </c>
      <c r="S1038">
        <f t="shared" si="65"/>
        <v>23.963127962085309</v>
      </c>
      <c r="T1038" t="s">
        <v>8325</v>
      </c>
      <c r="U1038" t="s">
        <v>8330</v>
      </c>
    </row>
    <row r="1039" spans="1:21" ht="30" x14ac:dyDescent="0.2">
      <c r="A1039">
        <v>1037</v>
      </c>
      <c r="B1039" s="3" t="s">
        <v>1038</v>
      </c>
      <c r="C1039" s="3" t="s">
        <v>5147</v>
      </c>
      <c r="D1039" s="18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6"/>
        <v>42141.999999999993</v>
      </c>
      <c r="K1039">
        <v>1429991062</v>
      </c>
      <c r="L1039" s="9">
        <f t="shared" si="67"/>
        <v>42119.822476851856</v>
      </c>
      <c r="M1039" s="11" t="s">
        <v>8368</v>
      </c>
      <c r="N1039" t="b">
        <v>0</v>
      </c>
      <c r="O1039">
        <v>21</v>
      </c>
      <c r="P1039" t="b">
        <v>1</v>
      </c>
      <c r="Q1039" t="s">
        <v>8280</v>
      </c>
      <c r="R1039" s="5">
        <f t="shared" si="64"/>
        <v>1.0209999999999999</v>
      </c>
      <c r="S1039">
        <f t="shared" si="65"/>
        <v>48.61904761904762</v>
      </c>
      <c r="T1039" t="s">
        <v>8325</v>
      </c>
      <c r="U1039" t="s">
        <v>8330</v>
      </c>
    </row>
    <row r="1040" spans="1:21" ht="30" x14ac:dyDescent="0.2">
      <c r="A1040">
        <v>1038</v>
      </c>
      <c r="B1040" s="3" t="s">
        <v>1039</v>
      </c>
      <c r="C1040" s="3" t="s">
        <v>5148</v>
      </c>
      <c r="D1040" s="18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6"/>
        <v>42447.981747685182</v>
      </c>
      <c r="K1040">
        <v>1455773623</v>
      </c>
      <c r="L1040" s="9">
        <f t="shared" si="67"/>
        <v>42418.231747685189</v>
      </c>
      <c r="M1040" s="11" t="s">
        <v>8370</v>
      </c>
      <c r="N1040" t="b">
        <v>0</v>
      </c>
      <c r="O1040">
        <v>61</v>
      </c>
      <c r="P1040" t="b">
        <v>1</v>
      </c>
      <c r="Q1040" t="s">
        <v>8280</v>
      </c>
      <c r="R1040" s="5">
        <f t="shared" si="64"/>
        <v>1.4533333333333334</v>
      </c>
      <c r="S1040">
        <f t="shared" si="65"/>
        <v>35.73770491803279</v>
      </c>
      <c r="T1040" t="s">
        <v>8325</v>
      </c>
      <c r="U1040" t="s">
        <v>8330</v>
      </c>
    </row>
    <row r="1041" spans="1:21" ht="30" x14ac:dyDescent="0.2">
      <c r="A1041">
        <v>1039</v>
      </c>
      <c r="B1041" s="3" t="s">
        <v>1040</v>
      </c>
      <c r="C1041" s="3" t="s">
        <v>5149</v>
      </c>
      <c r="D1041" s="18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6"/>
        <v>42717.124305555553</v>
      </c>
      <c r="K1041">
        <v>1479436646</v>
      </c>
      <c r="L1041" s="9">
        <f t="shared" si="67"/>
        <v>42692.109328703707</v>
      </c>
      <c r="M1041" s="11" t="s">
        <v>8370</v>
      </c>
      <c r="N1041" t="b">
        <v>0</v>
      </c>
      <c r="O1041">
        <v>30</v>
      </c>
      <c r="P1041" t="b">
        <v>1</v>
      </c>
      <c r="Q1041" t="s">
        <v>8280</v>
      </c>
      <c r="R1041" s="5">
        <f t="shared" si="64"/>
        <v>1.282</v>
      </c>
      <c r="S1041">
        <f t="shared" si="65"/>
        <v>21.366666666666667</v>
      </c>
      <c r="T1041" t="s">
        <v>8325</v>
      </c>
      <c r="U1041" t="s">
        <v>8330</v>
      </c>
    </row>
    <row r="1042" spans="1:21" ht="30" x14ac:dyDescent="0.2">
      <c r="A1042">
        <v>1040</v>
      </c>
      <c r="B1042" s="3" t="s">
        <v>1041</v>
      </c>
      <c r="C1042" s="3" t="s">
        <v>5150</v>
      </c>
      <c r="D1042" s="18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6"/>
        <v>42609.500104166662</v>
      </c>
      <c r="K1042">
        <v>1469725209</v>
      </c>
      <c r="L1042" s="9">
        <f t="shared" si="67"/>
        <v>42579.708437499998</v>
      </c>
      <c r="M1042" s="11" t="s">
        <v>8370</v>
      </c>
      <c r="N1042" t="b">
        <v>0</v>
      </c>
      <c r="O1042">
        <v>1</v>
      </c>
      <c r="P1042" t="b">
        <v>0</v>
      </c>
      <c r="Q1042" t="s">
        <v>8281</v>
      </c>
      <c r="R1042" s="5">
        <f t="shared" si="64"/>
        <v>2.9411764705882353E-3</v>
      </c>
      <c r="S1042">
        <f t="shared" si="65"/>
        <v>250</v>
      </c>
      <c r="T1042" t="s">
        <v>8331</v>
      </c>
      <c r="U1042" t="s">
        <v>8332</v>
      </c>
    </row>
    <row r="1043" spans="1:21" ht="30" x14ac:dyDescent="0.2">
      <c r="A1043">
        <v>1041</v>
      </c>
      <c r="B1043" s="3" t="s">
        <v>1042</v>
      </c>
      <c r="C1043" s="3" t="s">
        <v>5151</v>
      </c>
      <c r="D1043" s="18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6"/>
        <v>41850.851759259262</v>
      </c>
      <c r="K1043">
        <v>1405041992</v>
      </c>
      <c r="L1043" s="9">
        <f t="shared" si="67"/>
        <v>41831.060092592597</v>
      </c>
      <c r="M1043" s="11" t="s">
        <v>8371</v>
      </c>
      <c r="N1043" t="b">
        <v>0</v>
      </c>
      <c r="O1043">
        <v>0</v>
      </c>
      <c r="P1043" t="b">
        <v>0</v>
      </c>
      <c r="Q1043" t="s">
        <v>8281</v>
      </c>
      <c r="R1043" s="5">
        <f t="shared" si="64"/>
        <v>0</v>
      </c>
      <c r="S1043" t="e">
        <f t="shared" si="65"/>
        <v>#DIV/0!</v>
      </c>
      <c r="T1043" t="s">
        <v>8331</v>
      </c>
      <c r="U1043" t="s">
        <v>8332</v>
      </c>
    </row>
    <row r="1044" spans="1:21" ht="30" x14ac:dyDescent="0.2">
      <c r="A1044">
        <v>1042</v>
      </c>
      <c r="B1044" s="3" t="s">
        <v>1043</v>
      </c>
      <c r="C1044" s="3" t="s">
        <v>5152</v>
      </c>
      <c r="D1044" s="18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6"/>
        <v>41894.208333333328</v>
      </c>
      <c r="K1044">
        <v>1406824948</v>
      </c>
      <c r="L1044" s="9">
        <f t="shared" si="67"/>
        <v>41851.696157407408</v>
      </c>
      <c r="M1044" s="11" t="s">
        <v>8371</v>
      </c>
      <c r="N1044" t="b">
        <v>0</v>
      </c>
      <c r="O1044">
        <v>1</v>
      </c>
      <c r="P1044" t="b">
        <v>0</v>
      </c>
      <c r="Q1044" t="s">
        <v>8281</v>
      </c>
      <c r="R1044" s="5">
        <f t="shared" si="64"/>
        <v>1.5384615384615385E-2</v>
      </c>
      <c r="S1044">
        <f t="shared" si="65"/>
        <v>10</v>
      </c>
      <c r="T1044" t="s">
        <v>8331</v>
      </c>
      <c r="U1044" t="s">
        <v>8332</v>
      </c>
    </row>
    <row r="1045" spans="1:21" ht="30" x14ac:dyDescent="0.2">
      <c r="A1045">
        <v>1043</v>
      </c>
      <c r="B1045" s="3" t="s">
        <v>1044</v>
      </c>
      <c r="C1045" s="3" t="s">
        <v>5153</v>
      </c>
      <c r="D1045" s="18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6"/>
        <v>42144.044618055552</v>
      </c>
      <c r="K1045">
        <v>1429509855</v>
      </c>
      <c r="L1045" s="9">
        <f t="shared" si="67"/>
        <v>42114.252951388888</v>
      </c>
      <c r="M1045" s="11" t="s">
        <v>8368</v>
      </c>
      <c r="N1045" t="b">
        <v>0</v>
      </c>
      <c r="O1045">
        <v>292</v>
      </c>
      <c r="P1045" t="b">
        <v>0</v>
      </c>
      <c r="Q1045" t="s">
        <v>8281</v>
      </c>
      <c r="R1045" s="5">
        <f t="shared" si="64"/>
        <v>8.5370000000000001E-2</v>
      </c>
      <c r="S1045">
        <f t="shared" si="65"/>
        <v>29.236301369863014</v>
      </c>
      <c r="T1045" t="s">
        <v>8331</v>
      </c>
      <c r="U1045" t="s">
        <v>8332</v>
      </c>
    </row>
    <row r="1046" spans="1:21" ht="30" x14ac:dyDescent="0.2">
      <c r="A1046">
        <v>1044</v>
      </c>
      <c r="B1046" s="3" t="s">
        <v>1045</v>
      </c>
      <c r="C1046" s="3" t="s">
        <v>5154</v>
      </c>
      <c r="D1046" s="18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6"/>
        <v>42068.643749999996</v>
      </c>
      <c r="K1046">
        <v>1420668801</v>
      </c>
      <c r="L1046" s="9">
        <f t="shared" si="67"/>
        <v>42011.925937499997</v>
      </c>
      <c r="M1046" s="11" t="s">
        <v>8368</v>
      </c>
      <c r="N1046" t="b">
        <v>0</v>
      </c>
      <c r="O1046">
        <v>2</v>
      </c>
      <c r="P1046" t="b">
        <v>0</v>
      </c>
      <c r="Q1046" t="s">
        <v>8281</v>
      </c>
      <c r="R1046" s="5">
        <f t="shared" si="64"/>
        <v>8.571428571428571E-4</v>
      </c>
      <c r="S1046">
        <f t="shared" si="65"/>
        <v>3</v>
      </c>
      <c r="T1046" t="s">
        <v>8331</v>
      </c>
      <c r="U1046" t="s">
        <v>8332</v>
      </c>
    </row>
    <row r="1047" spans="1:21" ht="30" x14ac:dyDescent="0.2">
      <c r="A1047">
        <v>1045</v>
      </c>
      <c r="B1047" s="3" t="s">
        <v>1046</v>
      </c>
      <c r="C1047" s="3" t="s">
        <v>5155</v>
      </c>
      <c r="D1047" s="18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6"/>
        <v>41874.666087962964</v>
      </c>
      <c r="K1047">
        <v>1406235550</v>
      </c>
      <c r="L1047" s="9">
        <f t="shared" si="67"/>
        <v>41844.874421296299</v>
      </c>
      <c r="M1047" s="11" t="s">
        <v>8371</v>
      </c>
      <c r="N1047" t="b">
        <v>0</v>
      </c>
      <c r="O1047">
        <v>8</v>
      </c>
      <c r="P1047" t="b">
        <v>0</v>
      </c>
      <c r="Q1047" t="s">
        <v>8281</v>
      </c>
      <c r="R1047" s="5">
        <f t="shared" si="64"/>
        <v>2.6599999999999999E-2</v>
      </c>
      <c r="S1047">
        <f t="shared" si="65"/>
        <v>33.25</v>
      </c>
      <c r="T1047" t="s">
        <v>8331</v>
      </c>
      <c r="U1047" t="s">
        <v>8332</v>
      </c>
    </row>
    <row r="1048" spans="1:21" ht="30" x14ac:dyDescent="0.2">
      <c r="A1048">
        <v>1046</v>
      </c>
      <c r="B1048" s="3" t="s">
        <v>1047</v>
      </c>
      <c r="C1048" s="3" t="s">
        <v>5156</v>
      </c>
      <c r="D1048" s="1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6"/>
        <v>42364.643055555549</v>
      </c>
      <c r="K1048">
        <v>1447273560</v>
      </c>
      <c r="L1048" s="9">
        <f t="shared" si="67"/>
        <v>42319.851388888885</v>
      </c>
      <c r="M1048" s="11" t="s">
        <v>8368</v>
      </c>
      <c r="N1048" t="b">
        <v>0</v>
      </c>
      <c r="O1048">
        <v>0</v>
      </c>
      <c r="P1048" t="b">
        <v>0</v>
      </c>
      <c r="Q1048" t="s">
        <v>8281</v>
      </c>
      <c r="R1048" s="5">
        <f t="shared" si="64"/>
        <v>0</v>
      </c>
      <c r="S1048" t="e">
        <f t="shared" si="65"/>
        <v>#DIV/0!</v>
      </c>
      <c r="T1048" t="s">
        <v>8331</v>
      </c>
      <c r="U1048" t="s">
        <v>8332</v>
      </c>
    </row>
    <row r="1049" spans="1:21" ht="30" x14ac:dyDescent="0.2">
      <c r="A1049">
        <v>1047</v>
      </c>
      <c r="B1049" s="3" t="s">
        <v>1048</v>
      </c>
      <c r="C1049" s="3" t="s">
        <v>5157</v>
      </c>
      <c r="D1049" s="18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6"/>
        <v>41948.65179398148</v>
      </c>
      <c r="K1049">
        <v>1412624315</v>
      </c>
      <c r="L1049" s="9">
        <f t="shared" si="67"/>
        <v>41918.818460648145</v>
      </c>
      <c r="M1049" s="11" t="s">
        <v>8371</v>
      </c>
      <c r="N1049" t="b">
        <v>0</v>
      </c>
      <c r="O1049">
        <v>1</v>
      </c>
      <c r="P1049" t="b">
        <v>0</v>
      </c>
      <c r="Q1049" t="s">
        <v>8281</v>
      </c>
      <c r="R1049" s="5">
        <f t="shared" si="64"/>
        <v>5.0000000000000001E-4</v>
      </c>
      <c r="S1049">
        <f t="shared" si="65"/>
        <v>1</v>
      </c>
      <c r="T1049" t="s">
        <v>8331</v>
      </c>
      <c r="U1049" t="s">
        <v>8332</v>
      </c>
    </row>
    <row r="1050" spans="1:21" ht="30" x14ac:dyDescent="0.2">
      <c r="A1050">
        <v>1048</v>
      </c>
      <c r="B1050" s="3" t="s">
        <v>1049</v>
      </c>
      <c r="C1050" s="3" t="s">
        <v>5158</v>
      </c>
      <c r="D1050" s="18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6"/>
        <v>42637.844780092586</v>
      </c>
      <c r="K1050">
        <v>1471310189</v>
      </c>
      <c r="L1050" s="9">
        <f t="shared" si="67"/>
        <v>42598.053113425922</v>
      </c>
      <c r="M1050" s="11" t="s">
        <v>8370</v>
      </c>
      <c r="N1050" t="b">
        <v>0</v>
      </c>
      <c r="O1050">
        <v>4</v>
      </c>
      <c r="P1050" t="b">
        <v>0</v>
      </c>
      <c r="Q1050" t="s">
        <v>8281</v>
      </c>
      <c r="R1050" s="5">
        <f t="shared" si="64"/>
        <v>1.4133333333333333E-2</v>
      </c>
      <c r="S1050">
        <f t="shared" si="65"/>
        <v>53</v>
      </c>
      <c r="T1050" t="s">
        <v>8331</v>
      </c>
      <c r="U1050" t="s">
        <v>8332</v>
      </c>
    </row>
    <row r="1051" spans="1:21" x14ac:dyDescent="0.2">
      <c r="A1051">
        <v>1049</v>
      </c>
      <c r="B1051" s="3" t="s">
        <v>1050</v>
      </c>
      <c r="C1051" s="3" t="s">
        <v>5159</v>
      </c>
      <c r="D1051" s="18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6"/>
        <v>42412.222743055558</v>
      </c>
      <c r="K1051">
        <v>1452680445</v>
      </c>
      <c r="L1051" s="9">
        <f t="shared" si="67"/>
        <v>42382.431076388893</v>
      </c>
      <c r="M1051" s="11" t="s">
        <v>8370</v>
      </c>
      <c r="N1051" t="b">
        <v>0</v>
      </c>
      <c r="O1051">
        <v>0</v>
      </c>
      <c r="P1051" t="b">
        <v>0</v>
      </c>
      <c r="Q1051" t="s">
        <v>8281</v>
      </c>
      <c r="R1051" s="5">
        <f t="shared" si="64"/>
        <v>0</v>
      </c>
      <c r="S1051" t="e">
        <f t="shared" si="65"/>
        <v>#DIV/0!</v>
      </c>
      <c r="T1051" t="s">
        <v>8331</v>
      </c>
      <c r="U1051" t="s">
        <v>8332</v>
      </c>
    </row>
    <row r="1052" spans="1:21" x14ac:dyDescent="0.2">
      <c r="A1052">
        <v>1050</v>
      </c>
      <c r="B1052" s="3" t="s">
        <v>1051</v>
      </c>
      <c r="C1052" s="3" t="s">
        <v>5160</v>
      </c>
      <c r="D1052" s="18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6"/>
        <v>42261.588854166665</v>
      </c>
      <c r="K1052">
        <v>1439665677</v>
      </c>
      <c r="L1052" s="9">
        <f t="shared" si="67"/>
        <v>42231.7971875</v>
      </c>
      <c r="M1052" s="11" t="s">
        <v>8368</v>
      </c>
      <c r="N1052" t="b">
        <v>0</v>
      </c>
      <c r="O1052">
        <v>0</v>
      </c>
      <c r="P1052" t="b">
        <v>0</v>
      </c>
      <c r="Q1052" t="s">
        <v>8281</v>
      </c>
      <c r="R1052" s="5">
        <f t="shared" si="64"/>
        <v>0</v>
      </c>
      <c r="S1052" t="e">
        <f t="shared" si="65"/>
        <v>#DIV/0!</v>
      </c>
      <c r="T1052" t="s">
        <v>8331</v>
      </c>
      <c r="U1052" t="s">
        <v>8332</v>
      </c>
    </row>
    <row r="1053" spans="1:21" ht="30" x14ac:dyDescent="0.2">
      <c r="A1053">
        <v>1051</v>
      </c>
      <c r="B1053" s="3" t="s">
        <v>1052</v>
      </c>
      <c r="C1053" s="3" t="s">
        <v>5161</v>
      </c>
      <c r="D1053" s="18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6"/>
        <v>41877.805844907409</v>
      </c>
      <c r="K1053">
        <v>1406679625</v>
      </c>
      <c r="L1053" s="9">
        <f t="shared" si="67"/>
        <v>41850.014178240745</v>
      </c>
      <c r="M1053" s="11" t="s">
        <v>8371</v>
      </c>
      <c r="N1053" t="b">
        <v>0</v>
      </c>
      <c r="O1053">
        <v>0</v>
      </c>
      <c r="P1053" t="b">
        <v>0</v>
      </c>
      <c r="Q1053" t="s">
        <v>8281</v>
      </c>
      <c r="R1053" s="5">
        <f t="shared" si="64"/>
        <v>0</v>
      </c>
      <c r="S1053" t="e">
        <f t="shared" si="65"/>
        <v>#DIV/0!</v>
      </c>
      <c r="T1053" t="s">
        <v>8331</v>
      </c>
      <c r="U1053" t="s">
        <v>8332</v>
      </c>
    </row>
    <row r="1054" spans="1:21" ht="30" x14ac:dyDescent="0.2">
      <c r="A1054">
        <v>1052</v>
      </c>
      <c r="B1054" s="3" t="s">
        <v>1053</v>
      </c>
      <c r="C1054" s="3" t="s">
        <v>5162</v>
      </c>
      <c r="D1054" s="18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6"/>
        <v>42527.631249999999</v>
      </c>
      <c r="K1054">
        <v>1461438495</v>
      </c>
      <c r="L1054" s="9">
        <f t="shared" si="67"/>
        <v>42483.797395833331</v>
      </c>
      <c r="M1054" s="11" t="s">
        <v>8370</v>
      </c>
      <c r="N1054" t="b">
        <v>0</v>
      </c>
      <c r="O1054">
        <v>0</v>
      </c>
      <c r="P1054" t="b">
        <v>0</v>
      </c>
      <c r="Q1054" t="s">
        <v>8281</v>
      </c>
      <c r="R1054" s="5">
        <f t="shared" si="64"/>
        <v>0</v>
      </c>
      <c r="S1054" t="e">
        <f t="shared" si="65"/>
        <v>#DIV/0!</v>
      </c>
      <c r="T1054" t="s">
        <v>8331</v>
      </c>
      <c r="U1054" t="s">
        <v>8332</v>
      </c>
    </row>
    <row r="1055" spans="1:21" ht="30" x14ac:dyDescent="0.2">
      <c r="A1055">
        <v>1053</v>
      </c>
      <c r="B1055" s="3" t="s">
        <v>1054</v>
      </c>
      <c r="C1055" s="3" t="s">
        <v>5163</v>
      </c>
      <c r="D1055" s="18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6"/>
        <v>42799.964490740742</v>
      </c>
      <c r="K1055">
        <v>1486613332</v>
      </c>
      <c r="L1055" s="9">
        <f t="shared" si="67"/>
        <v>42775.172824074078</v>
      </c>
      <c r="M1055" s="11" t="s">
        <v>8369</v>
      </c>
      <c r="N1055" t="b">
        <v>0</v>
      </c>
      <c r="O1055">
        <v>1</v>
      </c>
      <c r="P1055" t="b">
        <v>0</v>
      </c>
      <c r="Q1055" t="s">
        <v>8281</v>
      </c>
      <c r="R1055" s="5">
        <f t="shared" si="64"/>
        <v>0.01</v>
      </c>
      <c r="S1055">
        <f t="shared" si="65"/>
        <v>15</v>
      </c>
      <c r="T1055" t="s">
        <v>8331</v>
      </c>
      <c r="U1055" t="s">
        <v>8332</v>
      </c>
    </row>
    <row r="1056" spans="1:21" ht="30" x14ac:dyDescent="0.2">
      <c r="A1056">
        <v>1054</v>
      </c>
      <c r="B1056" s="3" t="s">
        <v>1055</v>
      </c>
      <c r="C1056" s="3" t="s">
        <v>5164</v>
      </c>
      <c r="D1056" s="18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6"/>
        <v>41861.708333333328</v>
      </c>
      <c r="K1056">
        <v>1405110399</v>
      </c>
      <c r="L1056" s="9">
        <f t="shared" si="67"/>
        <v>41831.851840277777</v>
      </c>
      <c r="M1056" s="11" t="s">
        <v>8371</v>
      </c>
      <c r="N1056" t="b">
        <v>0</v>
      </c>
      <c r="O1056">
        <v>0</v>
      </c>
      <c r="P1056" t="b">
        <v>0</v>
      </c>
      <c r="Q1056" t="s">
        <v>8281</v>
      </c>
      <c r="R1056" s="5">
        <f t="shared" si="64"/>
        <v>0</v>
      </c>
      <c r="S1056" t="e">
        <f t="shared" si="65"/>
        <v>#DIV/0!</v>
      </c>
      <c r="T1056" t="s">
        <v>8331</v>
      </c>
      <c r="U1056" t="s">
        <v>8332</v>
      </c>
    </row>
    <row r="1057" spans="1:21" ht="30" x14ac:dyDescent="0.2">
      <c r="A1057">
        <v>1055</v>
      </c>
      <c r="B1057" s="3" t="s">
        <v>1056</v>
      </c>
      <c r="C1057" s="3" t="s">
        <v>5165</v>
      </c>
      <c r="D1057" s="18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6"/>
        <v>42436.784085648142</v>
      </c>
      <c r="K1057">
        <v>1454802545</v>
      </c>
      <c r="L1057" s="9">
        <f t="shared" si="67"/>
        <v>42406.992418981477</v>
      </c>
      <c r="M1057" s="11" t="s">
        <v>8370</v>
      </c>
      <c r="N1057" t="b">
        <v>0</v>
      </c>
      <c r="O1057">
        <v>0</v>
      </c>
      <c r="P1057" t="b">
        <v>0</v>
      </c>
      <c r="Q1057" t="s">
        <v>8281</v>
      </c>
      <c r="R1057" s="5">
        <f t="shared" si="64"/>
        <v>0</v>
      </c>
      <c r="S1057" t="e">
        <f t="shared" si="65"/>
        <v>#DIV/0!</v>
      </c>
      <c r="T1057" t="s">
        <v>8331</v>
      </c>
      <c r="U1057" t="s">
        <v>8332</v>
      </c>
    </row>
    <row r="1058" spans="1:21" ht="30" x14ac:dyDescent="0.2">
      <c r="A1058">
        <v>1056</v>
      </c>
      <c r="B1058" s="3" t="s">
        <v>1057</v>
      </c>
      <c r="C1058" s="3" t="s">
        <v>5166</v>
      </c>
      <c r="D1058" s="1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6"/>
        <v>42118.469641203708</v>
      </c>
      <c r="K1058">
        <v>1424711777</v>
      </c>
      <c r="L1058" s="9">
        <f t="shared" si="67"/>
        <v>42058.719641203701</v>
      </c>
      <c r="M1058" s="11" t="s">
        <v>8368</v>
      </c>
      <c r="N1058" t="b">
        <v>0</v>
      </c>
      <c r="O1058">
        <v>0</v>
      </c>
      <c r="P1058" t="b">
        <v>0</v>
      </c>
      <c r="Q1058" t="s">
        <v>8281</v>
      </c>
      <c r="R1058" s="5">
        <f t="shared" si="64"/>
        <v>0</v>
      </c>
      <c r="S1058" t="e">
        <f t="shared" si="65"/>
        <v>#DIV/0!</v>
      </c>
      <c r="T1058" t="s">
        <v>8331</v>
      </c>
      <c r="U1058" t="s">
        <v>8332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 s="18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6"/>
        <v>42708.704664351848</v>
      </c>
      <c r="K1059">
        <v>1478292883</v>
      </c>
      <c r="L1059" s="9">
        <f t="shared" si="67"/>
        <v>42678.871331018512</v>
      </c>
      <c r="M1059" s="11" t="s">
        <v>8370</v>
      </c>
      <c r="N1059" t="b">
        <v>0</v>
      </c>
      <c r="O1059">
        <v>0</v>
      </c>
      <c r="P1059" t="b">
        <v>0</v>
      </c>
      <c r="Q1059" t="s">
        <v>8281</v>
      </c>
      <c r="R1059" s="5">
        <f t="shared" si="64"/>
        <v>0</v>
      </c>
      <c r="S1059" t="e">
        <f t="shared" si="65"/>
        <v>#DIV/0!</v>
      </c>
      <c r="T1059" t="s">
        <v>8331</v>
      </c>
      <c r="U1059" t="s">
        <v>8332</v>
      </c>
    </row>
    <row r="1060" spans="1:21" ht="30" x14ac:dyDescent="0.2">
      <c r="A1060">
        <v>1058</v>
      </c>
      <c r="B1060" s="3" t="s">
        <v>1059</v>
      </c>
      <c r="C1060" s="3" t="s">
        <v>5168</v>
      </c>
      <c r="D1060" s="18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6"/>
        <v>42088.791666666664</v>
      </c>
      <c r="K1060">
        <v>1423777043</v>
      </c>
      <c r="L1060" s="9">
        <f t="shared" si="67"/>
        <v>42047.900960648149</v>
      </c>
      <c r="M1060" s="11" t="s">
        <v>8368</v>
      </c>
      <c r="N1060" t="b">
        <v>0</v>
      </c>
      <c r="O1060">
        <v>0</v>
      </c>
      <c r="P1060" t="b">
        <v>0</v>
      </c>
      <c r="Q1060" t="s">
        <v>8281</v>
      </c>
      <c r="R1060" s="5">
        <f t="shared" si="64"/>
        <v>0</v>
      </c>
      <c r="S1060" t="e">
        <f t="shared" si="65"/>
        <v>#DIV/0!</v>
      </c>
      <c r="T1060" t="s">
        <v>8331</v>
      </c>
      <c r="U1060" t="s">
        <v>8332</v>
      </c>
    </row>
    <row r="1061" spans="1:21" x14ac:dyDescent="0.2">
      <c r="A1061">
        <v>1059</v>
      </c>
      <c r="B1061" s="3" t="s">
        <v>1060</v>
      </c>
      <c r="C1061" s="3" t="s">
        <v>5169</v>
      </c>
      <c r="D1061" s="18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6"/>
        <v>42076.54</v>
      </c>
      <c r="K1061">
        <v>1423681056</v>
      </c>
      <c r="L1061" s="9">
        <f t="shared" si="67"/>
        <v>42046.79</v>
      </c>
      <c r="M1061" s="11" t="s">
        <v>8368</v>
      </c>
      <c r="N1061" t="b">
        <v>0</v>
      </c>
      <c r="O1061">
        <v>0</v>
      </c>
      <c r="P1061" t="b">
        <v>0</v>
      </c>
      <c r="Q1061" t="s">
        <v>8281</v>
      </c>
      <c r="R1061" s="5">
        <f t="shared" si="64"/>
        <v>0</v>
      </c>
      <c r="S1061" t="e">
        <f t="shared" si="65"/>
        <v>#DIV/0!</v>
      </c>
      <c r="T1061" t="s">
        <v>8331</v>
      </c>
      <c r="U1061" t="s">
        <v>8332</v>
      </c>
    </row>
    <row r="1062" spans="1:21" ht="30" x14ac:dyDescent="0.2">
      <c r="A1062">
        <v>1060</v>
      </c>
      <c r="B1062" s="3" t="s">
        <v>1061</v>
      </c>
      <c r="C1062" s="3" t="s">
        <v>5170</v>
      </c>
      <c r="D1062" s="18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6"/>
        <v>42109.704780092587</v>
      </c>
      <c r="K1062">
        <v>1426542893</v>
      </c>
      <c r="L1062" s="9">
        <f t="shared" si="67"/>
        <v>42079.913113425922</v>
      </c>
      <c r="M1062" s="11" t="s">
        <v>8368</v>
      </c>
      <c r="N1062" t="b">
        <v>0</v>
      </c>
      <c r="O1062">
        <v>1</v>
      </c>
      <c r="P1062" t="b">
        <v>0</v>
      </c>
      <c r="Q1062" t="s">
        <v>8281</v>
      </c>
      <c r="R1062" s="5">
        <f t="shared" si="64"/>
        <v>0.01</v>
      </c>
      <c r="S1062">
        <f t="shared" si="65"/>
        <v>50</v>
      </c>
      <c r="T1062" t="s">
        <v>8331</v>
      </c>
      <c r="U1062" t="s">
        <v>8332</v>
      </c>
    </row>
    <row r="1063" spans="1:21" x14ac:dyDescent="0.2">
      <c r="A1063">
        <v>1061</v>
      </c>
      <c r="B1063" s="3" t="s">
        <v>1062</v>
      </c>
      <c r="C1063" s="3" t="s">
        <v>5171</v>
      </c>
      <c r="D1063" s="18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6"/>
        <v>42491.833333333336</v>
      </c>
      <c r="K1063">
        <v>1456987108</v>
      </c>
      <c r="L1063" s="9">
        <f t="shared" si="67"/>
        <v>42432.276712962965</v>
      </c>
      <c r="M1063" s="11" t="s">
        <v>8370</v>
      </c>
      <c r="N1063" t="b">
        <v>0</v>
      </c>
      <c r="O1063">
        <v>0</v>
      </c>
      <c r="P1063" t="b">
        <v>0</v>
      </c>
      <c r="Q1063" t="s">
        <v>8281</v>
      </c>
      <c r="R1063" s="5">
        <f t="shared" si="64"/>
        <v>0</v>
      </c>
      <c r="S1063" t="e">
        <f t="shared" si="65"/>
        <v>#DIV/0!</v>
      </c>
      <c r="T1063" t="s">
        <v>8331</v>
      </c>
      <c r="U1063" t="s">
        <v>8332</v>
      </c>
    </row>
    <row r="1064" spans="1:21" x14ac:dyDescent="0.2">
      <c r="A1064">
        <v>1062</v>
      </c>
      <c r="B1064" s="3" t="s">
        <v>1063</v>
      </c>
      <c r="C1064" s="3" t="s">
        <v>5172</v>
      </c>
      <c r="D1064" s="18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6"/>
        <v>42563.598854166667</v>
      </c>
      <c r="K1064">
        <v>1467746541</v>
      </c>
      <c r="L1064" s="9">
        <f t="shared" si="67"/>
        <v>42556.807187500002</v>
      </c>
      <c r="M1064" s="11" t="s">
        <v>8370</v>
      </c>
      <c r="N1064" t="b">
        <v>0</v>
      </c>
      <c r="O1064">
        <v>4</v>
      </c>
      <c r="P1064" t="b">
        <v>0</v>
      </c>
      <c r="Q1064" t="s">
        <v>8281</v>
      </c>
      <c r="R1064" s="5">
        <f t="shared" si="64"/>
        <v>0.95477386934673369</v>
      </c>
      <c r="S1064">
        <f t="shared" si="65"/>
        <v>47.5</v>
      </c>
      <c r="T1064" t="s">
        <v>8331</v>
      </c>
      <c r="U1064" t="s">
        <v>8332</v>
      </c>
    </row>
    <row r="1065" spans="1:21" ht="30" x14ac:dyDescent="0.2">
      <c r="A1065">
        <v>1063</v>
      </c>
      <c r="B1065" s="3" t="s">
        <v>1064</v>
      </c>
      <c r="C1065" s="3" t="s">
        <v>5173</v>
      </c>
      <c r="D1065" s="18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6"/>
        <v>42612.822476851848</v>
      </c>
      <c r="K1065">
        <v>1470012262</v>
      </c>
      <c r="L1065" s="9">
        <f t="shared" si="67"/>
        <v>42583.030810185184</v>
      </c>
      <c r="M1065" s="11" t="s">
        <v>8370</v>
      </c>
      <c r="N1065" t="b">
        <v>0</v>
      </c>
      <c r="O1065">
        <v>0</v>
      </c>
      <c r="P1065" t="b">
        <v>0</v>
      </c>
      <c r="Q1065" t="s">
        <v>8281</v>
      </c>
      <c r="R1065" s="5">
        <f t="shared" si="64"/>
        <v>0</v>
      </c>
      <c r="S1065" t="e">
        <f t="shared" si="65"/>
        <v>#DIV/0!</v>
      </c>
      <c r="T1065" t="s">
        <v>8331</v>
      </c>
      <c r="U1065" t="s">
        <v>8332</v>
      </c>
    </row>
    <row r="1066" spans="1:21" ht="30" x14ac:dyDescent="0.2">
      <c r="A1066">
        <v>1064</v>
      </c>
      <c r="B1066" s="3" t="s">
        <v>1065</v>
      </c>
      <c r="C1066" s="3" t="s">
        <v>5174</v>
      </c>
      <c r="D1066" s="18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6"/>
        <v>41462.019710648143</v>
      </c>
      <c r="K1066">
        <v>1369286903</v>
      </c>
      <c r="L1066" s="9">
        <f t="shared" si="67"/>
        <v>41417.228043981479</v>
      </c>
      <c r="M1066" s="11" t="s">
        <v>8372</v>
      </c>
      <c r="N1066" t="b">
        <v>0</v>
      </c>
      <c r="O1066">
        <v>123</v>
      </c>
      <c r="P1066" t="b">
        <v>0</v>
      </c>
      <c r="Q1066" t="s">
        <v>8282</v>
      </c>
      <c r="R1066" s="5">
        <f t="shared" si="64"/>
        <v>8.9744444444444446E-2</v>
      </c>
      <c r="S1066">
        <f t="shared" si="65"/>
        <v>65.666666666666671</v>
      </c>
      <c r="T1066" t="s">
        <v>8333</v>
      </c>
      <c r="U1066" t="s">
        <v>8334</v>
      </c>
    </row>
    <row r="1067" spans="1:21" ht="30" x14ac:dyDescent="0.2">
      <c r="A1067">
        <v>1065</v>
      </c>
      <c r="B1067" s="3" t="s">
        <v>1066</v>
      </c>
      <c r="C1067" s="3" t="s">
        <v>5175</v>
      </c>
      <c r="D1067" s="18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6"/>
        <v>41689.172708333332</v>
      </c>
      <c r="K1067">
        <v>1390381722</v>
      </c>
      <c r="L1067" s="9">
        <f t="shared" si="67"/>
        <v>41661.381041666667</v>
      </c>
      <c r="M1067" s="11" t="s">
        <v>8371</v>
      </c>
      <c r="N1067" t="b">
        <v>0</v>
      </c>
      <c r="O1067">
        <v>5</v>
      </c>
      <c r="P1067" t="b">
        <v>0</v>
      </c>
      <c r="Q1067" t="s">
        <v>8282</v>
      </c>
      <c r="R1067" s="5">
        <f t="shared" si="64"/>
        <v>2.7E-2</v>
      </c>
      <c r="S1067">
        <f t="shared" si="65"/>
        <v>16.2</v>
      </c>
      <c r="T1067" t="s">
        <v>8333</v>
      </c>
      <c r="U1067" t="s">
        <v>8334</v>
      </c>
    </row>
    <row r="1068" spans="1:21" ht="30" x14ac:dyDescent="0.2">
      <c r="A1068">
        <v>1066</v>
      </c>
      <c r="B1068" s="3" t="s">
        <v>1067</v>
      </c>
      <c r="C1068" s="3" t="s">
        <v>5176</v>
      </c>
      <c r="D1068" s="1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6"/>
        <v>41490.754421296297</v>
      </c>
      <c r="K1068">
        <v>1371769582</v>
      </c>
      <c r="L1068" s="9">
        <f t="shared" si="67"/>
        <v>41445.962754629632</v>
      </c>
      <c r="M1068" s="11" t="s">
        <v>8372</v>
      </c>
      <c r="N1068" t="b">
        <v>0</v>
      </c>
      <c r="O1068">
        <v>148</v>
      </c>
      <c r="P1068" t="b">
        <v>0</v>
      </c>
      <c r="Q1068" t="s">
        <v>8282</v>
      </c>
      <c r="R1068" s="5">
        <f t="shared" si="64"/>
        <v>3.3673333333333333E-2</v>
      </c>
      <c r="S1068">
        <f t="shared" si="65"/>
        <v>34.128378378378379</v>
      </c>
      <c r="T1068" t="s">
        <v>8333</v>
      </c>
      <c r="U1068" t="s">
        <v>8334</v>
      </c>
    </row>
    <row r="1069" spans="1:21" ht="30" x14ac:dyDescent="0.2">
      <c r="A1069">
        <v>1067</v>
      </c>
      <c r="B1069" s="3" t="s">
        <v>1068</v>
      </c>
      <c r="C1069" s="3" t="s">
        <v>5177</v>
      </c>
      <c r="D1069" s="18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6"/>
        <v>41629.647349537037</v>
      </c>
      <c r="K1069">
        <v>1385065931</v>
      </c>
      <c r="L1069" s="9">
        <f t="shared" si="67"/>
        <v>41599.855682870373</v>
      </c>
      <c r="M1069" s="11" t="s">
        <v>8372</v>
      </c>
      <c r="N1069" t="b">
        <v>0</v>
      </c>
      <c r="O1069">
        <v>10</v>
      </c>
      <c r="P1069" t="b">
        <v>0</v>
      </c>
      <c r="Q1069" t="s">
        <v>8282</v>
      </c>
      <c r="R1069" s="5">
        <f t="shared" si="64"/>
        <v>0.26</v>
      </c>
      <c r="S1069">
        <f t="shared" si="65"/>
        <v>13</v>
      </c>
      <c r="T1069" t="s">
        <v>8333</v>
      </c>
      <c r="U1069" t="s">
        <v>8334</v>
      </c>
    </row>
    <row r="1070" spans="1:21" ht="30" x14ac:dyDescent="0.2">
      <c r="A1070">
        <v>1068</v>
      </c>
      <c r="B1070" s="3" t="s">
        <v>1069</v>
      </c>
      <c r="C1070" s="3" t="s">
        <v>5178</v>
      </c>
      <c r="D1070" s="18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6"/>
        <v>42470.121111111112</v>
      </c>
      <c r="K1070">
        <v>1457686464</v>
      </c>
      <c r="L1070" s="9">
        <f t="shared" si="67"/>
        <v>42440.371111111104</v>
      </c>
      <c r="M1070" s="11" t="s">
        <v>8370</v>
      </c>
      <c r="N1070" t="b">
        <v>0</v>
      </c>
      <c r="O1070">
        <v>4</v>
      </c>
      <c r="P1070" t="b">
        <v>0</v>
      </c>
      <c r="Q1070" t="s">
        <v>8282</v>
      </c>
      <c r="R1070" s="5">
        <f t="shared" si="64"/>
        <v>1.5E-3</v>
      </c>
      <c r="S1070">
        <f t="shared" si="65"/>
        <v>11.25</v>
      </c>
      <c r="T1070" t="s">
        <v>8333</v>
      </c>
      <c r="U1070" t="s">
        <v>8334</v>
      </c>
    </row>
    <row r="1071" spans="1:21" ht="30" x14ac:dyDescent="0.2">
      <c r="A1071">
        <v>1069</v>
      </c>
      <c r="B1071" s="3" t="s">
        <v>1070</v>
      </c>
      <c r="C1071" s="3" t="s">
        <v>5179</v>
      </c>
      <c r="D1071" s="18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6"/>
        <v>41604.06318287037</v>
      </c>
      <c r="K1071">
        <v>1382679059</v>
      </c>
      <c r="L1071" s="9">
        <f t="shared" si="67"/>
        <v>41572.229849537034</v>
      </c>
      <c r="M1071" s="11" t="s">
        <v>8372</v>
      </c>
      <c r="N1071" t="b">
        <v>0</v>
      </c>
      <c r="O1071">
        <v>21</v>
      </c>
      <c r="P1071" t="b">
        <v>0</v>
      </c>
      <c r="Q1071" t="s">
        <v>8282</v>
      </c>
      <c r="R1071" s="5">
        <f t="shared" si="64"/>
        <v>0.38636363636363635</v>
      </c>
      <c r="S1071">
        <f t="shared" si="65"/>
        <v>40.476190476190474</v>
      </c>
      <c r="T1071" t="s">
        <v>8333</v>
      </c>
      <c r="U1071" t="s">
        <v>8334</v>
      </c>
    </row>
    <row r="1072" spans="1:21" ht="30" x14ac:dyDescent="0.2">
      <c r="A1072">
        <v>1070</v>
      </c>
      <c r="B1072" s="3" t="s">
        <v>1071</v>
      </c>
      <c r="C1072" s="3" t="s">
        <v>5180</v>
      </c>
      <c r="D1072" s="18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6"/>
        <v>41182.803495370368</v>
      </c>
      <c r="K1072">
        <v>1347322622</v>
      </c>
      <c r="L1072" s="9">
        <f t="shared" si="67"/>
        <v>41163.011828703704</v>
      </c>
      <c r="M1072" s="11" t="s">
        <v>8373</v>
      </c>
      <c r="N1072" t="b">
        <v>0</v>
      </c>
      <c r="O1072">
        <v>2</v>
      </c>
      <c r="P1072" t="b">
        <v>0</v>
      </c>
      <c r="Q1072" t="s">
        <v>8282</v>
      </c>
      <c r="R1072" s="5">
        <f t="shared" si="64"/>
        <v>7.0000000000000001E-3</v>
      </c>
      <c r="S1072">
        <f t="shared" si="65"/>
        <v>35</v>
      </c>
      <c r="T1072" t="s">
        <v>8333</v>
      </c>
      <c r="U1072" t="s">
        <v>8334</v>
      </c>
    </row>
    <row r="1073" spans="1:21" ht="30" x14ac:dyDescent="0.2">
      <c r="A1073">
        <v>1071</v>
      </c>
      <c r="B1073" s="3" t="s">
        <v>1072</v>
      </c>
      <c r="C1073" s="3" t="s">
        <v>5181</v>
      </c>
      <c r="D1073" s="18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6"/>
        <v>42325.586724537039</v>
      </c>
      <c r="K1073">
        <v>1445191493</v>
      </c>
      <c r="L1073" s="9">
        <f t="shared" si="67"/>
        <v>42295.753391203703</v>
      </c>
      <c r="M1073" s="11" t="s">
        <v>8368</v>
      </c>
      <c r="N1073" t="b">
        <v>0</v>
      </c>
      <c r="O1073">
        <v>0</v>
      </c>
      <c r="P1073" t="b">
        <v>0</v>
      </c>
      <c r="Q1073" t="s">
        <v>8282</v>
      </c>
      <c r="R1073" s="5">
        <f t="shared" si="64"/>
        <v>0</v>
      </c>
      <c r="S1073" t="e">
        <f t="shared" si="65"/>
        <v>#DIV/0!</v>
      </c>
      <c r="T1073" t="s">
        <v>8333</v>
      </c>
      <c r="U1073" t="s">
        <v>8334</v>
      </c>
    </row>
    <row r="1074" spans="1:21" ht="30" x14ac:dyDescent="0.2">
      <c r="A1074">
        <v>1072</v>
      </c>
      <c r="B1074" s="3" t="s">
        <v>1073</v>
      </c>
      <c r="C1074" s="3" t="s">
        <v>5182</v>
      </c>
      <c r="D1074" s="18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6"/>
        <v>41675.623807870368</v>
      </c>
      <c r="K1074">
        <v>1389038297</v>
      </c>
      <c r="L1074" s="9">
        <f t="shared" si="67"/>
        <v>41645.832141203704</v>
      </c>
      <c r="M1074" s="11" t="s">
        <v>8371</v>
      </c>
      <c r="N1074" t="b">
        <v>0</v>
      </c>
      <c r="O1074">
        <v>4</v>
      </c>
      <c r="P1074" t="b">
        <v>0</v>
      </c>
      <c r="Q1074" t="s">
        <v>8282</v>
      </c>
      <c r="R1074" s="5">
        <f t="shared" si="64"/>
        <v>6.8000000000000005E-4</v>
      </c>
      <c r="S1074">
        <f t="shared" si="65"/>
        <v>12.75</v>
      </c>
      <c r="T1074" t="s">
        <v>8333</v>
      </c>
      <c r="U1074" t="s">
        <v>8334</v>
      </c>
    </row>
    <row r="1075" spans="1:21" x14ac:dyDescent="0.2">
      <c r="A1075">
        <v>1073</v>
      </c>
      <c r="B1075" s="3" t="s">
        <v>1074</v>
      </c>
      <c r="C1075" s="3" t="s">
        <v>5183</v>
      </c>
      <c r="D1075" s="18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6"/>
        <v>40832.756261574068</v>
      </c>
      <c r="K1075">
        <v>1316214541</v>
      </c>
      <c r="L1075" s="9">
        <f t="shared" si="67"/>
        <v>40802.964594907404</v>
      </c>
      <c r="M1075" s="11" t="s">
        <v>8374</v>
      </c>
      <c r="N1075" t="b">
        <v>0</v>
      </c>
      <c r="O1075">
        <v>1</v>
      </c>
      <c r="P1075" t="b">
        <v>0</v>
      </c>
      <c r="Q1075" t="s">
        <v>8282</v>
      </c>
      <c r="R1075" s="5">
        <f t="shared" si="64"/>
        <v>1.3333333333333334E-2</v>
      </c>
      <c r="S1075">
        <f t="shared" si="65"/>
        <v>10</v>
      </c>
      <c r="T1075" t="s">
        <v>8333</v>
      </c>
      <c r="U1075" t="s">
        <v>8334</v>
      </c>
    </row>
    <row r="1076" spans="1:21" ht="30" x14ac:dyDescent="0.2">
      <c r="A1076">
        <v>1074</v>
      </c>
      <c r="B1076" s="3" t="s">
        <v>1075</v>
      </c>
      <c r="C1076" s="3" t="s">
        <v>5184</v>
      </c>
      <c r="D1076" s="18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6"/>
        <v>41642.964641203704</v>
      </c>
      <c r="K1076">
        <v>1386216545</v>
      </c>
      <c r="L1076" s="9">
        <f t="shared" si="67"/>
        <v>41613.172974537039</v>
      </c>
      <c r="M1076" s="11" t="s">
        <v>8372</v>
      </c>
      <c r="N1076" t="b">
        <v>0</v>
      </c>
      <c r="O1076">
        <v>30</v>
      </c>
      <c r="P1076" t="b">
        <v>0</v>
      </c>
      <c r="Q1076" t="s">
        <v>8282</v>
      </c>
      <c r="R1076" s="5">
        <f t="shared" si="64"/>
        <v>6.3092592592592589E-2</v>
      </c>
      <c r="S1076">
        <f t="shared" si="65"/>
        <v>113.56666666666666</v>
      </c>
      <c r="T1076" t="s">
        <v>8333</v>
      </c>
      <c r="U1076" t="s">
        <v>8334</v>
      </c>
    </row>
    <row r="1077" spans="1:21" x14ac:dyDescent="0.2">
      <c r="A1077">
        <v>1075</v>
      </c>
      <c r="B1077" s="3" t="s">
        <v>1076</v>
      </c>
      <c r="C1077" s="3" t="s">
        <v>5185</v>
      </c>
      <c r="D1077" s="18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6"/>
        <v>41035.695787037032</v>
      </c>
      <c r="K1077">
        <v>1333748516</v>
      </c>
      <c r="L1077" s="9">
        <f t="shared" si="67"/>
        <v>41005.904120370367</v>
      </c>
      <c r="M1077" s="11" t="s">
        <v>8373</v>
      </c>
      <c r="N1077" t="b">
        <v>0</v>
      </c>
      <c r="O1077">
        <v>3</v>
      </c>
      <c r="P1077" t="b">
        <v>0</v>
      </c>
      <c r="Q1077" t="s">
        <v>8282</v>
      </c>
      <c r="R1077" s="5">
        <f t="shared" si="64"/>
        <v>4.4999999999999998E-2</v>
      </c>
      <c r="S1077">
        <f t="shared" si="65"/>
        <v>15</v>
      </c>
      <c r="T1077" t="s">
        <v>8333</v>
      </c>
      <c r="U1077" t="s">
        <v>8334</v>
      </c>
    </row>
    <row r="1078" spans="1:21" ht="30" x14ac:dyDescent="0.2">
      <c r="A1078">
        <v>1076</v>
      </c>
      <c r="B1078" s="3" t="s">
        <v>1077</v>
      </c>
      <c r="C1078" s="3" t="s">
        <v>5186</v>
      </c>
      <c r="D1078" s="1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6"/>
        <v>41893.169560185182</v>
      </c>
      <c r="K1078">
        <v>1405674250</v>
      </c>
      <c r="L1078" s="9">
        <f t="shared" si="67"/>
        <v>41838.377893518518</v>
      </c>
      <c r="M1078" s="11" t="s">
        <v>8371</v>
      </c>
      <c r="N1078" t="b">
        <v>0</v>
      </c>
      <c r="O1078">
        <v>975</v>
      </c>
      <c r="P1078" t="b">
        <v>0</v>
      </c>
      <c r="Q1078" t="s">
        <v>8282</v>
      </c>
      <c r="R1078" s="5">
        <f t="shared" si="64"/>
        <v>0.62765333333333329</v>
      </c>
      <c r="S1078">
        <f t="shared" si="65"/>
        <v>48.281025641025643</v>
      </c>
      <c r="T1078" t="s">
        <v>8333</v>
      </c>
      <c r="U1078" t="s">
        <v>8334</v>
      </c>
    </row>
    <row r="1079" spans="1:21" ht="30" x14ac:dyDescent="0.2">
      <c r="A1079">
        <v>1077</v>
      </c>
      <c r="B1079" s="3" t="s">
        <v>1078</v>
      </c>
      <c r="C1079" s="3" t="s">
        <v>5187</v>
      </c>
      <c r="D1079" s="18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6"/>
        <v>42382.958460648144</v>
      </c>
      <c r="K1079">
        <v>1450152011</v>
      </c>
      <c r="L1079" s="9">
        <f t="shared" si="67"/>
        <v>42353.16679398148</v>
      </c>
      <c r="M1079" s="11" t="s">
        <v>8368</v>
      </c>
      <c r="N1079" t="b">
        <v>0</v>
      </c>
      <c r="O1079">
        <v>167</v>
      </c>
      <c r="P1079" t="b">
        <v>0</v>
      </c>
      <c r="Q1079" t="s">
        <v>8282</v>
      </c>
      <c r="R1079" s="5">
        <f t="shared" si="64"/>
        <v>0.29376000000000002</v>
      </c>
      <c r="S1079">
        <f t="shared" si="65"/>
        <v>43.976047904191617</v>
      </c>
      <c r="T1079" t="s">
        <v>8333</v>
      </c>
      <c r="U1079" t="s">
        <v>8334</v>
      </c>
    </row>
    <row r="1080" spans="1:21" ht="30" x14ac:dyDescent="0.2">
      <c r="A1080">
        <v>1078</v>
      </c>
      <c r="B1080" s="3" t="s">
        <v>1079</v>
      </c>
      <c r="C1080" s="3" t="s">
        <v>5188</v>
      </c>
      <c r="D1080" s="18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6"/>
        <v>40745.987511574072</v>
      </c>
      <c r="K1080">
        <v>1307421721</v>
      </c>
      <c r="L1080" s="9">
        <f t="shared" si="67"/>
        <v>40701.195844907408</v>
      </c>
      <c r="M1080" s="11" t="s">
        <v>8374</v>
      </c>
      <c r="N1080" t="b">
        <v>0</v>
      </c>
      <c r="O1080">
        <v>5</v>
      </c>
      <c r="P1080" t="b">
        <v>0</v>
      </c>
      <c r="Q1080" t="s">
        <v>8282</v>
      </c>
      <c r="R1080" s="5">
        <f t="shared" si="64"/>
        <v>7.4999999999999997E-2</v>
      </c>
      <c r="S1080">
        <f t="shared" si="65"/>
        <v>9</v>
      </c>
      <c r="T1080" t="s">
        <v>8333</v>
      </c>
      <c r="U1080" t="s">
        <v>8334</v>
      </c>
    </row>
    <row r="1081" spans="1:21" ht="30" x14ac:dyDescent="0.2">
      <c r="A1081">
        <v>1079</v>
      </c>
      <c r="B1081" s="3" t="s">
        <v>1080</v>
      </c>
      <c r="C1081" s="3" t="s">
        <v>5189</v>
      </c>
      <c r="D1081" s="18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6"/>
        <v>42504.35805555556</v>
      </c>
      <c r="K1081">
        <v>1461072936</v>
      </c>
      <c r="L1081" s="9">
        <f t="shared" si="67"/>
        <v>42479.566388888896</v>
      </c>
      <c r="M1081" s="11" t="s">
        <v>8370</v>
      </c>
      <c r="N1081" t="b">
        <v>0</v>
      </c>
      <c r="O1081">
        <v>18</v>
      </c>
      <c r="P1081" t="b">
        <v>0</v>
      </c>
      <c r="Q1081" t="s">
        <v>8282</v>
      </c>
      <c r="R1081" s="5">
        <f t="shared" si="64"/>
        <v>2.6076923076923077E-2</v>
      </c>
      <c r="S1081">
        <f t="shared" si="65"/>
        <v>37.666666666666664</v>
      </c>
      <c r="T1081" t="s">
        <v>8333</v>
      </c>
      <c r="U1081" t="s">
        <v>8334</v>
      </c>
    </row>
    <row r="1082" spans="1:21" ht="30" x14ac:dyDescent="0.2">
      <c r="A1082">
        <v>1080</v>
      </c>
      <c r="B1082" s="3" t="s">
        <v>1081</v>
      </c>
      <c r="C1082" s="3" t="s">
        <v>5190</v>
      </c>
      <c r="D1082" s="18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6"/>
        <v>41769.929780092592</v>
      </c>
      <c r="K1082">
        <v>1397186333</v>
      </c>
      <c r="L1082" s="9">
        <f t="shared" si="67"/>
        <v>41740.138113425928</v>
      </c>
      <c r="M1082" s="11" t="s">
        <v>8371</v>
      </c>
      <c r="N1082" t="b">
        <v>0</v>
      </c>
      <c r="O1082">
        <v>98</v>
      </c>
      <c r="P1082" t="b">
        <v>0</v>
      </c>
      <c r="Q1082" t="s">
        <v>8282</v>
      </c>
      <c r="R1082" s="5">
        <f t="shared" si="64"/>
        <v>9.1050000000000006E-2</v>
      </c>
      <c r="S1082">
        <f t="shared" si="65"/>
        <v>18.581632653061224</v>
      </c>
      <c r="T1082" t="s">
        <v>8333</v>
      </c>
      <c r="U1082" t="s">
        <v>8334</v>
      </c>
    </row>
    <row r="1083" spans="1:21" ht="30" x14ac:dyDescent="0.2">
      <c r="A1083">
        <v>1081</v>
      </c>
      <c r="B1083" s="3" t="s">
        <v>1082</v>
      </c>
      <c r="C1083" s="3" t="s">
        <v>5191</v>
      </c>
      <c r="D1083" s="18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6"/>
        <v>42032.718657407408</v>
      </c>
      <c r="K1083">
        <v>1419891292</v>
      </c>
      <c r="L1083" s="9">
        <f t="shared" si="67"/>
        <v>42002.926990740743</v>
      </c>
      <c r="M1083" s="11" t="s">
        <v>8371</v>
      </c>
      <c r="N1083" t="b">
        <v>0</v>
      </c>
      <c r="O1083">
        <v>4</v>
      </c>
      <c r="P1083" t="b">
        <v>0</v>
      </c>
      <c r="Q1083" t="s">
        <v>8282</v>
      </c>
      <c r="R1083" s="5">
        <f t="shared" si="64"/>
        <v>1.7647058823529413E-4</v>
      </c>
      <c r="S1083">
        <f t="shared" si="65"/>
        <v>3</v>
      </c>
      <c r="T1083" t="s">
        <v>8333</v>
      </c>
      <c r="U1083" t="s">
        <v>8334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 s="18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6"/>
        <v>41131.697777777779</v>
      </c>
      <c r="K1084">
        <v>1342043088</v>
      </c>
      <c r="L1084" s="9">
        <f t="shared" si="67"/>
        <v>41101.906111111115</v>
      </c>
      <c r="M1084" s="11" t="s">
        <v>8373</v>
      </c>
      <c r="N1084" t="b">
        <v>0</v>
      </c>
      <c r="O1084">
        <v>3</v>
      </c>
      <c r="P1084" t="b">
        <v>0</v>
      </c>
      <c r="Q1084" t="s">
        <v>8282</v>
      </c>
      <c r="R1084" s="5">
        <f t="shared" si="64"/>
        <v>5.5999999999999999E-3</v>
      </c>
      <c r="S1084">
        <f t="shared" si="65"/>
        <v>18.666666666666668</v>
      </c>
      <c r="T1084" t="s">
        <v>8333</v>
      </c>
      <c r="U1084" t="s">
        <v>8334</v>
      </c>
    </row>
    <row r="1085" spans="1:21" ht="30" x14ac:dyDescent="0.2">
      <c r="A1085">
        <v>1083</v>
      </c>
      <c r="B1085" s="3" t="s">
        <v>1084</v>
      </c>
      <c r="C1085" s="3" t="s">
        <v>5193</v>
      </c>
      <c r="D1085" s="18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6"/>
        <v>41853.451192129629</v>
      </c>
      <c r="K1085">
        <v>1401810583</v>
      </c>
      <c r="L1085" s="9">
        <f t="shared" si="67"/>
        <v>41793.659525462965</v>
      </c>
      <c r="M1085" s="11" t="s">
        <v>8371</v>
      </c>
      <c r="N1085" t="b">
        <v>0</v>
      </c>
      <c r="O1085">
        <v>1</v>
      </c>
      <c r="P1085" t="b">
        <v>0</v>
      </c>
      <c r="Q1085" t="s">
        <v>8282</v>
      </c>
      <c r="R1085" s="5">
        <f t="shared" si="64"/>
        <v>8.2000000000000007E-3</v>
      </c>
      <c r="S1085">
        <f t="shared" si="65"/>
        <v>410</v>
      </c>
      <c r="T1085" t="s">
        <v>8333</v>
      </c>
      <c r="U1085" t="s">
        <v>8334</v>
      </c>
    </row>
    <row r="1086" spans="1:21" x14ac:dyDescent="0.2">
      <c r="A1086">
        <v>1084</v>
      </c>
      <c r="B1086" s="3" t="s">
        <v>1085</v>
      </c>
      <c r="C1086" s="3" t="s">
        <v>5194</v>
      </c>
      <c r="D1086" s="18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6"/>
        <v>41859.703749999993</v>
      </c>
      <c r="K1086">
        <v>1404942804</v>
      </c>
      <c r="L1086" s="9">
        <f t="shared" si="67"/>
        <v>41829.912083333329</v>
      </c>
      <c r="M1086" s="11" t="s">
        <v>8371</v>
      </c>
      <c r="N1086" t="b">
        <v>0</v>
      </c>
      <c r="O1086">
        <v>0</v>
      </c>
      <c r="P1086" t="b">
        <v>0</v>
      </c>
      <c r="Q1086" t="s">
        <v>8282</v>
      </c>
      <c r="R1086" s="5">
        <f t="shared" si="64"/>
        <v>0</v>
      </c>
      <c r="S1086" t="e">
        <f t="shared" si="65"/>
        <v>#DIV/0!</v>
      </c>
      <c r="T1086" t="s">
        <v>8333</v>
      </c>
      <c r="U1086" t="s">
        <v>8334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 s="18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6"/>
        <v>42443.421006944445</v>
      </c>
      <c r="K1087">
        <v>1455379575</v>
      </c>
      <c r="L1087" s="9">
        <f t="shared" si="67"/>
        <v>42413.671006944445</v>
      </c>
      <c r="M1087" s="11" t="s">
        <v>8370</v>
      </c>
      <c r="N1087" t="b">
        <v>0</v>
      </c>
      <c r="O1087">
        <v>9</v>
      </c>
      <c r="P1087" t="b">
        <v>0</v>
      </c>
      <c r="Q1087" t="s">
        <v>8282</v>
      </c>
      <c r="R1087" s="5">
        <f t="shared" si="64"/>
        <v>3.4200000000000001E-2</v>
      </c>
      <c r="S1087">
        <f t="shared" si="65"/>
        <v>114</v>
      </c>
      <c r="T1087" t="s">
        <v>8333</v>
      </c>
      <c r="U1087" t="s">
        <v>8334</v>
      </c>
    </row>
    <row r="1088" spans="1:21" x14ac:dyDescent="0.2">
      <c r="A1088">
        <v>1086</v>
      </c>
      <c r="B1088" s="3" t="s">
        <v>1087</v>
      </c>
      <c r="C1088" s="3" t="s">
        <v>5196</v>
      </c>
      <c r="D1088" s="1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6"/>
        <v>41875.658460648148</v>
      </c>
      <c r="K1088">
        <v>1406321291</v>
      </c>
      <c r="L1088" s="9">
        <f t="shared" si="67"/>
        <v>41845.866793981484</v>
      </c>
      <c r="M1088" s="11" t="s">
        <v>8371</v>
      </c>
      <c r="N1088" t="b">
        <v>0</v>
      </c>
      <c r="O1088">
        <v>2</v>
      </c>
      <c r="P1088" t="b">
        <v>0</v>
      </c>
      <c r="Q1088" t="s">
        <v>8282</v>
      </c>
      <c r="R1088" s="5">
        <f t="shared" si="64"/>
        <v>8.3333333333333339E-4</v>
      </c>
      <c r="S1088">
        <f t="shared" si="65"/>
        <v>7.5</v>
      </c>
      <c r="T1088" t="s">
        <v>8333</v>
      </c>
      <c r="U1088" t="s">
        <v>8334</v>
      </c>
    </row>
    <row r="1089" spans="1:21" ht="30" x14ac:dyDescent="0.2">
      <c r="A1089">
        <v>1087</v>
      </c>
      <c r="B1089" s="3" t="s">
        <v>1088</v>
      </c>
      <c r="C1089" s="3" t="s">
        <v>5197</v>
      </c>
      <c r="D1089" s="18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6"/>
        <v>41805.505636574075</v>
      </c>
      <c r="K1089">
        <v>1400260087</v>
      </c>
      <c r="L1089" s="9">
        <f t="shared" si="67"/>
        <v>41775.713969907411</v>
      </c>
      <c r="M1089" s="11" t="s">
        <v>8371</v>
      </c>
      <c r="N1089" t="b">
        <v>0</v>
      </c>
      <c r="O1089">
        <v>0</v>
      </c>
      <c r="P1089" t="b">
        <v>0</v>
      </c>
      <c r="Q1089" t="s">
        <v>8282</v>
      </c>
      <c r="R1089" s="5">
        <f t="shared" si="64"/>
        <v>0</v>
      </c>
      <c r="S1089" t="e">
        <f t="shared" si="65"/>
        <v>#DIV/0!</v>
      </c>
      <c r="T1089" t="s">
        <v>8333</v>
      </c>
      <c r="U1089" t="s">
        <v>8334</v>
      </c>
    </row>
    <row r="1090" spans="1:21" x14ac:dyDescent="0.2">
      <c r="A1090">
        <v>1088</v>
      </c>
      <c r="B1090" s="3" t="s">
        <v>1089</v>
      </c>
      <c r="C1090" s="3" t="s">
        <v>5198</v>
      </c>
      <c r="D1090" s="18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6"/>
        <v>41753.591053240736</v>
      </c>
      <c r="K1090">
        <v>1395774667</v>
      </c>
      <c r="L1090" s="9">
        <f t="shared" si="67"/>
        <v>41723.799386574072</v>
      </c>
      <c r="M1090" s="11" t="s">
        <v>8371</v>
      </c>
      <c r="N1090" t="b">
        <v>0</v>
      </c>
      <c r="O1090">
        <v>147</v>
      </c>
      <c r="P1090" t="b">
        <v>0</v>
      </c>
      <c r="Q1090" t="s">
        <v>8282</v>
      </c>
      <c r="R1090" s="5">
        <f t="shared" ref="R1090:R1153" si="68">E1090/D1090</f>
        <v>0.14182977777777778</v>
      </c>
      <c r="S1090">
        <f t="shared" ref="S1090:S1153" si="69">E1090/O1090</f>
        <v>43.41727891156463</v>
      </c>
      <c r="T1090" t="s">
        <v>8333</v>
      </c>
      <c r="U1090" t="s">
        <v>8334</v>
      </c>
    </row>
    <row r="1091" spans="1:21" x14ac:dyDescent="0.2">
      <c r="A1091">
        <v>1089</v>
      </c>
      <c r="B1091" s="3" t="s">
        <v>1090</v>
      </c>
      <c r="C1091" s="3" t="s">
        <v>5199</v>
      </c>
      <c r="D1091" s="18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70">(((I1091/60)/60)/24)+DATE(1970,1,1)+(-5/24)</f>
        <v>42180.981192129628</v>
      </c>
      <c r="K1091">
        <v>1432701175</v>
      </c>
      <c r="L1091" s="9">
        <f t="shared" ref="L1091:L1154" si="71">(((K1091/60)/60)/24)+DATE(1970,1,1)</f>
        <v>42151.189525462964</v>
      </c>
      <c r="M1091" s="11" t="s">
        <v>8368</v>
      </c>
      <c r="N1091" t="b">
        <v>0</v>
      </c>
      <c r="O1091">
        <v>49</v>
      </c>
      <c r="P1091" t="b">
        <v>0</v>
      </c>
      <c r="Q1091" t="s">
        <v>8282</v>
      </c>
      <c r="R1091" s="5">
        <f t="shared" si="68"/>
        <v>7.8266666666666665E-2</v>
      </c>
      <c r="S1091">
        <f t="shared" si="69"/>
        <v>23.959183673469386</v>
      </c>
      <c r="T1091" t="s">
        <v>8333</v>
      </c>
      <c r="U1091" t="s">
        <v>8334</v>
      </c>
    </row>
    <row r="1092" spans="1:21" ht="30" x14ac:dyDescent="0.2">
      <c r="A1092">
        <v>1090</v>
      </c>
      <c r="B1092" s="3" t="s">
        <v>1091</v>
      </c>
      <c r="C1092" s="3" t="s">
        <v>5200</v>
      </c>
      <c r="D1092" s="18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70"/>
        <v>42152.977465277778</v>
      </c>
      <c r="K1092">
        <v>1430281653</v>
      </c>
      <c r="L1092" s="9">
        <f t="shared" si="71"/>
        <v>42123.185798611114</v>
      </c>
      <c r="M1092" s="11" t="s">
        <v>8368</v>
      </c>
      <c r="N1092" t="b">
        <v>0</v>
      </c>
      <c r="O1092">
        <v>1</v>
      </c>
      <c r="P1092" t="b">
        <v>0</v>
      </c>
      <c r="Q1092" t="s">
        <v>8282</v>
      </c>
      <c r="R1092" s="5">
        <f t="shared" si="68"/>
        <v>3.8464497269020693E-4</v>
      </c>
      <c r="S1092">
        <f t="shared" si="69"/>
        <v>5</v>
      </c>
      <c r="T1092" t="s">
        <v>8333</v>
      </c>
      <c r="U1092" t="s">
        <v>8334</v>
      </c>
    </row>
    <row r="1093" spans="1:21" ht="30" x14ac:dyDescent="0.2">
      <c r="A1093">
        <v>1091</v>
      </c>
      <c r="B1093" s="3" t="s">
        <v>1092</v>
      </c>
      <c r="C1093" s="3" t="s">
        <v>5201</v>
      </c>
      <c r="D1093" s="18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70"/>
        <v>42470.57027777777</v>
      </c>
      <c r="K1093">
        <v>1457725272</v>
      </c>
      <c r="L1093" s="9">
        <f t="shared" si="71"/>
        <v>42440.820277777777</v>
      </c>
      <c r="M1093" s="11" t="s">
        <v>8370</v>
      </c>
      <c r="N1093" t="b">
        <v>0</v>
      </c>
      <c r="O1093">
        <v>2</v>
      </c>
      <c r="P1093" t="b">
        <v>0</v>
      </c>
      <c r="Q1093" t="s">
        <v>8282</v>
      </c>
      <c r="R1093" s="5">
        <f t="shared" si="68"/>
        <v>0.125</v>
      </c>
      <c r="S1093">
        <f t="shared" si="69"/>
        <v>12.5</v>
      </c>
      <c r="T1093" t="s">
        <v>8333</v>
      </c>
      <c r="U1093" t="s">
        <v>8334</v>
      </c>
    </row>
    <row r="1094" spans="1:21" ht="30" x14ac:dyDescent="0.2">
      <c r="A1094">
        <v>1092</v>
      </c>
      <c r="B1094" s="3" t="s">
        <v>1093</v>
      </c>
      <c r="C1094" s="3" t="s">
        <v>5202</v>
      </c>
      <c r="D1094" s="18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70"/>
        <v>41279.817569444444</v>
      </c>
      <c r="K1094">
        <v>1354840638</v>
      </c>
      <c r="L1094" s="9">
        <f t="shared" si="71"/>
        <v>41250.025902777779</v>
      </c>
      <c r="M1094" s="11" t="s">
        <v>8373</v>
      </c>
      <c r="N1094" t="b">
        <v>0</v>
      </c>
      <c r="O1094">
        <v>7</v>
      </c>
      <c r="P1094" t="b">
        <v>0</v>
      </c>
      <c r="Q1094" t="s">
        <v>8282</v>
      </c>
      <c r="R1094" s="5">
        <f t="shared" si="68"/>
        <v>1.0500000000000001E-2</v>
      </c>
      <c r="S1094">
        <f t="shared" si="69"/>
        <v>3</v>
      </c>
      <c r="T1094" t="s">
        <v>8333</v>
      </c>
      <c r="U1094" t="s">
        <v>8334</v>
      </c>
    </row>
    <row r="1095" spans="1:21" ht="30" x14ac:dyDescent="0.2">
      <c r="A1095">
        <v>1093</v>
      </c>
      <c r="B1095" s="3" t="s">
        <v>1094</v>
      </c>
      <c r="C1095" s="3" t="s">
        <v>5203</v>
      </c>
      <c r="D1095" s="18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70"/>
        <v>42411.765474537031</v>
      </c>
      <c r="K1095">
        <v>1453936937</v>
      </c>
      <c r="L1095" s="9">
        <f t="shared" si="71"/>
        <v>42396.973807870367</v>
      </c>
      <c r="M1095" s="11" t="s">
        <v>8370</v>
      </c>
      <c r="N1095" t="b">
        <v>0</v>
      </c>
      <c r="O1095">
        <v>4</v>
      </c>
      <c r="P1095" t="b">
        <v>0</v>
      </c>
      <c r="Q1095" t="s">
        <v>8282</v>
      </c>
      <c r="R1095" s="5">
        <f t="shared" si="68"/>
        <v>0.14083333333333334</v>
      </c>
      <c r="S1095">
        <f t="shared" si="69"/>
        <v>10.5625</v>
      </c>
      <c r="T1095" t="s">
        <v>8333</v>
      </c>
      <c r="U1095" t="s">
        <v>8334</v>
      </c>
    </row>
    <row r="1096" spans="1:21" ht="30" x14ac:dyDescent="0.2">
      <c r="A1096">
        <v>1094</v>
      </c>
      <c r="B1096" s="3" t="s">
        <v>1095</v>
      </c>
      <c r="C1096" s="3" t="s">
        <v>5204</v>
      </c>
      <c r="D1096" s="18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70"/>
        <v>40825.505011574067</v>
      </c>
      <c r="K1096">
        <v>1315588033</v>
      </c>
      <c r="L1096" s="9">
        <f t="shared" si="71"/>
        <v>40795.713344907403</v>
      </c>
      <c r="M1096" s="11" t="s">
        <v>8374</v>
      </c>
      <c r="N1096" t="b">
        <v>0</v>
      </c>
      <c r="O1096">
        <v>27</v>
      </c>
      <c r="P1096" t="b">
        <v>0</v>
      </c>
      <c r="Q1096" t="s">
        <v>8282</v>
      </c>
      <c r="R1096" s="5">
        <f t="shared" si="68"/>
        <v>0.18300055555555556</v>
      </c>
      <c r="S1096">
        <f t="shared" si="69"/>
        <v>122.00037037037038</v>
      </c>
      <c r="T1096" t="s">
        <v>8333</v>
      </c>
      <c r="U1096" t="s">
        <v>8334</v>
      </c>
    </row>
    <row r="1097" spans="1:21" ht="30" x14ac:dyDescent="0.2">
      <c r="A1097">
        <v>1095</v>
      </c>
      <c r="B1097" s="3" t="s">
        <v>1096</v>
      </c>
      <c r="C1097" s="3" t="s">
        <v>5205</v>
      </c>
      <c r="D1097" s="18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70"/>
        <v>41516.328935185185</v>
      </c>
      <c r="K1097">
        <v>1375275220</v>
      </c>
      <c r="L1097" s="9">
        <f t="shared" si="71"/>
        <v>41486.537268518521</v>
      </c>
      <c r="M1097" s="11" t="s">
        <v>8372</v>
      </c>
      <c r="N1097" t="b">
        <v>0</v>
      </c>
      <c r="O1097">
        <v>94</v>
      </c>
      <c r="P1097" t="b">
        <v>0</v>
      </c>
      <c r="Q1097" t="s">
        <v>8282</v>
      </c>
      <c r="R1097" s="5">
        <f t="shared" si="68"/>
        <v>5.0347999999999997E-2</v>
      </c>
      <c r="S1097">
        <f t="shared" si="69"/>
        <v>267.80851063829789</v>
      </c>
      <c r="T1097" t="s">
        <v>8333</v>
      </c>
      <c r="U1097" t="s">
        <v>8334</v>
      </c>
    </row>
    <row r="1098" spans="1:21" ht="30" x14ac:dyDescent="0.2">
      <c r="A1098">
        <v>1096</v>
      </c>
      <c r="B1098" s="3" t="s">
        <v>1097</v>
      </c>
      <c r="C1098" s="3" t="s">
        <v>5206</v>
      </c>
      <c r="D1098" s="1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70"/>
        <v>41915.9375</v>
      </c>
      <c r="K1098">
        <v>1409747154</v>
      </c>
      <c r="L1098" s="9">
        <f t="shared" si="71"/>
        <v>41885.51798611111</v>
      </c>
      <c r="M1098" s="11" t="s">
        <v>8371</v>
      </c>
      <c r="N1098" t="b">
        <v>0</v>
      </c>
      <c r="O1098">
        <v>29</v>
      </c>
      <c r="P1098" t="b">
        <v>0</v>
      </c>
      <c r="Q1098" t="s">
        <v>8282</v>
      </c>
      <c r="R1098" s="5">
        <f t="shared" si="68"/>
        <v>0.17933333333333334</v>
      </c>
      <c r="S1098">
        <f t="shared" si="69"/>
        <v>74.206896551724142</v>
      </c>
      <c r="T1098" t="s">
        <v>8333</v>
      </c>
      <c r="U1098" t="s">
        <v>8334</v>
      </c>
    </row>
    <row r="1099" spans="1:21" ht="30" x14ac:dyDescent="0.2">
      <c r="A1099">
        <v>1097</v>
      </c>
      <c r="B1099" s="3" t="s">
        <v>1098</v>
      </c>
      <c r="C1099" s="3" t="s">
        <v>5207</v>
      </c>
      <c r="D1099" s="18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70"/>
        <v>41700.584224537037</v>
      </c>
      <c r="K1099">
        <v>1390330877</v>
      </c>
      <c r="L1099" s="9">
        <f t="shared" si="71"/>
        <v>41660.792557870373</v>
      </c>
      <c r="M1099" s="11" t="s">
        <v>8371</v>
      </c>
      <c r="N1099" t="b">
        <v>0</v>
      </c>
      <c r="O1099">
        <v>7</v>
      </c>
      <c r="P1099" t="b">
        <v>0</v>
      </c>
      <c r="Q1099" t="s">
        <v>8282</v>
      </c>
      <c r="R1099" s="5">
        <f t="shared" si="68"/>
        <v>4.6999999999999999E-4</v>
      </c>
      <c r="S1099">
        <f t="shared" si="69"/>
        <v>6.7142857142857144</v>
      </c>
      <c r="T1099" t="s">
        <v>8333</v>
      </c>
      <c r="U1099" t="s">
        <v>8334</v>
      </c>
    </row>
    <row r="1100" spans="1:21" x14ac:dyDescent="0.2">
      <c r="A1100">
        <v>1098</v>
      </c>
      <c r="B1100" s="3" t="s">
        <v>1099</v>
      </c>
      <c r="C1100" s="3" t="s">
        <v>5208</v>
      </c>
      <c r="D1100" s="18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70"/>
        <v>41742.554340277777</v>
      </c>
      <c r="K1100">
        <v>1394821095</v>
      </c>
      <c r="L1100" s="9">
        <f t="shared" si="71"/>
        <v>41712.762673611112</v>
      </c>
      <c r="M1100" s="11" t="s">
        <v>8371</v>
      </c>
      <c r="N1100" t="b">
        <v>0</v>
      </c>
      <c r="O1100">
        <v>22</v>
      </c>
      <c r="P1100" t="b">
        <v>0</v>
      </c>
      <c r="Q1100" t="s">
        <v>8282</v>
      </c>
      <c r="R1100" s="5">
        <f t="shared" si="68"/>
        <v>7.2120000000000004E-2</v>
      </c>
      <c r="S1100">
        <f t="shared" si="69"/>
        <v>81.954545454545453</v>
      </c>
      <c r="T1100" t="s">
        <v>8333</v>
      </c>
      <c r="U1100" t="s">
        <v>8334</v>
      </c>
    </row>
    <row r="1101" spans="1:21" ht="30" x14ac:dyDescent="0.2">
      <c r="A1101">
        <v>1099</v>
      </c>
      <c r="B1101" s="3" t="s">
        <v>1100</v>
      </c>
      <c r="C1101" s="3" t="s">
        <v>5209</v>
      </c>
      <c r="D1101" s="18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70"/>
        <v>42137.628101851849</v>
      </c>
      <c r="K1101">
        <v>1428955468</v>
      </c>
      <c r="L1101" s="9">
        <f t="shared" si="71"/>
        <v>42107.836435185185</v>
      </c>
      <c r="M1101" s="11" t="s">
        <v>8368</v>
      </c>
      <c r="N1101" t="b">
        <v>0</v>
      </c>
      <c r="O1101">
        <v>1</v>
      </c>
      <c r="P1101" t="b">
        <v>0</v>
      </c>
      <c r="Q1101" t="s">
        <v>8282</v>
      </c>
      <c r="R1101" s="5">
        <f t="shared" si="68"/>
        <v>5.0000000000000001E-3</v>
      </c>
      <c r="S1101">
        <f t="shared" si="69"/>
        <v>25</v>
      </c>
      <c r="T1101" t="s">
        <v>8333</v>
      </c>
      <c r="U1101" t="s">
        <v>8334</v>
      </c>
    </row>
    <row r="1102" spans="1:21" ht="30" x14ac:dyDescent="0.2">
      <c r="A1102">
        <v>1100</v>
      </c>
      <c r="B1102" s="3" t="s">
        <v>1101</v>
      </c>
      <c r="C1102" s="3" t="s">
        <v>5210</v>
      </c>
      <c r="D1102" s="18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70"/>
        <v>42413.902442129627</v>
      </c>
      <c r="K1102">
        <v>1452825571</v>
      </c>
      <c r="L1102" s="9">
        <f t="shared" si="71"/>
        <v>42384.110775462963</v>
      </c>
      <c r="M1102" s="11" t="s">
        <v>8370</v>
      </c>
      <c r="N1102" t="b">
        <v>0</v>
      </c>
      <c r="O1102">
        <v>10</v>
      </c>
      <c r="P1102" t="b">
        <v>0</v>
      </c>
      <c r="Q1102" t="s">
        <v>8282</v>
      </c>
      <c r="R1102" s="5">
        <f t="shared" si="68"/>
        <v>2.5000000000000001E-2</v>
      </c>
      <c r="S1102">
        <f t="shared" si="69"/>
        <v>10</v>
      </c>
      <c r="T1102" t="s">
        <v>8333</v>
      </c>
      <c r="U1102" t="s">
        <v>8334</v>
      </c>
    </row>
    <row r="1103" spans="1:21" x14ac:dyDescent="0.2">
      <c r="A1103">
        <v>1101</v>
      </c>
      <c r="B1103" s="3" t="s">
        <v>1102</v>
      </c>
      <c r="C1103" s="3" t="s">
        <v>5211</v>
      </c>
      <c r="D1103" s="18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70"/>
        <v>42565.549999999996</v>
      </c>
      <c r="K1103">
        <v>1466188338</v>
      </c>
      <c r="L1103" s="9">
        <f t="shared" si="71"/>
        <v>42538.77243055556</v>
      </c>
      <c r="M1103" s="11" t="s">
        <v>8370</v>
      </c>
      <c r="N1103" t="b">
        <v>0</v>
      </c>
      <c r="O1103">
        <v>6</v>
      </c>
      <c r="P1103" t="b">
        <v>0</v>
      </c>
      <c r="Q1103" t="s">
        <v>8282</v>
      </c>
      <c r="R1103" s="5">
        <f t="shared" si="68"/>
        <v>4.0999999999999999E-4</v>
      </c>
      <c r="S1103">
        <f t="shared" si="69"/>
        <v>6.833333333333333</v>
      </c>
      <c r="T1103" t="s">
        <v>8333</v>
      </c>
      <c r="U1103" t="s">
        <v>8334</v>
      </c>
    </row>
    <row r="1104" spans="1:21" ht="30" x14ac:dyDescent="0.2">
      <c r="A1104">
        <v>1102</v>
      </c>
      <c r="B1104" s="3" t="s">
        <v>1103</v>
      </c>
      <c r="C1104" s="3" t="s">
        <v>5212</v>
      </c>
      <c r="D1104" s="18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70"/>
        <v>41617.040972222218</v>
      </c>
      <c r="K1104">
        <v>1383095125</v>
      </c>
      <c r="L1104" s="9">
        <f t="shared" si="71"/>
        <v>41577.045428240745</v>
      </c>
      <c r="M1104" s="11" t="s">
        <v>8372</v>
      </c>
      <c r="N1104" t="b">
        <v>0</v>
      </c>
      <c r="O1104">
        <v>24</v>
      </c>
      <c r="P1104" t="b">
        <v>0</v>
      </c>
      <c r="Q1104" t="s">
        <v>8282</v>
      </c>
      <c r="R1104" s="5">
        <f t="shared" si="68"/>
        <v>5.3124999999999999E-2</v>
      </c>
      <c r="S1104">
        <f t="shared" si="69"/>
        <v>17.708333333333332</v>
      </c>
      <c r="T1104" t="s">
        <v>8333</v>
      </c>
      <c r="U1104" t="s">
        <v>8334</v>
      </c>
    </row>
    <row r="1105" spans="1:21" ht="30" x14ac:dyDescent="0.2">
      <c r="A1105">
        <v>1103</v>
      </c>
      <c r="B1105" s="3" t="s">
        <v>1104</v>
      </c>
      <c r="C1105" s="3" t="s">
        <v>5213</v>
      </c>
      <c r="D1105" s="18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70"/>
        <v>42539.013773148145</v>
      </c>
      <c r="K1105">
        <v>1461043190</v>
      </c>
      <c r="L1105" s="9">
        <f t="shared" si="71"/>
        <v>42479.22210648148</v>
      </c>
      <c r="M1105" s="11" t="s">
        <v>8370</v>
      </c>
      <c r="N1105" t="b">
        <v>0</v>
      </c>
      <c r="O1105">
        <v>15</v>
      </c>
      <c r="P1105" t="b">
        <v>0</v>
      </c>
      <c r="Q1105" t="s">
        <v>8282</v>
      </c>
      <c r="R1105" s="5">
        <f t="shared" si="68"/>
        <v>1.6199999999999999E-2</v>
      </c>
      <c r="S1105">
        <f t="shared" si="69"/>
        <v>16.2</v>
      </c>
      <c r="T1105" t="s">
        <v>8333</v>
      </c>
      <c r="U1105" t="s">
        <v>8334</v>
      </c>
    </row>
    <row r="1106" spans="1:21" ht="30" x14ac:dyDescent="0.2">
      <c r="A1106">
        <v>1104</v>
      </c>
      <c r="B1106" s="3" t="s">
        <v>1105</v>
      </c>
      <c r="C1106" s="3" t="s">
        <v>5214</v>
      </c>
      <c r="D1106" s="18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70"/>
        <v>41801.201631944445</v>
      </c>
      <c r="K1106">
        <v>1399888221</v>
      </c>
      <c r="L1106" s="9">
        <f t="shared" si="71"/>
        <v>41771.40996527778</v>
      </c>
      <c r="M1106" s="11" t="s">
        <v>8371</v>
      </c>
      <c r="N1106" t="b">
        <v>0</v>
      </c>
      <c r="O1106">
        <v>37</v>
      </c>
      <c r="P1106" t="b">
        <v>0</v>
      </c>
      <c r="Q1106" t="s">
        <v>8282</v>
      </c>
      <c r="R1106" s="5">
        <f t="shared" si="68"/>
        <v>4.9516666666666667E-2</v>
      </c>
      <c r="S1106">
        <f t="shared" si="69"/>
        <v>80.297297297297291</v>
      </c>
      <c r="T1106" t="s">
        <v>8333</v>
      </c>
      <c r="U1106" t="s">
        <v>8334</v>
      </c>
    </row>
    <row r="1107" spans="1:21" ht="30" x14ac:dyDescent="0.2">
      <c r="A1107">
        <v>1105</v>
      </c>
      <c r="B1107" s="3" t="s">
        <v>1106</v>
      </c>
      <c r="C1107" s="3" t="s">
        <v>5215</v>
      </c>
      <c r="D1107" s="18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70"/>
        <v>41721.885729166665</v>
      </c>
      <c r="K1107">
        <v>1393038927</v>
      </c>
      <c r="L1107" s="9">
        <f t="shared" si="71"/>
        <v>41692.135729166665</v>
      </c>
      <c r="M1107" s="11" t="s">
        <v>8371</v>
      </c>
      <c r="N1107" t="b">
        <v>0</v>
      </c>
      <c r="O1107">
        <v>20</v>
      </c>
      <c r="P1107" t="b">
        <v>0</v>
      </c>
      <c r="Q1107" t="s">
        <v>8282</v>
      </c>
      <c r="R1107" s="5">
        <f t="shared" si="68"/>
        <v>1.5900000000000001E-3</v>
      </c>
      <c r="S1107">
        <f t="shared" si="69"/>
        <v>71.55</v>
      </c>
      <c r="T1107" t="s">
        <v>8333</v>
      </c>
      <c r="U1107" t="s">
        <v>8334</v>
      </c>
    </row>
    <row r="1108" spans="1:21" ht="30" x14ac:dyDescent="0.2">
      <c r="A1108">
        <v>1106</v>
      </c>
      <c r="B1108" s="3" t="s">
        <v>1107</v>
      </c>
      <c r="C1108" s="3" t="s">
        <v>5216</v>
      </c>
      <c r="D1108" s="1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70"/>
        <v>41003.490451388883</v>
      </c>
      <c r="K1108">
        <v>1330969575</v>
      </c>
      <c r="L1108" s="9">
        <f t="shared" si="71"/>
        <v>40973.740451388891</v>
      </c>
      <c r="M1108" s="11" t="s">
        <v>8373</v>
      </c>
      <c r="N1108" t="b">
        <v>0</v>
      </c>
      <c r="O1108">
        <v>7</v>
      </c>
      <c r="P1108" t="b">
        <v>0</v>
      </c>
      <c r="Q1108" t="s">
        <v>8282</v>
      </c>
      <c r="R1108" s="5">
        <f t="shared" si="68"/>
        <v>0.41249999999999998</v>
      </c>
      <c r="S1108">
        <f t="shared" si="69"/>
        <v>23.571428571428573</v>
      </c>
      <c r="T1108" t="s">
        <v>8333</v>
      </c>
      <c r="U1108" t="s">
        <v>8334</v>
      </c>
    </row>
    <row r="1109" spans="1:21" ht="30" x14ac:dyDescent="0.2">
      <c r="A1109">
        <v>1107</v>
      </c>
      <c r="B1109" s="3" t="s">
        <v>1108</v>
      </c>
      <c r="C1109" s="3" t="s">
        <v>5217</v>
      </c>
      <c r="D1109" s="18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70"/>
        <v>41843.653055555551</v>
      </c>
      <c r="K1109">
        <v>1403556024</v>
      </c>
      <c r="L1109" s="9">
        <f t="shared" si="71"/>
        <v>41813.861388888887</v>
      </c>
      <c r="M1109" s="11" t="s">
        <v>8371</v>
      </c>
      <c r="N1109" t="b">
        <v>0</v>
      </c>
      <c r="O1109">
        <v>0</v>
      </c>
      <c r="P1109" t="b">
        <v>0</v>
      </c>
      <c r="Q1109" t="s">
        <v>8282</v>
      </c>
      <c r="R1109" s="5">
        <f t="shared" si="68"/>
        <v>0</v>
      </c>
      <c r="S1109" t="e">
        <f t="shared" si="69"/>
        <v>#DIV/0!</v>
      </c>
      <c r="T1109" t="s">
        <v>8333</v>
      </c>
      <c r="U1109" t="s">
        <v>8334</v>
      </c>
    </row>
    <row r="1110" spans="1:21" ht="30" x14ac:dyDescent="0.2">
      <c r="A1110">
        <v>1108</v>
      </c>
      <c r="B1110" s="3" t="s">
        <v>1109</v>
      </c>
      <c r="C1110" s="3" t="s">
        <v>5218</v>
      </c>
      <c r="D1110" s="18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70"/>
        <v>41012.386979166666</v>
      </c>
      <c r="K1110">
        <v>1329146235</v>
      </c>
      <c r="L1110" s="9">
        <f t="shared" si="71"/>
        <v>40952.636979166666</v>
      </c>
      <c r="M1110" s="11" t="s">
        <v>8373</v>
      </c>
      <c r="N1110" t="b">
        <v>0</v>
      </c>
      <c r="O1110">
        <v>21</v>
      </c>
      <c r="P1110" t="b">
        <v>0</v>
      </c>
      <c r="Q1110" t="s">
        <v>8282</v>
      </c>
      <c r="R1110" s="5">
        <f t="shared" si="68"/>
        <v>2.93E-2</v>
      </c>
      <c r="S1110">
        <f t="shared" si="69"/>
        <v>34.88095238095238</v>
      </c>
      <c r="T1110" t="s">
        <v>8333</v>
      </c>
      <c r="U1110" t="s">
        <v>8334</v>
      </c>
    </row>
    <row r="1111" spans="1:21" ht="30" x14ac:dyDescent="0.2">
      <c r="A1111">
        <v>1109</v>
      </c>
      <c r="B1111" s="3" t="s">
        <v>1110</v>
      </c>
      <c r="C1111" s="3" t="s">
        <v>5219</v>
      </c>
      <c r="D1111" s="18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70"/>
        <v>42692.5855324074</v>
      </c>
      <c r="K1111">
        <v>1476900190</v>
      </c>
      <c r="L1111" s="9">
        <f t="shared" si="71"/>
        <v>42662.752199074079</v>
      </c>
      <c r="M1111" s="11" t="s">
        <v>8370</v>
      </c>
      <c r="N1111" t="b">
        <v>0</v>
      </c>
      <c r="O1111">
        <v>3</v>
      </c>
      <c r="P1111" t="b">
        <v>0</v>
      </c>
      <c r="Q1111" t="s">
        <v>8282</v>
      </c>
      <c r="R1111" s="5">
        <f t="shared" si="68"/>
        <v>4.4999999999999997E-3</v>
      </c>
      <c r="S1111">
        <f t="shared" si="69"/>
        <v>15</v>
      </c>
      <c r="T1111" t="s">
        <v>8333</v>
      </c>
      <c r="U1111" t="s">
        <v>8334</v>
      </c>
    </row>
    <row r="1112" spans="1:21" ht="30" x14ac:dyDescent="0.2">
      <c r="A1112">
        <v>1110</v>
      </c>
      <c r="B1112" s="3" t="s">
        <v>1111</v>
      </c>
      <c r="C1112" s="3" t="s">
        <v>5220</v>
      </c>
      <c r="D1112" s="18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70"/>
        <v>41250.72479166666</v>
      </c>
      <c r="K1112">
        <v>1352327022</v>
      </c>
      <c r="L1112" s="9">
        <f t="shared" si="71"/>
        <v>41220.933124999996</v>
      </c>
      <c r="M1112" s="11" t="s">
        <v>8373</v>
      </c>
      <c r="N1112" t="b">
        <v>0</v>
      </c>
      <c r="O1112">
        <v>11</v>
      </c>
      <c r="P1112" t="b">
        <v>0</v>
      </c>
      <c r="Q1112" t="s">
        <v>8282</v>
      </c>
      <c r="R1112" s="5">
        <f t="shared" si="68"/>
        <v>5.1000000000000004E-3</v>
      </c>
      <c r="S1112">
        <f t="shared" si="69"/>
        <v>23.181818181818183</v>
      </c>
      <c r="T1112" t="s">
        <v>8333</v>
      </c>
      <c r="U1112" t="s">
        <v>8334</v>
      </c>
    </row>
    <row r="1113" spans="1:21" ht="30" x14ac:dyDescent="0.2">
      <c r="A1113">
        <v>1111</v>
      </c>
      <c r="B1113" s="3" t="s">
        <v>1112</v>
      </c>
      <c r="C1113" s="3" t="s">
        <v>5221</v>
      </c>
      <c r="D1113" s="18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70"/>
        <v>42376.995254629634</v>
      </c>
      <c r="K1113">
        <v>1449636790</v>
      </c>
      <c r="L1113" s="9">
        <f t="shared" si="71"/>
        <v>42347.203587962969</v>
      </c>
      <c r="M1113" s="11" t="s">
        <v>8368</v>
      </c>
      <c r="N1113" t="b">
        <v>0</v>
      </c>
      <c r="O1113">
        <v>1</v>
      </c>
      <c r="P1113" t="b">
        <v>0</v>
      </c>
      <c r="Q1113" t="s">
        <v>8282</v>
      </c>
      <c r="R1113" s="5">
        <f t="shared" si="68"/>
        <v>4.0000000000000002E-4</v>
      </c>
      <c r="S1113">
        <f t="shared" si="69"/>
        <v>1</v>
      </c>
      <c r="T1113" t="s">
        <v>8333</v>
      </c>
      <c r="U1113" t="s">
        <v>8334</v>
      </c>
    </row>
    <row r="1114" spans="1:21" ht="30" x14ac:dyDescent="0.2">
      <c r="A1114">
        <v>1112</v>
      </c>
      <c r="B1114" s="3" t="s">
        <v>1113</v>
      </c>
      <c r="C1114" s="3" t="s">
        <v>5222</v>
      </c>
      <c r="D1114" s="18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70"/>
        <v>42023.145833333336</v>
      </c>
      <c r="K1114">
        <v>1416507211</v>
      </c>
      <c r="L1114" s="9">
        <f t="shared" si="71"/>
        <v>41963.759386574078</v>
      </c>
      <c r="M1114" s="11" t="s">
        <v>8371</v>
      </c>
      <c r="N1114" t="b">
        <v>0</v>
      </c>
      <c r="O1114">
        <v>312</v>
      </c>
      <c r="P1114" t="b">
        <v>0</v>
      </c>
      <c r="Q1114" t="s">
        <v>8282</v>
      </c>
      <c r="R1114" s="5">
        <f t="shared" si="68"/>
        <v>0.35537409090909089</v>
      </c>
      <c r="S1114">
        <f t="shared" si="69"/>
        <v>100.23371794871794</v>
      </c>
      <c r="T1114" t="s">
        <v>8333</v>
      </c>
      <c r="U1114" t="s">
        <v>8334</v>
      </c>
    </row>
    <row r="1115" spans="1:21" ht="30" x14ac:dyDescent="0.2">
      <c r="A1115">
        <v>1113</v>
      </c>
      <c r="B1115" s="3" t="s">
        <v>1114</v>
      </c>
      <c r="C1115" s="3" t="s">
        <v>5223</v>
      </c>
      <c r="D1115" s="18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70"/>
        <v>41865.768749999996</v>
      </c>
      <c r="K1115">
        <v>1405466820</v>
      </c>
      <c r="L1115" s="9">
        <f t="shared" si="71"/>
        <v>41835.977083333331</v>
      </c>
      <c r="M1115" s="11" t="s">
        <v>8371</v>
      </c>
      <c r="N1115" t="b">
        <v>0</v>
      </c>
      <c r="O1115">
        <v>1</v>
      </c>
      <c r="P1115" t="b">
        <v>0</v>
      </c>
      <c r="Q1115" t="s">
        <v>8282</v>
      </c>
      <c r="R1115" s="5">
        <f t="shared" si="68"/>
        <v>5.0000000000000001E-3</v>
      </c>
      <c r="S1115">
        <f t="shared" si="69"/>
        <v>5</v>
      </c>
      <c r="T1115" t="s">
        <v>8333</v>
      </c>
      <c r="U1115" t="s">
        <v>8334</v>
      </c>
    </row>
    <row r="1116" spans="1:21" ht="30" x14ac:dyDescent="0.2">
      <c r="A1116">
        <v>1114</v>
      </c>
      <c r="B1116" s="3" t="s">
        <v>1115</v>
      </c>
      <c r="C1116" s="3" t="s">
        <v>5224</v>
      </c>
      <c r="D1116" s="18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70"/>
        <v>41556.13758101852</v>
      </c>
      <c r="K1116">
        <v>1378714687</v>
      </c>
      <c r="L1116" s="9">
        <f t="shared" si="71"/>
        <v>41526.345914351856</v>
      </c>
      <c r="M1116" s="11" t="s">
        <v>8372</v>
      </c>
      <c r="N1116" t="b">
        <v>0</v>
      </c>
      <c r="O1116">
        <v>3</v>
      </c>
      <c r="P1116" t="b">
        <v>0</v>
      </c>
      <c r="Q1116" t="s">
        <v>8282</v>
      </c>
      <c r="R1116" s="5">
        <f t="shared" si="68"/>
        <v>1.6666666666666668E-3</v>
      </c>
      <c r="S1116">
        <f t="shared" si="69"/>
        <v>3.3333333333333335</v>
      </c>
      <c r="T1116" t="s">
        <v>8333</v>
      </c>
      <c r="U1116" t="s">
        <v>8334</v>
      </c>
    </row>
    <row r="1117" spans="1:21" ht="30" x14ac:dyDescent="0.2">
      <c r="A1117">
        <v>1115</v>
      </c>
      <c r="B1117" s="3" t="s">
        <v>1116</v>
      </c>
      <c r="C1117" s="3" t="s">
        <v>5225</v>
      </c>
      <c r="D1117" s="18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70"/>
        <v>42459.445543981477</v>
      </c>
      <c r="K1117">
        <v>1456764095</v>
      </c>
      <c r="L1117" s="9">
        <f t="shared" si="71"/>
        <v>42429.695543981477</v>
      </c>
      <c r="M1117" s="11" t="s">
        <v>8370</v>
      </c>
      <c r="N1117" t="b">
        <v>0</v>
      </c>
      <c r="O1117">
        <v>4</v>
      </c>
      <c r="P1117" t="b">
        <v>0</v>
      </c>
      <c r="Q1117" t="s">
        <v>8282</v>
      </c>
      <c r="R1117" s="5">
        <f t="shared" si="68"/>
        <v>1.325E-3</v>
      </c>
      <c r="S1117">
        <f t="shared" si="69"/>
        <v>13.25</v>
      </c>
      <c r="T1117" t="s">
        <v>8333</v>
      </c>
      <c r="U1117" t="s">
        <v>8334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 s="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70"/>
        <v>41069.638981481476</v>
      </c>
      <c r="K1118">
        <v>1334089208</v>
      </c>
      <c r="L1118" s="9">
        <f t="shared" si="71"/>
        <v>41009.847314814811</v>
      </c>
      <c r="M1118" s="11" t="s">
        <v>8373</v>
      </c>
      <c r="N1118" t="b">
        <v>0</v>
      </c>
      <c r="O1118">
        <v>10</v>
      </c>
      <c r="P1118" t="b">
        <v>0</v>
      </c>
      <c r="Q1118" t="s">
        <v>8282</v>
      </c>
      <c r="R1118" s="5">
        <f t="shared" si="68"/>
        <v>3.5704000000000004E-4</v>
      </c>
      <c r="S1118">
        <f t="shared" si="69"/>
        <v>17.852</v>
      </c>
      <c r="T1118" t="s">
        <v>8333</v>
      </c>
      <c r="U1118" t="s">
        <v>8334</v>
      </c>
    </row>
    <row r="1119" spans="1:21" ht="30" x14ac:dyDescent="0.2">
      <c r="A1119">
        <v>1117</v>
      </c>
      <c r="B1119" s="3" t="s">
        <v>1118</v>
      </c>
      <c r="C1119" s="3" t="s">
        <v>5227</v>
      </c>
      <c r="D1119" s="18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70"/>
        <v>42363.390196759261</v>
      </c>
      <c r="K1119">
        <v>1448461313</v>
      </c>
      <c r="L1119" s="9">
        <f t="shared" si="71"/>
        <v>42333.598530092597</v>
      </c>
      <c r="M1119" s="11" t="s">
        <v>8368</v>
      </c>
      <c r="N1119" t="b">
        <v>0</v>
      </c>
      <c r="O1119">
        <v>8</v>
      </c>
      <c r="P1119" t="b">
        <v>0</v>
      </c>
      <c r="Q1119" t="s">
        <v>8282</v>
      </c>
      <c r="R1119" s="5">
        <f t="shared" si="68"/>
        <v>8.3000000000000004E-2</v>
      </c>
      <c r="S1119">
        <f t="shared" si="69"/>
        <v>10.375</v>
      </c>
      <c r="T1119" t="s">
        <v>8333</v>
      </c>
      <c r="U1119" t="s">
        <v>8334</v>
      </c>
    </row>
    <row r="1120" spans="1:21" ht="30" x14ac:dyDescent="0.2">
      <c r="A1120">
        <v>1118</v>
      </c>
      <c r="B1120" s="3" t="s">
        <v>1119</v>
      </c>
      <c r="C1120" s="3" t="s">
        <v>5228</v>
      </c>
      <c r="D1120" s="18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70"/>
        <v>41733.91642361111</v>
      </c>
      <c r="K1120">
        <v>1394078379</v>
      </c>
      <c r="L1120" s="9">
        <f t="shared" si="71"/>
        <v>41704.16642361111</v>
      </c>
      <c r="M1120" s="11" t="s">
        <v>8371</v>
      </c>
      <c r="N1120" t="b">
        <v>0</v>
      </c>
      <c r="O1120">
        <v>3</v>
      </c>
      <c r="P1120" t="b">
        <v>0</v>
      </c>
      <c r="Q1120" t="s">
        <v>8282</v>
      </c>
      <c r="R1120" s="5">
        <f t="shared" si="68"/>
        <v>2.4222222222222221E-2</v>
      </c>
      <c r="S1120">
        <f t="shared" si="69"/>
        <v>36.333333333333336</v>
      </c>
      <c r="T1120" t="s">
        <v>8333</v>
      </c>
      <c r="U1120" t="s">
        <v>8334</v>
      </c>
    </row>
    <row r="1121" spans="1:21" ht="30" x14ac:dyDescent="0.2">
      <c r="A1121">
        <v>1119</v>
      </c>
      <c r="B1121" s="3" t="s">
        <v>1120</v>
      </c>
      <c r="C1121" s="3" t="s">
        <v>5229</v>
      </c>
      <c r="D1121" s="18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70"/>
        <v>41735.584074074075</v>
      </c>
      <c r="K1121">
        <v>1395687664</v>
      </c>
      <c r="L1121" s="9">
        <f t="shared" si="71"/>
        <v>41722.792407407411</v>
      </c>
      <c r="M1121" s="11" t="s">
        <v>8371</v>
      </c>
      <c r="N1121" t="b">
        <v>0</v>
      </c>
      <c r="O1121">
        <v>1</v>
      </c>
      <c r="P1121" t="b">
        <v>0</v>
      </c>
      <c r="Q1121" t="s">
        <v>8282</v>
      </c>
      <c r="R1121" s="5">
        <f t="shared" si="68"/>
        <v>2.3809523809523812E-3</v>
      </c>
      <c r="S1121">
        <f t="shared" si="69"/>
        <v>5</v>
      </c>
      <c r="T1121" t="s">
        <v>8333</v>
      </c>
      <c r="U1121" t="s">
        <v>8334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 s="18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70"/>
        <v>40844.664351851847</v>
      </c>
      <c r="K1122">
        <v>1315947400</v>
      </c>
      <c r="L1122" s="9">
        <f t="shared" si="71"/>
        <v>40799.872685185182</v>
      </c>
      <c r="M1122" s="11" t="s">
        <v>8374</v>
      </c>
      <c r="N1122" t="b">
        <v>0</v>
      </c>
      <c r="O1122">
        <v>0</v>
      </c>
      <c r="P1122" t="b">
        <v>0</v>
      </c>
      <c r="Q1122" t="s">
        <v>8282</v>
      </c>
      <c r="R1122" s="5">
        <f t="shared" si="68"/>
        <v>0</v>
      </c>
      <c r="S1122" t="e">
        <f t="shared" si="69"/>
        <v>#DIV/0!</v>
      </c>
      <c r="T1122" t="s">
        <v>8333</v>
      </c>
      <c r="U1122" t="s">
        <v>8334</v>
      </c>
    </row>
    <row r="1123" spans="1:21" ht="30" x14ac:dyDescent="0.2">
      <c r="A1123">
        <v>1121</v>
      </c>
      <c r="B1123" s="3" t="s">
        <v>1122</v>
      </c>
      <c r="C1123" s="3" t="s">
        <v>5231</v>
      </c>
      <c r="D1123" s="18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70"/>
        <v>42442.684212962959</v>
      </c>
      <c r="K1123">
        <v>1455315916</v>
      </c>
      <c r="L1123" s="9">
        <f t="shared" si="71"/>
        <v>42412.934212962966</v>
      </c>
      <c r="M1123" s="11" t="s">
        <v>8370</v>
      </c>
      <c r="N1123" t="b">
        <v>0</v>
      </c>
      <c r="O1123">
        <v>5</v>
      </c>
      <c r="P1123" t="b">
        <v>0</v>
      </c>
      <c r="Q1123" t="s">
        <v>8282</v>
      </c>
      <c r="R1123" s="5">
        <f t="shared" si="68"/>
        <v>1.16E-4</v>
      </c>
      <c r="S1123">
        <f t="shared" si="69"/>
        <v>5.8</v>
      </c>
      <c r="T1123" t="s">
        <v>8333</v>
      </c>
      <c r="U1123" t="s">
        <v>8334</v>
      </c>
    </row>
    <row r="1124" spans="1:21" ht="30" x14ac:dyDescent="0.2">
      <c r="A1124">
        <v>1122</v>
      </c>
      <c r="B1124" s="3" t="s">
        <v>1123</v>
      </c>
      <c r="C1124" s="3" t="s">
        <v>5232</v>
      </c>
      <c r="D1124" s="18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70"/>
        <v>41424.495659722219</v>
      </c>
      <c r="K1124">
        <v>1368723225</v>
      </c>
      <c r="L1124" s="9">
        <f t="shared" si="71"/>
        <v>41410.703993055555</v>
      </c>
      <c r="M1124" s="11" t="s">
        <v>8372</v>
      </c>
      <c r="N1124" t="b">
        <v>0</v>
      </c>
      <c r="O1124">
        <v>0</v>
      </c>
      <c r="P1124" t="b">
        <v>0</v>
      </c>
      <c r="Q1124" t="s">
        <v>8282</v>
      </c>
      <c r="R1124" s="5">
        <f t="shared" si="68"/>
        <v>0</v>
      </c>
      <c r="S1124" t="e">
        <f t="shared" si="69"/>
        <v>#DIV/0!</v>
      </c>
      <c r="T1124" t="s">
        <v>8333</v>
      </c>
      <c r="U1124" t="s">
        <v>8334</v>
      </c>
    </row>
    <row r="1125" spans="1:21" ht="30" x14ac:dyDescent="0.2">
      <c r="A1125">
        <v>1123</v>
      </c>
      <c r="B1125" s="3" t="s">
        <v>1124</v>
      </c>
      <c r="C1125" s="3" t="s">
        <v>5233</v>
      </c>
      <c r="D1125" s="18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70"/>
        <v>41748.315370370365</v>
      </c>
      <c r="K1125">
        <v>1395318848</v>
      </c>
      <c r="L1125" s="9">
        <f t="shared" si="71"/>
        <v>41718.5237037037</v>
      </c>
      <c r="M1125" s="11" t="s">
        <v>8371</v>
      </c>
      <c r="N1125" t="b">
        <v>0</v>
      </c>
      <c r="O1125">
        <v>3</v>
      </c>
      <c r="P1125" t="b">
        <v>0</v>
      </c>
      <c r="Q1125" t="s">
        <v>8282</v>
      </c>
      <c r="R1125" s="5">
        <f t="shared" si="68"/>
        <v>2.2000000000000001E-3</v>
      </c>
      <c r="S1125">
        <f t="shared" si="69"/>
        <v>3.6666666666666665</v>
      </c>
      <c r="T1125" t="s">
        <v>8333</v>
      </c>
      <c r="U1125" t="s">
        <v>8334</v>
      </c>
    </row>
    <row r="1126" spans="1:21" ht="30" x14ac:dyDescent="0.2">
      <c r="A1126">
        <v>1124</v>
      </c>
      <c r="B1126" s="3" t="s">
        <v>1125</v>
      </c>
      <c r="C1126" s="3" t="s">
        <v>5234</v>
      </c>
      <c r="D1126" s="18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70"/>
        <v>42124.458923611113</v>
      </c>
      <c r="K1126">
        <v>1427817651</v>
      </c>
      <c r="L1126" s="9">
        <f t="shared" si="71"/>
        <v>42094.667256944449</v>
      </c>
      <c r="M1126" s="11" t="s">
        <v>8368</v>
      </c>
      <c r="N1126" t="b">
        <v>0</v>
      </c>
      <c r="O1126">
        <v>7</v>
      </c>
      <c r="P1126" t="b">
        <v>0</v>
      </c>
      <c r="Q1126" t="s">
        <v>8283</v>
      </c>
      <c r="R1126" s="5">
        <f t="shared" si="68"/>
        <v>4.7222222222222223E-3</v>
      </c>
      <c r="S1126">
        <f t="shared" si="69"/>
        <v>60.714285714285715</v>
      </c>
      <c r="T1126" t="s">
        <v>8333</v>
      </c>
      <c r="U1126" t="s">
        <v>8335</v>
      </c>
    </row>
    <row r="1127" spans="1:21" ht="30" x14ac:dyDescent="0.2">
      <c r="A1127">
        <v>1125</v>
      </c>
      <c r="B1127" s="3" t="s">
        <v>1126</v>
      </c>
      <c r="C1127" s="3" t="s">
        <v>5235</v>
      </c>
      <c r="D1127" s="18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70"/>
        <v>42272.415856481479</v>
      </c>
      <c r="K1127">
        <v>1438009130</v>
      </c>
      <c r="L1127" s="9">
        <f t="shared" si="71"/>
        <v>42212.624189814815</v>
      </c>
      <c r="M1127" s="11" t="s">
        <v>8368</v>
      </c>
      <c r="N1127" t="b">
        <v>0</v>
      </c>
      <c r="O1127">
        <v>0</v>
      </c>
      <c r="P1127" t="b">
        <v>0</v>
      </c>
      <c r="Q1127" t="s">
        <v>8283</v>
      </c>
      <c r="R1127" s="5">
        <f t="shared" si="68"/>
        <v>0</v>
      </c>
      <c r="S1127" t="e">
        <f t="shared" si="69"/>
        <v>#DIV/0!</v>
      </c>
      <c r="T1127" t="s">
        <v>8333</v>
      </c>
      <c r="U1127" t="s">
        <v>8335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 s="1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70"/>
        <v>42565.11914351851</v>
      </c>
      <c r="K1128">
        <v>1465890694</v>
      </c>
      <c r="L1128" s="9">
        <f t="shared" si="71"/>
        <v>42535.327476851846</v>
      </c>
      <c r="M1128" s="11" t="s">
        <v>8370</v>
      </c>
      <c r="N1128" t="b">
        <v>0</v>
      </c>
      <c r="O1128">
        <v>2</v>
      </c>
      <c r="P1128" t="b">
        <v>0</v>
      </c>
      <c r="Q1128" t="s">
        <v>8283</v>
      </c>
      <c r="R1128" s="5">
        <f t="shared" si="68"/>
        <v>5.0000000000000001E-3</v>
      </c>
      <c r="S1128">
        <f t="shared" si="69"/>
        <v>5</v>
      </c>
      <c r="T1128" t="s">
        <v>8333</v>
      </c>
      <c r="U1128" t="s">
        <v>8335</v>
      </c>
    </row>
    <row r="1129" spans="1:21" ht="30" x14ac:dyDescent="0.2">
      <c r="A1129">
        <v>1127</v>
      </c>
      <c r="B1129" s="3" t="s">
        <v>1128</v>
      </c>
      <c r="C1129" s="3" t="s">
        <v>5237</v>
      </c>
      <c r="D1129" s="18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70"/>
        <v>41957.687499999993</v>
      </c>
      <c r="K1129">
        <v>1413318600</v>
      </c>
      <c r="L1129" s="9">
        <f t="shared" si="71"/>
        <v>41926.854166666664</v>
      </c>
      <c r="M1129" s="11" t="s">
        <v>8371</v>
      </c>
      <c r="N1129" t="b">
        <v>0</v>
      </c>
      <c r="O1129">
        <v>23</v>
      </c>
      <c r="P1129" t="b">
        <v>0</v>
      </c>
      <c r="Q1129" t="s">
        <v>8283</v>
      </c>
      <c r="R1129" s="5">
        <f t="shared" si="68"/>
        <v>1.6714285714285713E-2</v>
      </c>
      <c r="S1129">
        <f t="shared" si="69"/>
        <v>25.434782608695652</v>
      </c>
      <c r="T1129" t="s">
        <v>8333</v>
      </c>
      <c r="U1129" t="s">
        <v>8335</v>
      </c>
    </row>
    <row r="1130" spans="1:21" x14ac:dyDescent="0.2">
      <c r="A1130">
        <v>1128</v>
      </c>
      <c r="B1130" s="3" t="s">
        <v>1129</v>
      </c>
      <c r="C1130" s="3" t="s">
        <v>5238</v>
      </c>
      <c r="D1130" s="18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70"/>
        <v>41858.441168981481</v>
      </c>
      <c r="K1130">
        <v>1404833717</v>
      </c>
      <c r="L1130" s="9">
        <f t="shared" si="71"/>
        <v>41828.649502314816</v>
      </c>
      <c r="M1130" s="11" t="s">
        <v>8371</v>
      </c>
      <c r="N1130" t="b">
        <v>0</v>
      </c>
      <c r="O1130">
        <v>1</v>
      </c>
      <c r="P1130" t="b">
        <v>0</v>
      </c>
      <c r="Q1130" t="s">
        <v>8283</v>
      </c>
      <c r="R1130" s="5">
        <f t="shared" si="68"/>
        <v>1E-3</v>
      </c>
      <c r="S1130">
        <f t="shared" si="69"/>
        <v>1</v>
      </c>
      <c r="T1130" t="s">
        <v>8333</v>
      </c>
      <c r="U1130" t="s">
        <v>8335</v>
      </c>
    </row>
    <row r="1131" spans="1:21" ht="30" x14ac:dyDescent="0.2">
      <c r="A1131">
        <v>1129</v>
      </c>
      <c r="B1131" s="3" t="s">
        <v>1130</v>
      </c>
      <c r="C1131" s="3" t="s">
        <v>5239</v>
      </c>
      <c r="D1131" s="18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70"/>
        <v>42526.056631944441</v>
      </c>
      <c r="K1131">
        <v>1462515693</v>
      </c>
      <c r="L1131" s="9">
        <f t="shared" si="71"/>
        <v>42496.264965277776</v>
      </c>
      <c r="M1131" s="11" t="s">
        <v>8370</v>
      </c>
      <c r="N1131" t="b">
        <v>0</v>
      </c>
      <c r="O1131">
        <v>2</v>
      </c>
      <c r="P1131" t="b">
        <v>0</v>
      </c>
      <c r="Q1131" t="s">
        <v>8283</v>
      </c>
      <c r="R1131" s="5">
        <f t="shared" si="68"/>
        <v>1.0499999999999999E-3</v>
      </c>
      <c r="S1131">
        <f t="shared" si="69"/>
        <v>10.5</v>
      </c>
      <c r="T1131" t="s">
        <v>8333</v>
      </c>
      <c r="U1131" t="s">
        <v>8335</v>
      </c>
    </row>
    <row r="1132" spans="1:21" ht="30" x14ac:dyDescent="0.2">
      <c r="A1132">
        <v>1130</v>
      </c>
      <c r="B1132" s="3" t="s">
        <v>1131</v>
      </c>
      <c r="C1132" s="3" t="s">
        <v>5240</v>
      </c>
      <c r="D1132" s="18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70"/>
        <v>41968.829861111109</v>
      </c>
      <c r="K1132">
        <v>1411775700</v>
      </c>
      <c r="L1132" s="9">
        <f t="shared" si="71"/>
        <v>41908.996527777781</v>
      </c>
      <c r="M1132" s="11" t="s">
        <v>8371</v>
      </c>
      <c r="N1132" t="b">
        <v>0</v>
      </c>
      <c r="O1132">
        <v>3</v>
      </c>
      <c r="P1132" t="b">
        <v>0</v>
      </c>
      <c r="Q1132" t="s">
        <v>8283</v>
      </c>
      <c r="R1132" s="5">
        <f t="shared" si="68"/>
        <v>2.2000000000000001E-3</v>
      </c>
      <c r="S1132">
        <f t="shared" si="69"/>
        <v>3.6666666666666665</v>
      </c>
      <c r="T1132" t="s">
        <v>8333</v>
      </c>
      <c r="U1132" t="s">
        <v>8335</v>
      </c>
    </row>
    <row r="1133" spans="1:21" ht="30" x14ac:dyDescent="0.2">
      <c r="A1133">
        <v>1131</v>
      </c>
      <c r="B1133" s="3" t="s">
        <v>1132</v>
      </c>
      <c r="C1133" s="3" t="s">
        <v>5241</v>
      </c>
      <c r="D1133" s="18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70"/>
        <v>42362.699861111112</v>
      </c>
      <c r="K1133">
        <v>1448401668</v>
      </c>
      <c r="L1133" s="9">
        <f t="shared" si="71"/>
        <v>42332.908194444448</v>
      </c>
      <c r="M1133" s="11" t="s">
        <v>8368</v>
      </c>
      <c r="N1133" t="b">
        <v>0</v>
      </c>
      <c r="O1133">
        <v>0</v>
      </c>
      <c r="P1133" t="b">
        <v>0</v>
      </c>
      <c r="Q1133" t="s">
        <v>8283</v>
      </c>
      <c r="R1133" s="5">
        <f t="shared" si="68"/>
        <v>0</v>
      </c>
      <c r="S1133" t="e">
        <f t="shared" si="69"/>
        <v>#DIV/0!</v>
      </c>
      <c r="T1133" t="s">
        <v>8333</v>
      </c>
      <c r="U1133" t="s">
        <v>8335</v>
      </c>
    </row>
    <row r="1134" spans="1:21" ht="30" x14ac:dyDescent="0.2">
      <c r="A1134">
        <v>1132</v>
      </c>
      <c r="B1134" s="3" t="s">
        <v>1133</v>
      </c>
      <c r="C1134" s="3" t="s">
        <v>5242</v>
      </c>
      <c r="D1134" s="18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70"/>
        <v>42735.907071759262</v>
      </c>
      <c r="K1134">
        <v>1480646771</v>
      </c>
      <c r="L1134" s="9">
        <f t="shared" si="71"/>
        <v>42706.115405092598</v>
      </c>
      <c r="M1134" s="11" t="s">
        <v>8370</v>
      </c>
      <c r="N1134" t="b">
        <v>0</v>
      </c>
      <c r="O1134">
        <v>13</v>
      </c>
      <c r="P1134" t="b">
        <v>0</v>
      </c>
      <c r="Q1134" t="s">
        <v>8283</v>
      </c>
      <c r="R1134" s="5">
        <f t="shared" si="68"/>
        <v>0.14380000000000001</v>
      </c>
      <c r="S1134">
        <f t="shared" si="69"/>
        <v>110.61538461538461</v>
      </c>
      <c r="T1134" t="s">
        <v>8333</v>
      </c>
      <c r="U1134" t="s">
        <v>8335</v>
      </c>
    </row>
    <row r="1135" spans="1:21" ht="30" x14ac:dyDescent="0.2">
      <c r="A1135">
        <v>1133</v>
      </c>
      <c r="B1135" s="3" t="s">
        <v>1134</v>
      </c>
      <c r="C1135" s="3" t="s">
        <v>5243</v>
      </c>
      <c r="D1135" s="18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70"/>
        <v>41851.198854166665</v>
      </c>
      <c r="K1135">
        <v>1404207981</v>
      </c>
      <c r="L1135" s="9">
        <f t="shared" si="71"/>
        <v>41821.407187500001</v>
      </c>
      <c r="M1135" s="11" t="s">
        <v>8371</v>
      </c>
      <c r="N1135" t="b">
        <v>0</v>
      </c>
      <c r="O1135">
        <v>1</v>
      </c>
      <c r="P1135" t="b">
        <v>0</v>
      </c>
      <c r="Q1135" t="s">
        <v>8283</v>
      </c>
      <c r="R1135" s="5">
        <f t="shared" si="68"/>
        <v>6.6666666666666671E-3</v>
      </c>
      <c r="S1135">
        <f t="shared" si="69"/>
        <v>20</v>
      </c>
      <c r="T1135" t="s">
        <v>8333</v>
      </c>
      <c r="U1135" t="s">
        <v>8335</v>
      </c>
    </row>
    <row r="1136" spans="1:21" ht="30" x14ac:dyDescent="0.2">
      <c r="A1136">
        <v>1134</v>
      </c>
      <c r="B1136" s="3" t="s">
        <v>1135</v>
      </c>
      <c r="C1136" s="3" t="s">
        <v>5244</v>
      </c>
      <c r="D1136" s="18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70"/>
        <v>41971.981249999997</v>
      </c>
      <c r="K1136">
        <v>1416034228</v>
      </c>
      <c r="L1136" s="9">
        <f t="shared" si="71"/>
        <v>41958.285046296296</v>
      </c>
      <c r="M1136" s="11" t="s">
        <v>8371</v>
      </c>
      <c r="N1136" t="b">
        <v>0</v>
      </c>
      <c r="O1136">
        <v>1</v>
      </c>
      <c r="P1136" t="b">
        <v>0</v>
      </c>
      <c r="Q1136" t="s">
        <v>8283</v>
      </c>
      <c r="R1136" s="5">
        <f t="shared" si="68"/>
        <v>4.0000000000000003E-5</v>
      </c>
      <c r="S1136">
        <f t="shared" si="69"/>
        <v>1</v>
      </c>
      <c r="T1136" t="s">
        <v>8333</v>
      </c>
      <c r="U1136" t="s">
        <v>8335</v>
      </c>
    </row>
    <row r="1137" spans="1:21" ht="30" x14ac:dyDescent="0.2">
      <c r="A1137">
        <v>1135</v>
      </c>
      <c r="B1137" s="3" t="s">
        <v>1136</v>
      </c>
      <c r="C1137" s="3" t="s">
        <v>5245</v>
      </c>
      <c r="D1137" s="18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70"/>
        <v>42588.781180555547</v>
      </c>
      <c r="K1137">
        <v>1467935094</v>
      </c>
      <c r="L1137" s="9">
        <f t="shared" si="71"/>
        <v>42558.989513888882</v>
      </c>
      <c r="M1137" s="11" t="s">
        <v>8370</v>
      </c>
      <c r="N1137" t="b">
        <v>0</v>
      </c>
      <c r="O1137">
        <v>1</v>
      </c>
      <c r="P1137" t="b">
        <v>0</v>
      </c>
      <c r="Q1137" t="s">
        <v>8283</v>
      </c>
      <c r="R1137" s="5">
        <f t="shared" si="68"/>
        <v>0.05</v>
      </c>
      <c r="S1137">
        <f t="shared" si="69"/>
        <v>50</v>
      </c>
      <c r="T1137" t="s">
        <v>8333</v>
      </c>
      <c r="U1137" t="s">
        <v>8335</v>
      </c>
    </row>
    <row r="1138" spans="1:21" ht="30" x14ac:dyDescent="0.2">
      <c r="A1138">
        <v>1136</v>
      </c>
      <c r="B1138" s="3" t="s">
        <v>1137</v>
      </c>
      <c r="C1138" s="3" t="s">
        <v>5246</v>
      </c>
      <c r="D1138" s="1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70"/>
        <v>42357.463298611103</v>
      </c>
      <c r="K1138">
        <v>1447949229</v>
      </c>
      <c r="L1138" s="9">
        <f t="shared" si="71"/>
        <v>42327.671631944439</v>
      </c>
      <c r="M1138" s="11" t="s">
        <v>8368</v>
      </c>
      <c r="N1138" t="b">
        <v>0</v>
      </c>
      <c r="O1138">
        <v>6</v>
      </c>
      <c r="P1138" t="b">
        <v>0</v>
      </c>
      <c r="Q1138" t="s">
        <v>8283</v>
      </c>
      <c r="R1138" s="5">
        <f t="shared" si="68"/>
        <v>6.4439140811455853E-2</v>
      </c>
      <c r="S1138">
        <f t="shared" si="69"/>
        <v>45</v>
      </c>
      <c r="T1138" t="s">
        <v>8333</v>
      </c>
      <c r="U1138" t="s">
        <v>8335</v>
      </c>
    </row>
    <row r="1139" spans="1:21" ht="30" x14ac:dyDescent="0.2">
      <c r="A1139">
        <v>1137</v>
      </c>
      <c r="B1139" s="3" t="s">
        <v>1138</v>
      </c>
      <c r="C1139" s="3" t="s">
        <v>5247</v>
      </c>
      <c r="D1139" s="18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70"/>
        <v>42483.611354166664</v>
      </c>
      <c r="K1139">
        <v>1458848421</v>
      </c>
      <c r="L1139" s="9">
        <f t="shared" si="71"/>
        <v>42453.819687499999</v>
      </c>
      <c r="M1139" s="11" t="s">
        <v>8370</v>
      </c>
      <c r="N1139" t="b">
        <v>0</v>
      </c>
      <c r="O1139">
        <v>39</v>
      </c>
      <c r="P1139" t="b">
        <v>0</v>
      </c>
      <c r="Q1139" t="s">
        <v>8283</v>
      </c>
      <c r="R1139" s="5">
        <f t="shared" si="68"/>
        <v>0.39500000000000002</v>
      </c>
      <c r="S1139">
        <f t="shared" si="69"/>
        <v>253.2051282051282</v>
      </c>
      <c r="T1139" t="s">
        <v>8333</v>
      </c>
      <c r="U1139" t="s">
        <v>8335</v>
      </c>
    </row>
    <row r="1140" spans="1:21" ht="30" x14ac:dyDescent="0.2">
      <c r="A1140">
        <v>1138</v>
      </c>
      <c r="B1140" s="3" t="s">
        <v>1139</v>
      </c>
      <c r="C1140" s="3" t="s">
        <v>5248</v>
      </c>
      <c r="D1140" s="18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70"/>
        <v>42756.698275462964</v>
      </c>
      <c r="K1140">
        <v>1483307131</v>
      </c>
      <c r="L1140" s="9">
        <f t="shared" si="71"/>
        <v>42736.9066087963</v>
      </c>
      <c r="M1140" s="11" t="s">
        <v>8369</v>
      </c>
      <c r="N1140" t="b">
        <v>0</v>
      </c>
      <c r="O1140">
        <v>4</v>
      </c>
      <c r="P1140" t="b">
        <v>0</v>
      </c>
      <c r="Q1140" t="s">
        <v>8283</v>
      </c>
      <c r="R1140" s="5">
        <f t="shared" si="68"/>
        <v>3.5714285714285713E-3</v>
      </c>
      <c r="S1140">
        <f t="shared" si="69"/>
        <v>31.25</v>
      </c>
      <c r="T1140" t="s">
        <v>8333</v>
      </c>
      <c r="U1140" t="s">
        <v>8335</v>
      </c>
    </row>
    <row r="1141" spans="1:21" ht="30" x14ac:dyDescent="0.2">
      <c r="A1141">
        <v>1139</v>
      </c>
      <c r="B1141" s="3" t="s">
        <v>1140</v>
      </c>
      <c r="C1141" s="3" t="s">
        <v>5249</v>
      </c>
      <c r="D1141" s="18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70"/>
        <v>42005.139189814807</v>
      </c>
      <c r="K1141">
        <v>1417508426</v>
      </c>
      <c r="L1141" s="9">
        <f t="shared" si="71"/>
        <v>41975.347523148142</v>
      </c>
      <c r="M1141" s="11" t="s">
        <v>8371</v>
      </c>
      <c r="N1141" t="b">
        <v>0</v>
      </c>
      <c r="O1141">
        <v>1</v>
      </c>
      <c r="P1141" t="b">
        <v>0</v>
      </c>
      <c r="Q1141" t="s">
        <v>8283</v>
      </c>
      <c r="R1141" s="5">
        <f t="shared" si="68"/>
        <v>6.2500000000000001E-4</v>
      </c>
      <c r="S1141">
        <f t="shared" si="69"/>
        <v>5</v>
      </c>
      <c r="T1141" t="s">
        <v>8333</v>
      </c>
      <c r="U1141" t="s">
        <v>8335</v>
      </c>
    </row>
    <row r="1142" spans="1:21" ht="30" x14ac:dyDescent="0.2">
      <c r="A1142">
        <v>1140</v>
      </c>
      <c r="B1142" s="3" t="s">
        <v>1141</v>
      </c>
      <c r="C1142" s="3" t="s">
        <v>5250</v>
      </c>
      <c r="D1142" s="18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70"/>
        <v>42222.253715277773</v>
      </c>
      <c r="K1142">
        <v>1436267121</v>
      </c>
      <c r="L1142" s="9">
        <f t="shared" si="71"/>
        <v>42192.462048611109</v>
      </c>
      <c r="M1142" s="11" t="s">
        <v>8368</v>
      </c>
      <c r="N1142" t="b">
        <v>0</v>
      </c>
      <c r="O1142">
        <v>0</v>
      </c>
      <c r="P1142" t="b">
        <v>0</v>
      </c>
      <c r="Q1142" t="s">
        <v>8283</v>
      </c>
      <c r="R1142" s="5">
        <f t="shared" si="68"/>
        <v>0</v>
      </c>
      <c r="S1142" t="e">
        <f t="shared" si="69"/>
        <v>#DIV/0!</v>
      </c>
      <c r="T1142" t="s">
        <v>8333</v>
      </c>
      <c r="U1142" t="s">
        <v>8335</v>
      </c>
    </row>
    <row r="1143" spans="1:21" x14ac:dyDescent="0.2">
      <c r="A1143">
        <v>1141</v>
      </c>
      <c r="B1143" s="3" t="s">
        <v>1142</v>
      </c>
      <c r="C1143" s="3" t="s">
        <v>5251</v>
      </c>
      <c r="D1143" s="18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70"/>
        <v>42194.491319444445</v>
      </c>
      <c r="K1143">
        <v>1433868450</v>
      </c>
      <c r="L1143" s="9">
        <f t="shared" si="71"/>
        <v>42164.699652777781</v>
      </c>
      <c r="M1143" s="11" t="s">
        <v>8368</v>
      </c>
      <c r="N1143" t="b">
        <v>0</v>
      </c>
      <c r="O1143">
        <v>0</v>
      </c>
      <c r="P1143" t="b">
        <v>0</v>
      </c>
      <c r="Q1143" t="s">
        <v>8283</v>
      </c>
      <c r="R1143" s="5">
        <f t="shared" si="68"/>
        <v>0</v>
      </c>
      <c r="S1143" t="e">
        <f t="shared" si="69"/>
        <v>#DIV/0!</v>
      </c>
      <c r="T1143" t="s">
        <v>8333</v>
      </c>
      <c r="U1143" t="s">
        <v>8335</v>
      </c>
    </row>
    <row r="1144" spans="1:21" ht="30" x14ac:dyDescent="0.2">
      <c r="A1144">
        <v>1142</v>
      </c>
      <c r="B1144" s="3" t="s">
        <v>1143</v>
      </c>
      <c r="C1144" s="3" t="s">
        <v>5252</v>
      </c>
      <c r="D1144" s="18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70"/>
        <v>42051.797766203708</v>
      </c>
      <c r="K1144">
        <v>1421539727</v>
      </c>
      <c r="L1144" s="9">
        <f t="shared" si="71"/>
        <v>42022.006099537044</v>
      </c>
      <c r="M1144" s="11" t="s">
        <v>8368</v>
      </c>
      <c r="N1144" t="b">
        <v>0</v>
      </c>
      <c r="O1144">
        <v>0</v>
      </c>
      <c r="P1144" t="b">
        <v>0</v>
      </c>
      <c r="Q1144" t="s">
        <v>8283</v>
      </c>
      <c r="R1144" s="5">
        <f t="shared" si="68"/>
        <v>0</v>
      </c>
      <c r="S1144" t="e">
        <f t="shared" si="69"/>
        <v>#DIV/0!</v>
      </c>
      <c r="T1144" t="s">
        <v>8333</v>
      </c>
      <c r="U1144" t="s">
        <v>8335</v>
      </c>
    </row>
    <row r="1145" spans="1:21" ht="30" x14ac:dyDescent="0.2">
      <c r="A1145">
        <v>1143</v>
      </c>
      <c r="B1145" s="3" t="s">
        <v>1144</v>
      </c>
      <c r="C1145" s="3" t="s">
        <v>5253</v>
      </c>
      <c r="D1145" s="18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70"/>
        <v>42354.985254629624</v>
      </c>
      <c r="K1145">
        <v>1447735126</v>
      </c>
      <c r="L1145" s="9">
        <f t="shared" si="71"/>
        <v>42325.19358796296</v>
      </c>
      <c r="M1145" s="11" t="s">
        <v>8368</v>
      </c>
      <c r="N1145" t="b">
        <v>0</v>
      </c>
      <c r="O1145">
        <v>8</v>
      </c>
      <c r="P1145" t="b">
        <v>0</v>
      </c>
      <c r="Q1145" t="s">
        <v>8283</v>
      </c>
      <c r="R1145" s="5">
        <f t="shared" si="68"/>
        <v>4.1333333333333335E-3</v>
      </c>
      <c r="S1145">
        <f t="shared" si="69"/>
        <v>23.25</v>
      </c>
      <c r="T1145" t="s">
        <v>8333</v>
      </c>
      <c r="U1145" t="s">
        <v>8335</v>
      </c>
    </row>
    <row r="1146" spans="1:21" ht="30" x14ac:dyDescent="0.2">
      <c r="A1146">
        <v>1144</v>
      </c>
      <c r="B1146" s="3" t="s">
        <v>1145</v>
      </c>
      <c r="C1146" s="3" t="s">
        <v>5254</v>
      </c>
      <c r="D1146" s="18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70"/>
        <v>42122.973611111105</v>
      </c>
      <c r="K1146">
        <v>1427689320</v>
      </c>
      <c r="L1146" s="9">
        <f t="shared" si="71"/>
        <v>42093.181944444441</v>
      </c>
      <c r="M1146" s="11" t="s">
        <v>8368</v>
      </c>
      <c r="N1146" t="b">
        <v>0</v>
      </c>
      <c r="O1146">
        <v>0</v>
      </c>
      <c r="P1146" t="b">
        <v>0</v>
      </c>
      <c r="Q1146" t="s">
        <v>8284</v>
      </c>
      <c r="R1146" s="5">
        <f t="shared" si="68"/>
        <v>0</v>
      </c>
      <c r="S1146" t="e">
        <f t="shared" si="69"/>
        <v>#DIV/0!</v>
      </c>
      <c r="T1146" t="s">
        <v>8336</v>
      </c>
      <c r="U1146" t="s">
        <v>8337</v>
      </c>
    </row>
    <row r="1147" spans="1:21" ht="30" x14ac:dyDescent="0.2">
      <c r="A1147">
        <v>1145</v>
      </c>
      <c r="B1147" s="3" t="s">
        <v>1146</v>
      </c>
      <c r="C1147" s="3" t="s">
        <v>5255</v>
      </c>
      <c r="D1147" s="18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70"/>
        <v>41914.539259259262</v>
      </c>
      <c r="K1147">
        <v>1407088592</v>
      </c>
      <c r="L1147" s="9">
        <f t="shared" si="71"/>
        <v>41854.747592592597</v>
      </c>
      <c r="M1147" s="11" t="s">
        <v>8371</v>
      </c>
      <c r="N1147" t="b">
        <v>0</v>
      </c>
      <c r="O1147">
        <v>1</v>
      </c>
      <c r="P1147" t="b">
        <v>0</v>
      </c>
      <c r="Q1147" t="s">
        <v>8284</v>
      </c>
      <c r="R1147" s="5">
        <f t="shared" si="68"/>
        <v>1.25E-3</v>
      </c>
      <c r="S1147">
        <f t="shared" si="69"/>
        <v>100</v>
      </c>
      <c r="T1147" t="s">
        <v>8336</v>
      </c>
      <c r="U1147" t="s">
        <v>8337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 s="1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70"/>
        <v>41761.745057870365</v>
      </c>
      <c r="K1148">
        <v>1395787973</v>
      </c>
      <c r="L1148" s="9">
        <f t="shared" si="71"/>
        <v>41723.9533912037</v>
      </c>
      <c r="M1148" s="11" t="s">
        <v>8371</v>
      </c>
      <c r="N1148" t="b">
        <v>0</v>
      </c>
      <c r="O1148">
        <v>12</v>
      </c>
      <c r="P1148" t="b">
        <v>0</v>
      </c>
      <c r="Q1148" t="s">
        <v>8284</v>
      </c>
      <c r="R1148" s="5">
        <f t="shared" si="68"/>
        <v>8.8333333333333333E-2</v>
      </c>
      <c r="S1148">
        <f t="shared" si="69"/>
        <v>44.166666666666664</v>
      </c>
      <c r="T1148" t="s">
        <v>8336</v>
      </c>
      <c r="U1148" t="s">
        <v>8337</v>
      </c>
    </row>
    <row r="1149" spans="1:21" ht="30" x14ac:dyDescent="0.2">
      <c r="A1149">
        <v>1147</v>
      </c>
      <c r="B1149" s="3" t="s">
        <v>1148</v>
      </c>
      <c r="C1149" s="3" t="s">
        <v>5257</v>
      </c>
      <c r="D1149" s="18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70"/>
        <v>41931.763692129629</v>
      </c>
      <c r="K1149">
        <v>1408576783</v>
      </c>
      <c r="L1149" s="9">
        <f t="shared" si="71"/>
        <v>41871.972025462965</v>
      </c>
      <c r="M1149" s="11" t="s">
        <v>8371</v>
      </c>
      <c r="N1149" t="b">
        <v>0</v>
      </c>
      <c r="O1149">
        <v>0</v>
      </c>
      <c r="P1149" t="b">
        <v>0</v>
      </c>
      <c r="Q1149" t="s">
        <v>8284</v>
      </c>
      <c r="R1149" s="5">
        <f t="shared" si="68"/>
        <v>0</v>
      </c>
      <c r="S1149" t="e">
        <f t="shared" si="69"/>
        <v>#DIV/0!</v>
      </c>
      <c r="T1149" t="s">
        <v>8336</v>
      </c>
      <c r="U1149" t="s">
        <v>8337</v>
      </c>
    </row>
    <row r="1150" spans="1:21" x14ac:dyDescent="0.2">
      <c r="A1150">
        <v>1148</v>
      </c>
      <c r="B1150" s="3" t="s">
        <v>1149</v>
      </c>
      <c r="C1150" s="3" t="s">
        <v>5258</v>
      </c>
      <c r="D1150" s="18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70"/>
        <v>42705.00440972222</v>
      </c>
      <c r="K1150">
        <v>1477973181</v>
      </c>
      <c r="L1150" s="9">
        <f t="shared" si="71"/>
        <v>42675.171076388884</v>
      </c>
      <c r="M1150" s="11" t="s">
        <v>8370</v>
      </c>
      <c r="N1150" t="b">
        <v>0</v>
      </c>
      <c r="O1150">
        <v>3</v>
      </c>
      <c r="P1150" t="b">
        <v>0</v>
      </c>
      <c r="Q1150" t="s">
        <v>8284</v>
      </c>
      <c r="R1150" s="5">
        <f t="shared" si="68"/>
        <v>4.8666666666666667E-3</v>
      </c>
      <c r="S1150">
        <f t="shared" si="69"/>
        <v>24.333333333333332</v>
      </c>
      <c r="T1150" t="s">
        <v>8336</v>
      </c>
      <c r="U1150" t="s">
        <v>8337</v>
      </c>
    </row>
    <row r="1151" spans="1:21" x14ac:dyDescent="0.2">
      <c r="A1151">
        <v>1149</v>
      </c>
      <c r="B1151" s="3" t="s">
        <v>1150</v>
      </c>
      <c r="C1151" s="3" t="s">
        <v>5259</v>
      </c>
      <c r="D1151" s="18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70"/>
        <v>42537.501921296294</v>
      </c>
      <c r="K1151">
        <v>1463504566</v>
      </c>
      <c r="L1151" s="9">
        <f t="shared" si="71"/>
        <v>42507.71025462963</v>
      </c>
      <c r="M1151" s="11" t="s">
        <v>8370</v>
      </c>
      <c r="N1151" t="b">
        <v>0</v>
      </c>
      <c r="O1151">
        <v>2</v>
      </c>
      <c r="P1151" t="b">
        <v>0</v>
      </c>
      <c r="Q1151" t="s">
        <v>8284</v>
      </c>
      <c r="R1151" s="5">
        <f t="shared" si="68"/>
        <v>1.5E-3</v>
      </c>
      <c r="S1151">
        <f t="shared" si="69"/>
        <v>37.5</v>
      </c>
      <c r="T1151" t="s">
        <v>8336</v>
      </c>
      <c r="U1151" t="s">
        <v>8337</v>
      </c>
    </row>
    <row r="1152" spans="1:21" x14ac:dyDescent="0.2">
      <c r="A1152">
        <v>1150</v>
      </c>
      <c r="B1152" s="3" t="s">
        <v>1151</v>
      </c>
      <c r="C1152" s="3" t="s">
        <v>5260</v>
      </c>
      <c r="D1152" s="18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70"/>
        <v>42377.74623842592</v>
      </c>
      <c r="K1152">
        <v>1447109675</v>
      </c>
      <c r="L1152" s="9">
        <f t="shared" si="71"/>
        <v>42317.954571759255</v>
      </c>
      <c r="M1152" s="11" t="s">
        <v>8368</v>
      </c>
      <c r="N1152" t="b">
        <v>0</v>
      </c>
      <c r="O1152">
        <v>6</v>
      </c>
      <c r="P1152" t="b">
        <v>0</v>
      </c>
      <c r="Q1152" t="s">
        <v>8284</v>
      </c>
      <c r="R1152" s="5">
        <f t="shared" si="68"/>
        <v>0.1008</v>
      </c>
      <c r="S1152">
        <f t="shared" si="69"/>
        <v>42</v>
      </c>
      <c r="T1152" t="s">
        <v>8336</v>
      </c>
      <c r="U1152" t="s">
        <v>8337</v>
      </c>
    </row>
    <row r="1153" spans="1:21" ht="30" x14ac:dyDescent="0.2">
      <c r="A1153">
        <v>1151</v>
      </c>
      <c r="B1153" s="3" t="s">
        <v>1152</v>
      </c>
      <c r="C1153" s="3" t="s">
        <v>5261</v>
      </c>
      <c r="D1153" s="18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70"/>
        <v>42253.894247685181</v>
      </c>
      <c r="K1153">
        <v>1439000863</v>
      </c>
      <c r="L1153" s="9">
        <f t="shared" si="71"/>
        <v>42224.102581018517</v>
      </c>
      <c r="M1153" s="11" t="s">
        <v>8368</v>
      </c>
      <c r="N1153" t="b">
        <v>0</v>
      </c>
      <c r="O1153">
        <v>0</v>
      </c>
      <c r="P1153" t="b">
        <v>0</v>
      </c>
      <c r="Q1153" t="s">
        <v>8284</v>
      </c>
      <c r="R1153" s="5">
        <f t="shared" si="68"/>
        <v>0</v>
      </c>
      <c r="S1153" t="e">
        <f t="shared" si="69"/>
        <v>#DIV/0!</v>
      </c>
      <c r="T1153" t="s">
        <v>8336</v>
      </c>
      <c r="U1153" t="s">
        <v>8337</v>
      </c>
    </row>
    <row r="1154" spans="1:21" x14ac:dyDescent="0.2">
      <c r="A1154">
        <v>1152</v>
      </c>
      <c r="B1154" s="3" t="s">
        <v>1153</v>
      </c>
      <c r="C1154" s="3" t="s">
        <v>5262</v>
      </c>
      <c r="D1154" s="18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70"/>
        <v>42139.501296296294</v>
      </c>
      <c r="K1154">
        <v>1429117312</v>
      </c>
      <c r="L1154" s="9">
        <f t="shared" si="71"/>
        <v>42109.709629629629</v>
      </c>
      <c r="M1154" s="11" t="s">
        <v>8368</v>
      </c>
      <c r="N1154" t="b">
        <v>0</v>
      </c>
      <c r="O1154">
        <v>15</v>
      </c>
      <c r="P1154" t="b">
        <v>0</v>
      </c>
      <c r="Q1154" t="s">
        <v>8284</v>
      </c>
      <c r="R1154" s="5">
        <f t="shared" ref="R1154:R1217" si="72">E1154/D1154</f>
        <v>5.6937500000000002E-2</v>
      </c>
      <c r="S1154">
        <f t="shared" ref="S1154:S1217" si="73">E1154/O1154</f>
        <v>60.733333333333334</v>
      </c>
      <c r="T1154" t="s">
        <v>8336</v>
      </c>
      <c r="U1154" t="s">
        <v>8337</v>
      </c>
    </row>
    <row r="1155" spans="1:21" x14ac:dyDescent="0.2">
      <c r="A1155">
        <v>1153</v>
      </c>
      <c r="B1155" s="3" t="s">
        <v>1154</v>
      </c>
      <c r="C1155" s="3" t="s">
        <v>5263</v>
      </c>
      <c r="D1155" s="18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4">(((I1155/60)/60)/24)+DATE(1970,1,1)+(-5/24)</f>
        <v>42173.505844907406</v>
      </c>
      <c r="K1155">
        <v>1432055305</v>
      </c>
      <c r="L1155" s="9">
        <f t="shared" ref="L1155:L1218" si="75">(((K1155/60)/60)/24)+DATE(1970,1,1)</f>
        <v>42143.714178240742</v>
      </c>
      <c r="M1155" s="11" t="s">
        <v>8368</v>
      </c>
      <c r="N1155" t="b">
        <v>0</v>
      </c>
      <c r="O1155">
        <v>1</v>
      </c>
      <c r="P1155" t="b">
        <v>0</v>
      </c>
      <c r="Q1155" t="s">
        <v>8284</v>
      </c>
      <c r="R1155" s="5">
        <f t="shared" si="72"/>
        <v>6.2500000000000003E-3</v>
      </c>
      <c r="S1155">
        <f t="shared" si="73"/>
        <v>50</v>
      </c>
      <c r="T1155" t="s">
        <v>8336</v>
      </c>
      <c r="U1155" t="s">
        <v>8337</v>
      </c>
    </row>
    <row r="1156" spans="1:21" ht="30" x14ac:dyDescent="0.2">
      <c r="A1156">
        <v>1154</v>
      </c>
      <c r="B1156" s="3" t="s">
        <v>1155</v>
      </c>
      <c r="C1156" s="3" t="s">
        <v>5264</v>
      </c>
      <c r="D1156" s="18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4"/>
        <v>42252.900532407402</v>
      </c>
      <c r="K1156">
        <v>1438915006</v>
      </c>
      <c r="L1156" s="9">
        <f t="shared" si="75"/>
        <v>42223.108865740738</v>
      </c>
      <c r="M1156" s="11" t="s">
        <v>8368</v>
      </c>
      <c r="N1156" t="b">
        <v>0</v>
      </c>
      <c r="O1156">
        <v>3</v>
      </c>
      <c r="P1156" t="b">
        <v>0</v>
      </c>
      <c r="Q1156" t="s">
        <v>8284</v>
      </c>
      <c r="R1156" s="5">
        <f t="shared" si="72"/>
        <v>6.5000000000000002E-2</v>
      </c>
      <c r="S1156">
        <f t="shared" si="73"/>
        <v>108.33333333333333</v>
      </c>
      <c r="T1156" t="s">
        <v>8336</v>
      </c>
      <c r="U1156" t="s">
        <v>8337</v>
      </c>
    </row>
    <row r="1157" spans="1:21" ht="30" x14ac:dyDescent="0.2">
      <c r="A1157">
        <v>1155</v>
      </c>
      <c r="B1157" s="3" t="s">
        <v>1156</v>
      </c>
      <c r="C1157" s="3" t="s">
        <v>5265</v>
      </c>
      <c r="D1157" s="18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4"/>
        <v>41865.555648148147</v>
      </c>
      <c r="K1157">
        <v>1405448408</v>
      </c>
      <c r="L1157" s="9">
        <f t="shared" si="75"/>
        <v>41835.763981481483</v>
      </c>
      <c r="M1157" s="11" t="s">
        <v>8371</v>
      </c>
      <c r="N1157" t="b">
        <v>0</v>
      </c>
      <c r="O1157">
        <v>8</v>
      </c>
      <c r="P1157" t="b">
        <v>0</v>
      </c>
      <c r="Q1157" t="s">
        <v>8284</v>
      </c>
      <c r="R1157" s="5">
        <f t="shared" si="72"/>
        <v>7.5199999999999998E-3</v>
      </c>
      <c r="S1157">
        <f t="shared" si="73"/>
        <v>23.5</v>
      </c>
      <c r="T1157" t="s">
        <v>8336</v>
      </c>
      <c r="U1157" t="s">
        <v>8337</v>
      </c>
    </row>
    <row r="1158" spans="1:21" ht="30" x14ac:dyDescent="0.2">
      <c r="A1158">
        <v>1156</v>
      </c>
      <c r="B1158" s="3" t="s">
        <v>1157</v>
      </c>
      <c r="C1158" s="3" t="s">
        <v>5266</v>
      </c>
      <c r="D1158" s="1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4"/>
        <v>42058.862986111104</v>
      </c>
      <c r="K1158">
        <v>1422150162</v>
      </c>
      <c r="L1158" s="9">
        <f t="shared" si="75"/>
        <v>42029.07131944444</v>
      </c>
      <c r="M1158" s="11" t="s">
        <v>8368</v>
      </c>
      <c r="N1158" t="b">
        <v>0</v>
      </c>
      <c r="O1158">
        <v>0</v>
      </c>
      <c r="P1158" t="b">
        <v>0</v>
      </c>
      <c r="Q1158" t="s">
        <v>8284</v>
      </c>
      <c r="R1158" s="5">
        <f t="shared" si="72"/>
        <v>0</v>
      </c>
      <c r="S1158" t="e">
        <f t="shared" si="73"/>
        <v>#DIV/0!</v>
      </c>
      <c r="T1158" t="s">
        <v>8336</v>
      </c>
      <c r="U1158" t="s">
        <v>8337</v>
      </c>
    </row>
    <row r="1159" spans="1:21" ht="30" x14ac:dyDescent="0.2">
      <c r="A1159">
        <v>1157</v>
      </c>
      <c r="B1159" s="3" t="s">
        <v>1158</v>
      </c>
      <c r="C1159" s="3" t="s">
        <v>5267</v>
      </c>
      <c r="D1159" s="18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4"/>
        <v>41978.461574074077</v>
      </c>
      <c r="K1159">
        <v>1412607880</v>
      </c>
      <c r="L1159" s="9">
        <f t="shared" si="75"/>
        <v>41918.628240740742</v>
      </c>
      <c r="M1159" s="11" t="s">
        <v>8371</v>
      </c>
      <c r="N1159" t="b">
        <v>0</v>
      </c>
      <c r="O1159">
        <v>3</v>
      </c>
      <c r="P1159" t="b">
        <v>0</v>
      </c>
      <c r="Q1159" t="s">
        <v>8284</v>
      </c>
      <c r="R1159" s="5">
        <f t="shared" si="72"/>
        <v>1.5100000000000001E-2</v>
      </c>
      <c r="S1159">
        <f t="shared" si="73"/>
        <v>50.333333333333336</v>
      </c>
      <c r="T1159" t="s">
        <v>8336</v>
      </c>
      <c r="U1159" t="s">
        <v>8337</v>
      </c>
    </row>
    <row r="1160" spans="1:21" ht="30" x14ac:dyDescent="0.2">
      <c r="A1160">
        <v>1158</v>
      </c>
      <c r="B1160" s="3" t="s">
        <v>1159</v>
      </c>
      <c r="C1160" s="3" t="s">
        <v>5268</v>
      </c>
      <c r="D1160" s="18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4"/>
        <v>41981.883425925924</v>
      </c>
      <c r="K1160">
        <v>1415499128</v>
      </c>
      <c r="L1160" s="9">
        <f t="shared" si="75"/>
        <v>41952.09175925926</v>
      </c>
      <c r="M1160" s="11" t="s">
        <v>8371</v>
      </c>
      <c r="N1160" t="b">
        <v>0</v>
      </c>
      <c r="O1160">
        <v>3</v>
      </c>
      <c r="P1160" t="b">
        <v>0</v>
      </c>
      <c r="Q1160" t="s">
        <v>8284</v>
      </c>
      <c r="R1160" s="5">
        <f t="shared" si="72"/>
        <v>4.6666666666666671E-3</v>
      </c>
      <c r="S1160">
        <f t="shared" si="73"/>
        <v>11.666666666666666</v>
      </c>
      <c r="T1160" t="s">
        <v>8336</v>
      </c>
      <c r="U1160" t="s">
        <v>8337</v>
      </c>
    </row>
    <row r="1161" spans="1:21" ht="30" x14ac:dyDescent="0.2">
      <c r="A1161">
        <v>1159</v>
      </c>
      <c r="B1161" s="3" t="s">
        <v>1160</v>
      </c>
      <c r="C1161" s="3" t="s">
        <v>5269</v>
      </c>
      <c r="D1161" s="18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4"/>
        <v>42185.447916666664</v>
      </c>
      <c r="K1161">
        <v>1433006765</v>
      </c>
      <c r="L1161" s="9">
        <f t="shared" si="75"/>
        <v>42154.726446759261</v>
      </c>
      <c r="M1161" s="11" t="s">
        <v>8368</v>
      </c>
      <c r="N1161" t="b">
        <v>0</v>
      </c>
      <c r="O1161">
        <v>0</v>
      </c>
      <c r="P1161" t="b">
        <v>0</v>
      </c>
      <c r="Q1161" t="s">
        <v>8284</v>
      </c>
      <c r="R1161" s="5">
        <f t="shared" si="72"/>
        <v>0</v>
      </c>
      <c r="S1161" t="e">
        <f t="shared" si="73"/>
        <v>#DIV/0!</v>
      </c>
      <c r="T1161" t="s">
        <v>8336</v>
      </c>
      <c r="U1161" t="s">
        <v>8337</v>
      </c>
    </row>
    <row r="1162" spans="1:21" ht="30" x14ac:dyDescent="0.2">
      <c r="A1162">
        <v>1160</v>
      </c>
      <c r="B1162" s="3" t="s">
        <v>1161</v>
      </c>
      <c r="C1162" s="3" t="s">
        <v>5270</v>
      </c>
      <c r="D1162" s="18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4"/>
        <v>42090.90493055556</v>
      </c>
      <c r="K1162">
        <v>1424922186</v>
      </c>
      <c r="L1162" s="9">
        <f t="shared" si="75"/>
        <v>42061.154930555553</v>
      </c>
      <c r="M1162" s="11" t="s">
        <v>8368</v>
      </c>
      <c r="N1162" t="b">
        <v>0</v>
      </c>
      <c r="O1162">
        <v>19</v>
      </c>
      <c r="P1162" t="b">
        <v>0</v>
      </c>
      <c r="Q1162" t="s">
        <v>8284</v>
      </c>
      <c r="R1162" s="5">
        <f t="shared" si="72"/>
        <v>3.85E-2</v>
      </c>
      <c r="S1162">
        <f t="shared" si="73"/>
        <v>60.789473684210527</v>
      </c>
      <c r="T1162" t="s">
        <v>8336</v>
      </c>
      <c r="U1162" t="s">
        <v>8337</v>
      </c>
    </row>
    <row r="1163" spans="1:21" ht="30" x14ac:dyDescent="0.2">
      <c r="A1163">
        <v>1161</v>
      </c>
      <c r="B1163" s="3" t="s">
        <v>1162</v>
      </c>
      <c r="C1163" s="3" t="s">
        <v>5271</v>
      </c>
      <c r="D1163" s="18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4"/>
        <v>42143.421168981477</v>
      </c>
      <c r="K1163">
        <v>1430233589</v>
      </c>
      <c r="L1163" s="9">
        <f t="shared" si="75"/>
        <v>42122.629502314812</v>
      </c>
      <c r="M1163" s="11" t="s">
        <v>8368</v>
      </c>
      <c r="N1163" t="b">
        <v>0</v>
      </c>
      <c r="O1163">
        <v>0</v>
      </c>
      <c r="P1163" t="b">
        <v>0</v>
      </c>
      <c r="Q1163" t="s">
        <v>8284</v>
      </c>
      <c r="R1163" s="5">
        <f t="shared" si="72"/>
        <v>0</v>
      </c>
      <c r="S1163" t="e">
        <f t="shared" si="73"/>
        <v>#DIV/0!</v>
      </c>
      <c r="T1163" t="s">
        <v>8336</v>
      </c>
      <c r="U1163" t="s">
        <v>8337</v>
      </c>
    </row>
    <row r="1164" spans="1:21" ht="30" x14ac:dyDescent="0.2">
      <c r="A1164">
        <v>1162</v>
      </c>
      <c r="B1164" s="3" t="s">
        <v>1163</v>
      </c>
      <c r="C1164" s="3" t="s">
        <v>5272</v>
      </c>
      <c r="D1164" s="18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4"/>
        <v>41907.475277777776</v>
      </c>
      <c r="K1164">
        <v>1408983864</v>
      </c>
      <c r="L1164" s="9">
        <f t="shared" si="75"/>
        <v>41876.683611111112</v>
      </c>
      <c r="M1164" s="11" t="s">
        <v>8371</v>
      </c>
      <c r="N1164" t="b">
        <v>0</v>
      </c>
      <c r="O1164">
        <v>2</v>
      </c>
      <c r="P1164" t="b">
        <v>0</v>
      </c>
      <c r="Q1164" t="s">
        <v>8284</v>
      </c>
      <c r="R1164" s="5">
        <f t="shared" si="72"/>
        <v>5.8333333333333338E-4</v>
      </c>
      <c r="S1164">
        <f t="shared" si="73"/>
        <v>17.5</v>
      </c>
      <c r="T1164" t="s">
        <v>8336</v>
      </c>
      <c r="U1164" t="s">
        <v>8337</v>
      </c>
    </row>
    <row r="1165" spans="1:21" ht="30" x14ac:dyDescent="0.2">
      <c r="A1165">
        <v>1163</v>
      </c>
      <c r="B1165" s="3" t="s">
        <v>1164</v>
      </c>
      <c r="C1165" s="3" t="s">
        <v>5273</v>
      </c>
      <c r="D1165" s="18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4"/>
        <v>41860.515277777777</v>
      </c>
      <c r="K1165">
        <v>1405012920</v>
      </c>
      <c r="L1165" s="9">
        <f t="shared" si="75"/>
        <v>41830.723611111112</v>
      </c>
      <c r="M1165" s="11" t="s">
        <v>8371</v>
      </c>
      <c r="N1165" t="b">
        <v>0</v>
      </c>
      <c r="O1165">
        <v>0</v>
      </c>
      <c r="P1165" t="b">
        <v>0</v>
      </c>
      <c r="Q1165" t="s">
        <v>8284</v>
      </c>
      <c r="R1165" s="5">
        <f t="shared" si="72"/>
        <v>0</v>
      </c>
      <c r="S1165" t="e">
        <f t="shared" si="73"/>
        <v>#DIV/0!</v>
      </c>
      <c r="T1165" t="s">
        <v>8336</v>
      </c>
      <c r="U1165" t="s">
        <v>8337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 s="18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4"/>
        <v>42539.51599537037</v>
      </c>
      <c r="K1166">
        <v>1463678582</v>
      </c>
      <c r="L1166" s="9">
        <f t="shared" si="75"/>
        <v>42509.724328703705</v>
      </c>
      <c r="M1166" s="11" t="s">
        <v>8370</v>
      </c>
      <c r="N1166" t="b">
        <v>0</v>
      </c>
      <c r="O1166">
        <v>0</v>
      </c>
      <c r="P1166" t="b">
        <v>0</v>
      </c>
      <c r="Q1166" t="s">
        <v>8284</v>
      </c>
      <c r="R1166" s="5">
        <f t="shared" si="72"/>
        <v>0</v>
      </c>
      <c r="S1166" t="e">
        <f t="shared" si="73"/>
        <v>#DIV/0!</v>
      </c>
      <c r="T1166" t="s">
        <v>8336</v>
      </c>
      <c r="U1166" t="s">
        <v>8337</v>
      </c>
    </row>
    <row r="1167" spans="1:21" ht="30" x14ac:dyDescent="0.2">
      <c r="A1167">
        <v>1165</v>
      </c>
      <c r="B1167" s="3" t="s">
        <v>1166</v>
      </c>
      <c r="C1167" s="3" t="s">
        <v>5275</v>
      </c>
      <c r="D1167" s="18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4"/>
        <v>41826.006134259253</v>
      </c>
      <c r="K1167">
        <v>1401685730</v>
      </c>
      <c r="L1167" s="9">
        <f t="shared" si="75"/>
        <v>41792.214467592588</v>
      </c>
      <c r="M1167" s="11" t="s">
        <v>8371</v>
      </c>
      <c r="N1167" t="b">
        <v>0</v>
      </c>
      <c r="O1167">
        <v>25</v>
      </c>
      <c r="P1167" t="b">
        <v>0</v>
      </c>
      <c r="Q1167" t="s">
        <v>8284</v>
      </c>
      <c r="R1167" s="5">
        <f t="shared" si="72"/>
        <v>0.20705000000000001</v>
      </c>
      <c r="S1167">
        <f t="shared" si="73"/>
        <v>82.82</v>
      </c>
      <c r="T1167" t="s">
        <v>8336</v>
      </c>
      <c r="U1167" t="s">
        <v>8337</v>
      </c>
    </row>
    <row r="1168" spans="1:21" ht="30" x14ac:dyDescent="0.2">
      <c r="A1168">
        <v>1166</v>
      </c>
      <c r="B1168" s="3" t="s">
        <v>1167</v>
      </c>
      <c r="C1168" s="3" t="s">
        <v>5276</v>
      </c>
      <c r="D1168" s="1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4"/>
        <v>42180.958333333336</v>
      </c>
      <c r="K1168">
        <v>1432640342</v>
      </c>
      <c r="L1168" s="9">
        <f t="shared" si="75"/>
        <v>42150.485439814816</v>
      </c>
      <c r="M1168" s="11" t="s">
        <v>8368</v>
      </c>
      <c r="N1168" t="b">
        <v>0</v>
      </c>
      <c r="O1168">
        <v>8</v>
      </c>
      <c r="P1168" t="b">
        <v>0</v>
      </c>
      <c r="Q1168" t="s">
        <v>8284</v>
      </c>
      <c r="R1168" s="5">
        <f t="shared" si="72"/>
        <v>0.19139999999999999</v>
      </c>
      <c r="S1168">
        <f t="shared" si="73"/>
        <v>358.875</v>
      </c>
      <c r="T1168" t="s">
        <v>8336</v>
      </c>
      <c r="U1168" t="s">
        <v>8337</v>
      </c>
    </row>
    <row r="1169" spans="1:21" ht="30" x14ac:dyDescent="0.2">
      <c r="A1169">
        <v>1167</v>
      </c>
      <c r="B1169" s="3" t="s">
        <v>1168</v>
      </c>
      <c r="C1169" s="3" t="s">
        <v>5277</v>
      </c>
      <c r="D1169" s="18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4"/>
        <v>41894.526562499996</v>
      </c>
      <c r="K1169">
        <v>1407865095</v>
      </c>
      <c r="L1169" s="9">
        <f t="shared" si="75"/>
        <v>41863.734895833331</v>
      </c>
      <c r="M1169" s="11" t="s">
        <v>8371</v>
      </c>
      <c r="N1169" t="b">
        <v>0</v>
      </c>
      <c r="O1169">
        <v>16</v>
      </c>
      <c r="P1169" t="b">
        <v>0</v>
      </c>
      <c r="Q1169" t="s">
        <v>8284</v>
      </c>
      <c r="R1169" s="5">
        <f t="shared" si="72"/>
        <v>1.6316666666666667E-2</v>
      </c>
      <c r="S1169">
        <f t="shared" si="73"/>
        <v>61.1875</v>
      </c>
      <c r="T1169" t="s">
        <v>8336</v>
      </c>
      <c r="U1169" t="s">
        <v>8337</v>
      </c>
    </row>
    <row r="1170" spans="1:21" ht="30" x14ac:dyDescent="0.2">
      <c r="A1170">
        <v>1168</v>
      </c>
      <c r="B1170" s="3" t="s">
        <v>1169</v>
      </c>
      <c r="C1170" s="3" t="s">
        <v>5278</v>
      </c>
      <c r="D1170" s="18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4"/>
        <v>42634.845659722218</v>
      </c>
      <c r="K1170">
        <v>1471915065</v>
      </c>
      <c r="L1170" s="9">
        <f t="shared" si="75"/>
        <v>42605.053993055553</v>
      </c>
      <c r="M1170" s="11" t="s">
        <v>8370</v>
      </c>
      <c r="N1170" t="b">
        <v>0</v>
      </c>
      <c r="O1170">
        <v>3</v>
      </c>
      <c r="P1170" t="b">
        <v>0</v>
      </c>
      <c r="Q1170" t="s">
        <v>8284</v>
      </c>
      <c r="R1170" s="5">
        <f t="shared" si="72"/>
        <v>5.6666666666666664E-2</v>
      </c>
      <c r="S1170">
        <f t="shared" si="73"/>
        <v>340</v>
      </c>
      <c r="T1170" t="s">
        <v>8336</v>
      </c>
      <c r="U1170" t="s">
        <v>8337</v>
      </c>
    </row>
    <row r="1171" spans="1:21" ht="30" x14ac:dyDescent="0.2">
      <c r="A1171">
        <v>1169</v>
      </c>
      <c r="B1171" s="3" t="s">
        <v>1170</v>
      </c>
      <c r="C1171" s="3" t="s">
        <v>5279</v>
      </c>
      <c r="D1171" s="18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4"/>
        <v>42057.145405092589</v>
      </c>
      <c r="K1171">
        <v>1422001763</v>
      </c>
      <c r="L1171" s="9">
        <f t="shared" si="75"/>
        <v>42027.353738425925</v>
      </c>
      <c r="M1171" s="11" t="s">
        <v>8368</v>
      </c>
      <c r="N1171" t="b">
        <v>0</v>
      </c>
      <c r="O1171">
        <v>3</v>
      </c>
      <c r="P1171" t="b">
        <v>0</v>
      </c>
      <c r="Q1171" t="s">
        <v>8284</v>
      </c>
      <c r="R1171" s="5">
        <f t="shared" si="72"/>
        <v>1.6999999999999999E-3</v>
      </c>
      <c r="S1171">
        <f t="shared" si="73"/>
        <v>5.666666666666667</v>
      </c>
      <c r="T1171" t="s">
        <v>8336</v>
      </c>
      <c r="U1171" t="s">
        <v>8337</v>
      </c>
    </row>
    <row r="1172" spans="1:21" ht="30" x14ac:dyDescent="0.2">
      <c r="A1172">
        <v>1170</v>
      </c>
      <c r="B1172" s="3" t="s">
        <v>1171</v>
      </c>
      <c r="C1172" s="3" t="s">
        <v>5280</v>
      </c>
      <c r="D1172" s="18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4"/>
        <v>42154.684849537036</v>
      </c>
      <c r="K1172">
        <v>1430429171</v>
      </c>
      <c r="L1172" s="9">
        <f t="shared" si="75"/>
        <v>42124.893182870372</v>
      </c>
      <c r="M1172" s="11" t="s">
        <v>8368</v>
      </c>
      <c r="N1172" t="b">
        <v>0</v>
      </c>
      <c r="O1172">
        <v>2</v>
      </c>
      <c r="P1172" t="b">
        <v>0</v>
      </c>
      <c r="Q1172" t="s">
        <v>8284</v>
      </c>
      <c r="R1172" s="5">
        <f t="shared" si="72"/>
        <v>4.0000000000000001E-3</v>
      </c>
      <c r="S1172">
        <f t="shared" si="73"/>
        <v>50</v>
      </c>
      <c r="T1172" t="s">
        <v>8336</v>
      </c>
      <c r="U1172" t="s">
        <v>8337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 s="18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4"/>
        <v>41956.638043981475</v>
      </c>
      <c r="K1173">
        <v>1414351127</v>
      </c>
      <c r="L1173" s="9">
        <f t="shared" si="75"/>
        <v>41938.804710648146</v>
      </c>
      <c r="M1173" s="11" t="s">
        <v>8371</v>
      </c>
      <c r="N1173" t="b">
        <v>0</v>
      </c>
      <c r="O1173">
        <v>1</v>
      </c>
      <c r="P1173" t="b">
        <v>0</v>
      </c>
      <c r="Q1173" t="s">
        <v>8284</v>
      </c>
      <c r="R1173" s="5">
        <f t="shared" si="72"/>
        <v>1E-3</v>
      </c>
      <c r="S1173">
        <f t="shared" si="73"/>
        <v>25</v>
      </c>
      <c r="T1173" t="s">
        <v>8336</v>
      </c>
      <c r="U1173" t="s">
        <v>8337</v>
      </c>
    </row>
    <row r="1174" spans="1:21" x14ac:dyDescent="0.2">
      <c r="A1174">
        <v>1172</v>
      </c>
      <c r="B1174" s="3" t="s">
        <v>1173</v>
      </c>
      <c r="C1174" s="3" t="s">
        <v>5282</v>
      </c>
      <c r="D1174" s="18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4"/>
        <v>41871.473981481482</v>
      </c>
      <c r="K1174">
        <v>1405959752</v>
      </c>
      <c r="L1174" s="9">
        <f t="shared" si="75"/>
        <v>41841.682314814818</v>
      </c>
      <c r="M1174" s="11" t="s">
        <v>8371</v>
      </c>
      <c r="N1174" t="b">
        <v>0</v>
      </c>
      <c r="O1174">
        <v>0</v>
      </c>
      <c r="P1174" t="b">
        <v>0</v>
      </c>
      <c r="Q1174" t="s">
        <v>8284</v>
      </c>
      <c r="R1174" s="5">
        <f t="shared" si="72"/>
        <v>0</v>
      </c>
      <c r="S1174" t="e">
        <f t="shared" si="73"/>
        <v>#DIV/0!</v>
      </c>
      <c r="T1174" t="s">
        <v>8336</v>
      </c>
      <c r="U1174" t="s">
        <v>8337</v>
      </c>
    </row>
    <row r="1175" spans="1:21" ht="30" x14ac:dyDescent="0.2">
      <c r="A1175">
        <v>1173</v>
      </c>
      <c r="B1175" s="3" t="s">
        <v>1174</v>
      </c>
      <c r="C1175" s="3" t="s">
        <v>5283</v>
      </c>
      <c r="D1175" s="18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4"/>
        <v>42218.97751157407</v>
      </c>
      <c r="K1175">
        <v>1435552057</v>
      </c>
      <c r="L1175" s="9">
        <f t="shared" si="75"/>
        <v>42184.185844907406</v>
      </c>
      <c r="M1175" s="11" t="s">
        <v>8368</v>
      </c>
      <c r="N1175" t="b">
        <v>0</v>
      </c>
      <c r="O1175">
        <v>1</v>
      </c>
      <c r="P1175" t="b">
        <v>0</v>
      </c>
      <c r="Q1175" t="s">
        <v>8284</v>
      </c>
      <c r="R1175" s="5">
        <f t="shared" si="72"/>
        <v>2.4000000000000001E-4</v>
      </c>
      <c r="S1175">
        <f t="shared" si="73"/>
        <v>30</v>
      </c>
      <c r="T1175" t="s">
        <v>8336</v>
      </c>
      <c r="U1175" t="s">
        <v>8337</v>
      </c>
    </row>
    <row r="1176" spans="1:21" ht="30" x14ac:dyDescent="0.2">
      <c r="A1176">
        <v>1174</v>
      </c>
      <c r="B1176" s="3" t="s">
        <v>1175</v>
      </c>
      <c r="C1176" s="3" t="s">
        <v>5284</v>
      </c>
      <c r="D1176" s="18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4"/>
        <v>42498.633414351854</v>
      </c>
      <c r="K1176">
        <v>1460146327</v>
      </c>
      <c r="L1176" s="9">
        <f t="shared" si="75"/>
        <v>42468.84174768519</v>
      </c>
      <c r="M1176" s="11" t="s">
        <v>8370</v>
      </c>
      <c r="N1176" t="b">
        <v>0</v>
      </c>
      <c r="O1176">
        <v>19</v>
      </c>
      <c r="P1176" t="b">
        <v>0</v>
      </c>
      <c r="Q1176" t="s">
        <v>8284</v>
      </c>
      <c r="R1176" s="5">
        <f t="shared" si="72"/>
        <v>5.906666666666667E-2</v>
      </c>
      <c r="S1176">
        <f t="shared" si="73"/>
        <v>46.631578947368418</v>
      </c>
      <c r="T1176" t="s">
        <v>8336</v>
      </c>
      <c r="U1176" t="s">
        <v>8337</v>
      </c>
    </row>
    <row r="1177" spans="1:21" ht="30" x14ac:dyDescent="0.2">
      <c r="A1177">
        <v>1175</v>
      </c>
      <c r="B1177" s="3" t="s">
        <v>1176</v>
      </c>
      <c r="C1177" s="3" t="s">
        <v>5285</v>
      </c>
      <c r="D1177" s="18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4"/>
        <v>42200.520127314812</v>
      </c>
      <c r="K1177">
        <v>1434389339</v>
      </c>
      <c r="L1177" s="9">
        <f t="shared" si="75"/>
        <v>42170.728460648148</v>
      </c>
      <c r="M1177" s="11" t="s">
        <v>8368</v>
      </c>
      <c r="N1177" t="b">
        <v>0</v>
      </c>
      <c r="O1177">
        <v>9</v>
      </c>
      <c r="P1177" t="b">
        <v>0</v>
      </c>
      <c r="Q1177" t="s">
        <v>8284</v>
      </c>
      <c r="R1177" s="5">
        <f t="shared" si="72"/>
        <v>2.9250000000000002E-2</v>
      </c>
      <c r="S1177">
        <f t="shared" si="73"/>
        <v>65</v>
      </c>
      <c r="T1177" t="s">
        <v>8336</v>
      </c>
      <c r="U1177" t="s">
        <v>8337</v>
      </c>
    </row>
    <row r="1178" spans="1:21" ht="45" x14ac:dyDescent="0.2">
      <c r="A1178">
        <v>1176</v>
      </c>
      <c r="B1178" s="3" t="s">
        <v>1177</v>
      </c>
      <c r="C1178" s="3" t="s">
        <v>5286</v>
      </c>
      <c r="D1178" s="1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4"/>
        <v>42800.333333333336</v>
      </c>
      <c r="K1178">
        <v>1484094498</v>
      </c>
      <c r="L1178" s="9">
        <f t="shared" si="75"/>
        <v>42746.019652777773</v>
      </c>
      <c r="M1178" s="11" t="s">
        <v>8369</v>
      </c>
      <c r="N1178" t="b">
        <v>0</v>
      </c>
      <c r="O1178">
        <v>1</v>
      </c>
      <c r="P1178" t="b">
        <v>0</v>
      </c>
      <c r="Q1178" t="s">
        <v>8284</v>
      </c>
      <c r="R1178" s="5">
        <f t="shared" si="72"/>
        <v>5.7142857142857142E-5</v>
      </c>
      <c r="S1178">
        <f t="shared" si="73"/>
        <v>10</v>
      </c>
      <c r="T1178" t="s">
        <v>8336</v>
      </c>
      <c r="U1178" t="s">
        <v>8337</v>
      </c>
    </row>
    <row r="1179" spans="1:21" ht="30" x14ac:dyDescent="0.2">
      <c r="A1179">
        <v>1177</v>
      </c>
      <c r="B1179" s="3" t="s">
        <v>1178</v>
      </c>
      <c r="C1179" s="3" t="s">
        <v>5287</v>
      </c>
      <c r="D1179" s="18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4"/>
        <v>41927.452499999999</v>
      </c>
      <c r="K1179">
        <v>1410796296</v>
      </c>
      <c r="L1179" s="9">
        <f t="shared" si="75"/>
        <v>41897.660833333335</v>
      </c>
      <c r="M1179" s="11" t="s">
        <v>8371</v>
      </c>
      <c r="N1179" t="b">
        <v>0</v>
      </c>
      <c r="O1179">
        <v>0</v>
      </c>
      <c r="P1179" t="b">
        <v>0</v>
      </c>
      <c r="Q1179" t="s">
        <v>8284</v>
      </c>
      <c r="R1179" s="5">
        <f t="shared" si="72"/>
        <v>0</v>
      </c>
      <c r="S1179" t="e">
        <f t="shared" si="73"/>
        <v>#DIV/0!</v>
      </c>
      <c r="T1179" t="s">
        <v>8336</v>
      </c>
      <c r="U1179" t="s">
        <v>8337</v>
      </c>
    </row>
    <row r="1180" spans="1:21" ht="30" x14ac:dyDescent="0.2">
      <c r="A1180">
        <v>1178</v>
      </c>
      <c r="B1180" s="3" t="s">
        <v>1179</v>
      </c>
      <c r="C1180" s="3" t="s">
        <v>5288</v>
      </c>
      <c r="D1180" s="18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4"/>
        <v>41867.69736111111</v>
      </c>
      <c r="K1180">
        <v>1405633452</v>
      </c>
      <c r="L1180" s="9">
        <f t="shared" si="75"/>
        <v>41837.905694444446</v>
      </c>
      <c r="M1180" s="11" t="s">
        <v>8371</v>
      </c>
      <c r="N1180" t="b">
        <v>0</v>
      </c>
      <c r="O1180">
        <v>1</v>
      </c>
      <c r="P1180" t="b">
        <v>0</v>
      </c>
      <c r="Q1180" t="s">
        <v>8284</v>
      </c>
      <c r="R1180" s="5">
        <f t="shared" si="72"/>
        <v>6.666666666666667E-5</v>
      </c>
      <c r="S1180">
        <f t="shared" si="73"/>
        <v>5</v>
      </c>
      <c r="T1180" t="s">
        <v>8336</v>
      </c>
      <c r="U1180" t="s">
        <v>8337</v>
      </c>
    </row>
    <row r="1181" spans="1:21" ht="30" x14ac:dyDescent="0.2">
      <c r="A1181">
        <v>1179</v>
      </c>
      <c r="B1181" s="3" t="s">
        <v>1180</v>
      </c>
      <c r="C1181" s="3" t="s">
        <v>5289</v>
      </c>
      <c r="D1181" s="18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4"/>
        <v>42305.511886574073</v>
      </c>
      <c r="K1181">
        <v>1443460627</v>
      </c>
      <c r="L1181" s="9">
        <f t="shared" si="75"/>
        <v>42275.720219907409</v>
      </c>
      <c r="M1181" s="11" t="s">
        <v>8368</v>
      </c>
      <c r="N1181" t="b">
        <v>0</v>
      </c>
      <c r="O1181">
        <v>5</v>
      </c>
      <c r="P1181" t="b">
        <v>0</v>
      </c>
      <c r="Q1181" t="s">
        <v>8284</v>
      </c>
      <c r="R1181" s="5">
        <f t="shared" si="72"/>
        <v>5.3333333333333337E-2</v>
      </c>
      <c r="S1181">
        <f t="shared" si="73"/>
        <v>640</v>
      </c>
      <c r="T1181" t="s">
        <v>8336</v>
      </c>
      <c r="U1181" t="s">
        <v>8337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 s="18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4"/>
        <v>41818.598541666666</v>
      </c>
      <c r="K1182">
        <v>1400786514</v>
      </c>
      <c r="L1182" s="9">
        <f t="shared" si="75"/>
        <v>41781.806875000002</v>
      </c>
      <c r="M1182" s="11" t="s">
        <v>8371</v>
      </c>
      <c r="N1182" t="b">
        <v>0</v>
      </c>
      <c r="O1182">
        <v>85</v>
      </c>
      <c r="P1182" t="b">
        <v>0</v>
      </c>
      <c r="Q1182" t="s">
        <v>8284</v>
      </c>
      <c r="R1182" s="5">
        <f t="shared" si="72"/>
        <v>0.11749999999999999</v>
      </c>
      <c r="S1182">
        <f t="shared" si="73"/>
        <v>69.117647058823536</v>
      </c>
      <c r="T1182" t="s">
        <v>8336</v>
      </c>
      <c r="U1182" t="s">
        <v>8337</v>
      </c>
    </row>
    <row r="1183" spans="1:21" x14ac:dyDescent="0.2">
      <c r="A1183">
        <v>1181</v>
      </c>
      <c r="B1183" s="3" t="s">
        <v>1182</v>
      </c>
      <c r="C1183" s="3" t="s">
        <v>5291</v>
      </c>
      <c r="D1183" s="18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4"/>
        <v>42064.131030092591</v>
      </c>
      <c r="K1183">
        <v>1422605321</v>
      </c>
      <c r="L1183" s="9">
        <f t="shared" si="75"/>
        <v>42034.339363425926</v>
      </c>
      <c r="M1183" s="11" t="s">
        <v>8368</v>
      </c>
      <c r="N1183" t="b">
        <v>0</v>
      </c>
      <c r="O1183">
        <v>3</v>
      </c>
      <c r="P1183" t="b">
        <v>0</v>
      </c>
      <c r="Q1183" t="s">
        <v>8284</v>
      </c>
      <c r="R1183" s="5">
        <f t="shared" si="72"/>
        <v>8.0000000000000007E-5</v>
      </c>
      <c r="S1183">
        <f t="shared" si="73"/>
        <v>1.3333333333333333</v>
      </c>
      <c r="T1183" t="s">
        <v>8336</v>
      </c>
      <c r="U1183" t="s">
        <v>8337</v>
      </c>
    </row>
    <row r="1184" spans="1:21" ht="30" x14ac:dyDescent="0.2">
      <c r="A1184">
        <v>1182</v>
      </c>
      <c r="B1184" s="3" t="s">
        <v>1183</v>
      </c>
      <c r="C1184" s="3" t="s">
        <v>5292</v>
      </c>
      <c r="D1184" s="18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4"/>
        <v>42747.487499999996</v>
      </c>
      <c r="K1184">
        <v>1482609088</v>
      </c>
      <c r="L1184" s="9">
        <f t="shared" si="75"/>
        <v>42728.827407407407</v>
      </c>
      <c r="M1184" s="11" t="s">
        <v>8370</v>
      </c>
      <c r="N1184" t="b">
        <v>0</v>
      </c>
      <c r="O1184">
        <v>4</v>
      </c>
      <c r="P1184" t="b">
        <v>0</v>
      </c>
      <c r="Q1184" t="s">
        <v>8284</v>
      </c>
      <c r="R1184" s="5">
        <f t="shared" si="72"/>
        <v>4.2000000000000003E-2</v>
      </c>
      <c r="S1184">
        <f t="shared" si="73"/>
        <v>10.5</v>
      </c>
      <c r="T1184" t="s">
        <v>8336</v>
      </c>
      <c r="U1184" t="s">
        <v>8337</v>
      </c>
    </row>
    <row r="1185" spans="1:21" ht="30" x14ac:dyDescent="0.2">
      <c r="A1185">
        <v>1183</v>
      </c>
      <c r="B1185" s="3" t="s">
        <v>1184</v>
      </c>
      <c r="C1185" s="3" t="s">
        <v>5293</v>
      </c>
      <c r="D1185" s="18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4"/>
        <v>42675.957638888889</v>
      </c>
      <c r="K1185">
        <v>1476391223</v>
      </c>
      <c r="L1185" s="9">
        <f t="shared" si="75"/>
        <v>42656.86137731481</v>
      </c>
      <c r="M1185" s="11" t="s">
        <v>8370</v>
      </c>
      <c r="N1185" t="b">
        <v>0</v>
      </c>
      <c r="O1185">
        <v>3</v>
      </c>
      <c r="P1185" t="b">
        <v>0</v>
      </c>
      <c r="Q1185" t="s">
        <v>8284</v>
      </c>
      <c r="R1185" s="5">
        <f t="shared" si="72"/>
        <v>0.04</v>
      </c>
      <c r="S1185">
        <f t="shared" si="73"/>
        <v>33.333333333333336</v>
      </c>
      <c r="T1185" t="s">
        <v>8336</v>
      </c>
      <c r="U1185" t="s">
        <v>8337</v>
      </c>
    </row>
    <row r="1186" spans="1:21" ht="30" x14ac:dyDescent="0.2">
      <c r="A1186">
        <v>1184</v>
      </c>
      <c r="B1186" s="3" t="s">
        <v>1185</v>
      </c>
      <c r="C1186" s="3" t="s">
        <v>5294</v>
      </c>
      <c r="D1186" s="18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4"/>
        <v>42772.391331018516</v>
      </c>
      <c r="K1186">
        <v>1483712611</v>
      </c>
      <c r="L1186" s="9">
        <f t="shared" si="75"/>
        <v>42741.599664351852</v>
      </c>
      <c r="M1186" s="11" t="s">
        <v>8369</v>
      </c>
      <c r="N1186" t="b">
        <v>0</v>
      </c>
      <c r="O1186">
        <v>375</v>
      </c>
      <c r="P1186" t="b">
        <v>1</v>
      </c>
      <c r="Q1186" t="s">
        <v>8285</v>
      </c>
      <c r="R1186" s="5">
        <f t="shared" si="72"/>
        <v>1.0493636363636363</v>
      </c>
      <c r="S1186">
        <f t="shared" si="73"/>
        <v>61.562666666666665</v>
      </c>
      <c r="T1186" t="s">
        <v>8338</v>
      </c>
      <c r="U1186" t="s">
        <v>8339</v>
      </c>
    </row>
    <row r="1187" spans="1:21" ht="30" x14ac:dyDescent="0.2">
      <c r="A1187">
        <v>1185</v>
      </c>
      <c r="B1187" s="3" t="s">
        <v>1186</v>
      </c>
      <c r="C1187" s="3" t="s">
        <v>5295</v>
      </c>
      <c r="D1187" s="18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4"/>
        <v>42162.958333333336</v>
      </c>
      <c r="K1187">
        <v>1430945149</v>
      </c>
      <c r="L1187" s="9">
        <f t="shared" si="75"/>
        <v>42130.865150462967</v>
      </c>
      <c r="M1187" s="11" t="s">
        <v>8368</v>
      </c>
      <c r="N1187" t="b">
        <v>0</v>
      </c>
      <c r="O1187">
        <v>111</v>
      </c>
      <c r="P1187" t="b">
        <v>1</v>
      </c>
      <c r="Q1187" t="s">
        <v>8285</v>
      </c>
      <c r="R1187" s="5">
        <f t="shared" si="72"/>
        <v>1.0544</v>
      </c>
      <c r="S1187">
        <f t="shared" si="73"/>
        <v>118.73873873873873</v>
      </c>
      <c r="T1187" t="s">
        <v>8338</v>
      </c>
      <c r="U1187" t="s">
        <v>8339</v>
      </c>
    </row>
    <row r="1188" spans="1:21" ht="30" x14ac:dyDescent="0.2">
      <c r="A1188">
        <v>1186</v>
      </c>
      <c r="B1188" s="3" t="s">
        <v>1187</v>
      </c>
      <c r="C1188" s="3" t="s">
        <v>5296</v>
      </c>
      <c r="D1188" s="1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4"/>
        <v>42156.737499999996</v>
      </c>
      <c r="K1188">
        <v>1430340195</v>
      </c>
      <c r="L1188" s="9">
        <f t="shared" si="75"/>
        <v>42123.86336805555</v>
      </c>
      <c r="M1188" s="11" t="s">
        <v>8368</v>
      </c>
      <c r="N1188" t="b">
        <v>0</v>
      </c>
      <c r="O1188">
        <v>123</v>
      </c>
      <c r="P1188" t="b">
        <v>1</v>
      </c>
      <c r="Q1188" t="s">
        <v>8285</v>
      </c>
      <c r="R1188" s="5">
        <f t="shared" si="72"/>
        <v>1.0673333333333332</v>
      </c>
      <c r="S1188">
        <f t="shared" si="73"/>
        <v>65.081300813008127</v>
      </c>
      <c r="T1188" t="s">
        <v>8338</v>
      </c>
      <c r="U1188" t="s">
        <v>8339</v>
      </c>
    </row>
    <row r="1189" spans="1:21" ht="30" x14ac:dyDescent="0.2">
      <c r="A1189">
        <v>1187</v>
      </c>
      <c r="B1189" s="3" t="s">
        <v>1188</v>
      </c>
      <c r="C1189" s="3" t="s">
        <v>5297</v>
      </c>
      <c r="D1189" s="18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4"/>
        <v>42141.541666666664</v>
      </c>
      <c r="K1189">
        <v>1429133323</v>
      </c>
      <c r="L1189" s="9">
        <f t="shared" si="75"/>
        <v>42109.894942129627</v>
      </c>
      <c r="M1189" s="11" t="s">
        <v>8368</v>
      </c>
      <c r="N1189" t="b">
        <v>0</v>
      </c>
      <c r="O1189">
        <v>70</v>
      </c>
      <c r="P1189" t="b">
        <v>1</v>
      </c>
      <c r="Q1189" t="s">
        <v>8285</v>
      </c>
      <c r="R1189" s="5">
        <f t="shared" si="72"/>
        <v>1.0412571428571429</v>
      </c>
      <c r="S1189">
        <f t="shared" si="73"/>
        <v>130.15714285714284</v>
      </c>
      <c r="T1189" t="s">
        <v>8338</v>
      </c>
      <c r="U1189" t="s">
        <v>8339</v>
      </c>
    </row>
    <row r="1190" spans="1:21" ht="30" x14ac:dyDescent="0.2">
      <c r="A1190">
        <v>1188</v>
      </c>
      <c r="B1190" s="3" t="s">
        <v>1189</v>
      </c>
      <c r="C1190" s="3" t="s">
        <v>5298</v>
      </c>
      <c r="D1190" s="18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4"/>
        <v>42732.492361111108</v>
      </c>
      <c r="K1190">
        <v>1481129340</v>
      </c>
      <c r="L1190" s="9">
        <f t="shared" si="75"/>
        <v>42711.700694444444</v>
      </c>
      <c r="M1190" s="11" t="s">
        <v>8370</v>
      </c>
      <c r="N1190" t="b">
        <v>0</v>
      </c>
      <c r="O1190">
        <v>85</v>
      </c>
      <c r="P1190" t="b">
        <v>1</v>
      </c>
      <c r="Q1190" t="s">
        <v>8285</v>
      </c>
      <c r="R1190" s="5">
        <f t="shared" si="72"/>
        <v>1.6054999999999999</v>
      </c>
      <c r="S1190">
        <f t="shared" si="73"/>
        <v>37.776470588235291</v>
      </c>
      <c r="T1190" t="s">
        <v>8338</v>
      </c>
      <c r="U1190" t="s">
        <v>8339</v>
      </c>
    </row>
    <row r="1191" spans="1:21" ht="30" x14ac:dyDescent="0.2">
      <c r="A1191">
        <v>1189</v>
      </c>
      <c r="B1191" s="3" t="s">
        <v>1190</v>
      </c>
      <c r="C1191" s="3" t="s">
        <v>5299</v>
      </c>
      <c r="D1191" s="18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4"/>
        <v>42550.770775462959</v>
      </c>
      <c r="K1191">
        <v>1465428595</v>
      </c>
      <c r="L1191" s="9">
        <f t="shared" si="75"/>
        <v>42529.979108796295</v>
      </c>
      <c r="M1191" s="11" t="s">
        <v>8370</v>
      </c>
      <c r="N1191" t="b">
        <v>0</v>
      </c>
      <c r="O1191">
        <v>86</v>
      </c>
      <c r="P1191" t="b">
        <v>1</v>
      </c>
      <c r="Q1191" t="s">
        <v>8285</v>
      </c>
      <c r="R1191" s="5">
        <f t="shared" si="72"/>
        <v>1.0777777777777777</v>
      </c>
      <c r="S1191">
        <f t="shared" si="73"/>
        <v>112.79069767441861</v>
      </c>
      <c r="T1191" t="s">
        <v>8338</v>
      </c>
      <c r="U1191" t="s">
        <v>8339</v>
      </c>
    </row>
    <row r="1192" spans="1:21" x14ac:dyDescent="0.2">
      <c r="A1192">
        <v>1190</v>
      </c>
      <c r="B1192" s="3" t="s">
        <v>1191</v>
      </c>
      <c r="C1192" s="3" t="s">
        <v>5300</v>
      </c>
      <c r="D1192" s="18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4"/>
        <v>41882.457465277774</v>
      </c>
      <c r="K1192">
        <v>1406908725</v>
      </c>
      <c r="L1192" s="9">
        <f t="shared" si="75"/>
        <v>41852.665798611109</v>
      </c>
      <c r="M1192" s="11" t="s">
        <v>8371</v>
      </c>
      <c r="N1192" t="b">
        <v>0</v>
      </c>
      <c r="O1192">
        <v>13</v>
      </c>
      <c r="P1192" t="b">
        <v>1</v>
      </c>
      <c r="Q1192" t="s">
        <v>8285</v>
      </c>
      <c r="R1192" s="5">
        <f t="shared" si="72"/>
        <v>1.35</v>
      </c>
      <c r="S1192">
        <f t="shared" si="73"/>
        <v>51.92307692307692</v>
      </c>
      <c r="T1192" t="s">
        <v>8338</v>
      </c>
      <c r="U1192" t="s">
        <v>8339</v>
      </c>
    </row>
    <row r="1193" spans="1:21" ht="30" x14ac:dyDescent="0.2">
      <c r="A1193">
        <v>1191</v>
      </c>
      <c r="B1193" s="3" t="s">
        <v>1192</v>
      </c>
      <c r="C1193" s="3" t="s">
        <v>5301</v>
      </c>
      <c r="D1193" s="18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4"/>
        <v>42449.353703703695</v>
      </c>
      <c r="K1193">
        <v>1455892160</v>
      </c>
      <c r="L1193" s="9">
        <f t="shared" si="75"/>
        <v>42419.603703703702</v>
      </c>
      <c r="M1193" s="11" t="s">
        <v>8370</v>
      </c>
      <c r="N1193" t="b">
        <v>0</v>
      </c>
      <c r="O1193">
        <v>33</v>
      </c>
      <c r="P1193" t="b">
        <v>1</v>
      </c>
      <c r="Q1193" t="s">
        <v>8285</v>
      </c>
      <c r="R1193" s="5">
        <f t="shared" si="72"/>
        <v>1.0907407407407408</v>
      </c>
      <c r="S1193">
        <f t="shared" si="73"/>
        <v>89.242424242424249</v>
      </c>
      <c r="T1193" t="s">
        <v>8338</v>
      </c>
      <c r="U1193" t="s">
        <v>8339</v>
      </c>
    </row>
    <row r="1194" spans="1:21" x14ac:dyDescent="0.2">
      <c r="A1194">
        <v>1192</v>
      </c>
      <c r="B1194" s="3" t="s">
        <v>1193</v>
      </c>
      <c r="C1194" s="3" t="s">
        <v>5302</v>
      </c>
      <c r="D1194" s="18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4"/>
        <v>42777.298356481479</v>
      </c>
      <c r="K1194">
        <v>1484222978</v>
      </c>
      <c r="L1194" s="9">
        <f t="shared" si="75"/>
        <v>42747.506689814814</v>
      </c>
      <c r="M1194" s="11" t="s">
        <v>8369</v>
      </c>
      <c r="N1194" t="b">
        <v>0</v>
      </c>
      <c r="O1194">
        <v>15</v>
      </c>
      <c r="P1194" t="b">
        <v>1</v>
      </c>
      <c r="Q1194" t="s">
        <v>8285</v>
      </c>
      <c r="R1194" s="5">
        <f t="shared" si="72"/>
        <v>2.9</v>
      </c>
      <c r="S1194">
        <f t="shared" si="73"/>
        <v>19.333333333333332</v>
      </c>
      <c r="T1194" t="s">
        <v>8338</v>
      </c>
      <c r="U1194" t="s">
        <v>8339</v>
      </c>
    </row>
    <row r="1195" spans="1:21" ht="30" x14ac:dyDescent="0.2">
      <c r="A1195">
        <v>1193</v>
      </c>
      <c r="B1195" s="3" t="s">
        <v>1194</v>
      </c>
      <c r="C1195" s="3" t="s">
        <v>5303</v>
      </c>
      <c r="D1195" s="18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4"/>
        <v>42469.526076388887</v>
      </c>
      <c r="K1195">
        <v>1455043053</v>
      </c>
      <c r="L1195" s="9">
        <f t="shared" si="75"/>
        <v>42409.776076388895</v>
      </c>
      <c r="M1195" s="11" t="s">
        <v>8370</v>
      </c>
      <c r="N1195" t="b">
        <v>0</v>
      </c>
      <c r="O1195">
        <v>273</v>
      </c>
      <c r="P1195" t="b">
        <v>1</v>
      </c>
      <c r="Q1195" t="s">
        <v>8285</v>
      </c>
      <c r="R1195" s="5">
        <f t="shared" si="72"/>
        <v>1.0395714285714286</v>
      </c>
      <c r="S1195">
        <f t="shared" si="73"/>
        <v>79.967032967032964</v>
      </c>
      <c r="T1195" t="s">
        <v>8338</v>
      </c>
      <c r="U1195" t="s">
        <v>8339</v>
      </c>
    </row>
    <row r="1196" spans="1:21" ht="30" x14ac:dyDescent="0.2">
      <c r="A1196">
        <v>1194</v>
      </c>
      <c r="B1196" s="3" t="s">
        <v>1195</v>
      </c>
      <c r="C1196" s="3" t="s">
        <v>5304</v>
      </c>
      <c r="D1196" s="18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4"/>
        <v>42102.27984953703</v>
      </c>
      <c r="K1196">
        <v>1425901379</v>
      </c>
      <c r="L1196" s="9">
        <f t="shared" si="75"/>
        <v>42072.488182870366</v>
      </c>
      <c r="M1196" s="11" t="s">
        <v>8368</v>
      </c>
      <c r="N1196" t="b">
        <v>0</v>
      </c>
      <c r="O1196">
        <v>714</v>
      </c>
      <c r="P1196" t="b">
        <v>1</v>
      </c>
      <c r="Q1196" t="s">
        <v>8285</v>
      </c>
      <c r="R1196" s="5">
        <f t="shared" si="72"/>
        <v>3.2223999999999999</v>
      </c>
      <c r="S1196">
        <f t="shared" si="73"/>
        <v>56.414565826330531</v>
      </c>
      <c r="T1196" t="s">
        <v>8338</v>
      </c>
      <c r="U1196" t="s">
        <v>8339</v>
      </c>
    </row>
    <row r="1197" spans="1:21" ht="45" x14ac:dyDescent="0.2">
      <c r="A1197">
        <v>1195</v>
      </c>
      <c r="B1197" s="3" t="s">
        <v>1196</v>
      </c>
      <c r="C1197" s="3" t="s">
        <v>5305</v>
      </c>
      <c r="D1197" s="18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4"/>
        <v>42358.166666666664</v>
      </c>
      <c r="K1197">
        <v>1445415653</v>
      </c>
      <c r="L1197" s="9">
        <f t="shared" si="75"/>
        <v>42298.34783564815</v>
      </c>
      <c r="M1197" s="11" t="s">
        <v>8368</v>
      </c>
      <c r="N1197" t="b">
        <v>0</v>
      </c>
      <c r="O1197">
        <v>170</v>
      </c>
      <c r="P1197" t="b">
        <v>1</v>
      </c>
      <c r="Q1197" t="s">
        <v>8285</v>
      </c>
      <c r="R1197" s="5">
        <f t="shared" si="72"/>
        <v>1.35</v>
      </c>
      <c r="S1197">
        <f t="shared" si="73"/>
        <v>79.411764705882348</v>
      </c>
      <c r="T1197" t="s">
        <v>8338</v>
      </c>
      <c r="U1197" t="s">
        <v>8339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 s="1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4"/>
        <v>42356.610405092586</v>
      </c>
      <c r="K1198">
        <v>1447875539</v>
      </c>
      <c r="L1198" s="9">
        <f t="shared" si="75"/>
        <v>42326.818738425922</v>
      </c>
      <c r="M1198" s="11" t="s">
        <v>8368</v>
      </c>
      <c r="N1198" t="b">
        <v>0</v>
      </c>
      <c r="O1198">
        <v>512</v>
      </c>
      <c r="P1198" t="b">
        <v>1</v>
      </c>
      <c r="Q1198" t="s">
        <v>8285</v>
      </c>
      <c r="R1198" s="5">
        <f t="shared" si="72"/>
        <v>2.6991034482758622</v>
      </c>
      <c r="S1198">
        <f t="shared" si="73"/>
        <v>76.439453125</v>
      </c>
      <c r="T1198" t="s">
        <v>8338</v>
      </c>
      <c r="U1198" t="s">
        <v>8339</v>
      </c>
    </row>
    <row r="1199" spans="1:21" ht="30" x14ac:dyDescent="0.2">
      <c r="A1199">
        <v>1197</v>
      </c>
      <c r="B1199" s="3" t="s">
        <v>1198</v>
      </c>
      <c r="C1199" s="3" t="s">
        <v>5307</v>
      </c>
      <c r="D1199" s="18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4"/>
        <v>42534.040972222218</v>
      </c>
      <c r="K1199">
        <v>1463155034</v>
      </c>
      <c r="L1199" s="9">
        <f t="shared" si="75"/>
        <v>42503.66474537037</v>
      </c>
      <c r="M1199" s="11" t="s">
        <v>8370</v>
      </c>
      <c r="N1199" t="b">
        <v>0</v>
      </c>
      <c r="O1199">
        <v>314</v>
      </c>
      <c r="P1199" t="b">
        <v>1</v>
      </c>
      <c r="Q1199" t="s">
        <v>8285</v>
      </c>
      <c r="R1199" s="5">
        <f t="shared" si="72"/>
        <v>2.5329333333333333</v>
      </c>
      <c r="S1199">
        <f t="shared" si="73"/>
        <v>121</v>
      </c>
      <c r="T1199" t="s">
        <v>8338</v>
      </c>
      <c r="U1199" t="s">
        <v>8339</v>
      </c>
    </row>
    <row r="1200" spans="1:21" ht="30" x14ac:dyDescent="0.2">
      <c r="A1200">
        <v>1198</v>
      </c>
      <c r="B1200" s="3" t="s">
        <v>1199</v>
      </c>
      <c r="C1200" s="3" t="s">
        <v>5308</v>
      </c>
      <c r="D1200" s="18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4"/>
        <v>42368.916666666664</v>
      </c>
      <c r="K1200">
        <v>1448463086</v>
      </c>
      <c r="L1200" s="9">
        <f t="shared" si="75"/>
        <v>42333.619050925925</v>
      </c>
      <c r="M1200" s="11" t="s">
        <v>8368</v>
      </c>
      <c r="N1200" t="b">
        <v>0</v>
      </c>
      <c r="O1200">
        <v>167</v>
      </c>
      <c r="P1200" t="b">
        <v>1</v>
      </c>
      <c r="Q1200" t="s">
        <v>8285</v>
      </c>
      <c r="R1200" s="5">
        <f t="shared" si="72"/>
        <v>2.6059999999999999</v>
      </c>
      <c r="S1200">
        <f t="shared" si="73"/>
        <v>54.616766467065865</v>
      </c>
      <c r="T1200" t="s">
        <v>8338</v>
      </c>
      <c r="U1200" t="s">
        <v>8339</v>
      </c>
    </row>
    <row r="1201" spans="1:21" ht="30" x14ac:dyDescent="0.2">
      <c r="A1201">
        <v>1199</v>
      </c>
      <c r="B1201" s="3" t="s">
        <v>1200</v>
      </c>
      <c r="C1201" s="3" t="s">
        <v>5309</v>
      </c>
      <c r="D1201" s="18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4"/>
        <v>42193.562499999993</v>
      </c>
      <c r="K1201">
        <v>1433615400</v>
      </c>
      <c r="L1201" s="9">
        <f t="shared" si="75"/>
        <v>42161.770833333328</v>
      </c>
      <c r="M1201" s="11" t="s">
        <v>8368</v>
      </c>
      <c r="N1201" t="b">
        <v>0</v>
      </c>
      <c r="O1201">
        <v>9</v>
      </c>
      <c r="P1201" t="b">
        <v>1</v>
      </c>
      <c r="Q1201" t="s">
        <v>8285</v>
      </c>
      <c r="R1201" s="5">
        <f t="shared" si="72"/>
        <v>1.0131677953348381</v>
      </c>
      <c r="S1201">
        <f t="shared" si="73"/>
        <v>299.22222222222223</v>
      </c>
      <c r="T1201" t="s">
        <v>8338</v>
      </c>
      <c r="U1201" t="s">
        <v>8339</v>
      </c>
    </row>
    <row r="1202" spans="1:21" ht="30" x14ac:dyDescent="0.2">
      <c r="A1202">
        <v>1200</v>
      </c>
      <c r="B1202" s="3" t="s">
        <v>1201</v>
      </c>
      <c r="C1202" s="3" t="s">
        <v>5310</v>
      </c>
      <c r="D1202" s="18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4"/>
        <v>42110.269166666665</v>
      </c>
      <c r="K1202">
        <v>1427369256</v>
      </c>
      <c r="L1202" s="9">
        <f t="shared" si="75"/>
        <v>42089.477500000001</v>
      </c>
      <c r="M1202" s="11" t="s">
        <v>8368</v>
      </c>
      <c r="N1202" t="b">
        <v>0</v>
      </c>
      <c r="O1202">
        <v>103</v>
      </c>
      <c r="P1202" t="b">
        <v>1</v>
      </c>
      <c r="Q1202" t="s">
        <v>8285</v>
      </c>
      <c r="R1202" s="5">
        <f t="shared" si="72"/>
        <v>1.2560416666666667</v>
      </c>
      <c r="S1202">
        <f t="shared" si="73"/>
        <v>58.533980582524272</v>
      </c>
      <c r="T1202" t="s">
        <v>8338</v>
      </c>
      <c r="U1202" t="s">
        <v>8339</v>
      </c>
    </row>
    <row r="1203" spans="1:21" ht="30" x14ac:dyDescent="0.2">
      <c r="A1203">
        <v>1201</v>
      </c>
      <c r="B1203" s="3" t="s">
        <v>1202</v>
      </c>
      <c r="C1203" s="3" t="s">
        <v>5311</v>
      </c>
      <c r="D1203" s="18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4"/>
        <v>42566.398680555554</v>
      </c>
      <c r="K1203">
        <v>1466001246</v>
      </c>
      <c r="L1203" s="9">
        <f t="shared" si="75"/>
        <v>42536.60701388889</v>
      </c>
      <c r="M1203" s="11" t="s">
        <v>8370</v>
      </c>
      <c r="N1203" t="b">
        <v>0</v>
      </c>
      <c r="O1203">
        <v>111</v>
      </c>
      <c r="P1203" t="b">
        <v>1</v>
      </c>
      <c r="Q1203" t="s">
        <v>8285</v>
      </c>
      <c r="R1203" s="5">
        <f t="shared" si="72"/>
        <v>1.0243783333333334</v>
      </c>
      <c r="S1203">
        <f t="shared" si="73"/>
        <v>55.371801801801809</v>
      </c>
      <c r="T1203" t="s">
        <v>8338</v>
      </c>
      <c r="U1203" t="s">
        <v>8339</v>
      </c>
    </row>
    <row r="1204" spans="1:21" ht="30" x14ac:dyDescent="0.2">
      <c r="A1204">
        <v>1202</v>
      </c>
      <c r="B1204" s="3" t="s">
        <v>1203</v>
      </c>
      <c r="C1204" s="3" t="s">
        <v>5312</v>
      </c>
      <c r="D1204" s="18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4"/>
        <v>42182.080486111103</v>
      </c>
      <c r="K1204">
        <v>1432796154</v>
      </c>
      <c r="L1204" s="9">
        <f t="shared" si="75"/>
        <v>42152.288819444439</v>
      </c>
      <c r="M1204" s="11" t="s">
        <v>8368</v>
      </c>
      <c r="N1204" t="b">
        <v>0</v>
      </c>
      <c r="O1204">
        <v>271</v>
      </c>
      <c r="P1204" t="b">
        <v>1</v>
      </c>
      <c r="Q1204" t="s">
        <v>8285</v>
      </c>
      <c r="R1204" s="5">
        <f t="shared" si="72"/>
        <v>1.99244</v>
      </c>
      <c r="S1204">
        <f t="shared" si="73"/>
        <v>183.80442804428046</v>
      </c>
      <c r="T1204" t="s">
        <v>8338</v>
      </c>
      <c r="U1204" t="s">
        <v>8339</v>
      </c>
    </row>
    <row r="1205" spans="1:21" ht="30" x14ac:dyDescent="0.2">
      <c r="A1205">
        <v>1203</v>
      </c>
      <c r="B1205" s="3" t="s">
        <v>1204</v>
      </c>
      <c r="C1205" s="3" t="s">
        <v>5313</v>
      </c>
      <c r="D1205" s="18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4"/>
        <v>42155.4065625</v>
      </c>
      <c r="K1205">
        <v>1430491527</v>
      </c>
      <c r="L1205" s="9">
        <f t="shared" si="75"/>
        <v>42125.614895833336</v>
      </c>
      <c r="M1205" s="11" t="s">
        <v>8368</v>
      </c>
      <c r="N1205" t="b">
        <v>0</v>
      </c>
      <c r="O1205">
        <v>101</v>
      </c>
      <c r="P1205" t="b">
        <v>1</v>
      </c>
      <c r="Q1205" t="s">
        <v>8285</v>
      </c>
      <c r="R1205" s="5">
        <f t="shared" si="72"/>
        <v>1.0245398773006136</v>
      </c>
      <c r="S1205">
        <f t="shared" si="73"/>
        <v>165.34653465346534</v>
      </c>
      <c r="T1205" t="s">
        <v>8338</v>
      </c>
      <c r="U1205" t="s">
        <v>8339</v>
      </c>
    </row>
    <row r="1206" spans="1:21" ht="30" x14ac:dyDescent="0.2">
      <c r="A1206">
        <v>1204</v>
      </c>
      <c r="B1206" s="3" t="s">
        <v>1205</v>
      </c>
      <c r="C1206" s="3" t="s">
        <v>5314</v>
      </c>
      <c r="D1206" s="18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4"/>
        <v>42341.999999999993</v>
      </c>
      <c r="K1206">
        <v>1445363833</v>
      </c>
      <c r="L1206" s="9">
        <f t="shared" si="75"/>
        <v>42297.748067129629</v>
      </c>
      <c r="M1206" s="11" t="s">
        <v>8368</v>
      </c>
      <c r="N1206" t="b">
        <v>0</v>
      </c>
      <c r="O1206">
        <v>57</v>
      </c>
      <c r="P1206" t="b">
        <v>1</v>
      </c>
      <c r="Q1206" t="s">
        <v>8285</v>
      </c>
      <c r="R1206" s="5">
        <f t="shared" si="72"/>
        <v>1.0294615384615384</v>
      </c>
      <c r="S1206">
        <f t="shared" si="73"/>
        <v>234.78947368421052</v>
      </c>
      <c r="T1206" t="s">
        <v>8338</v>
      </c>
      <c r="U1206" t="s">
        <v>8339</v>
      </c>
    </row>
    <row r="1207" spans="1:21" ht="30" x14ac:dyDescent="0.2">
      <c r="A1207">
        <v>1205</v>
      </c>
      <c r="B1207" s="3" t="s">
        <v>1206</v>
      </c>
      <c r="C1207" s="3" t="s">
        <v>5315</v>
      </c>
      <c r="D1207" s="18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4"/>
        <v>42168.298043981478</v>
      </c>
      <c r="K1207">
        <v>1431605351</v>
      </c>
      <c r="L1207" s="9">
        <f t="shared" si="75"/>
        <v>42138.506377314814</v>
      </c>
      <c r="M1207" s="11" t="s">
        <v>8368</v>
      </c>
      <c r="N1207" t="b">
        <v>0</v>
      </c>
      <c r="O1207">
        <v>62</v>
      </c>
      <c r="P1207" t="b">
        <v>1</v>
      </c>
      <c r="Q1207" t="s">
        <v>8285</v>
      </c>
      <c r="R1207" s="5">
        <f t="shared" si="72"/>
        <v>1.0086153846153847</v>
      </c>
      <c r="S1207">
        <f t="shared" si="73"/>
        <v>211.48387096774192</v>
      </c>
      <c r="T1207" t="s">
        <v>8338</v>
      </c>
      <c r="U1207" t="s">
        <v>8339</v>
      </c>
    </row>
    <row r="1208" spans="1:21" ht="30" x14ac:dyDescent="0.2">
      <c r="A1208">
        <v>1206</v>
      </c>
      <c r="B1208" s="3" t="s">
        <v>1207</v>
      </c>
      <c r="C1208" s="3" t="s">
        <v>5316</v>
      </c>
      <c r="D1208" s="1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4"/>
        <v>42805.353472222218</v>
      </c>
      <c r="K1208">
        <v>1486406253</v>
      </c>
      <c r="L1208" s="9">
        <f t="shared" si="75"/>
        <v>42772.776076388895</v>
      </c>
      <c r="M1208" s="11" t="s">
        <v>8369</v>
      </c>
      <c r="N1208" t="b">
        <v>0</v>
      </c>
      <c r="O1208">
        <v>32</v>
      </c>
      <c r="P1208" t="b">
        <v>1</v>
      </c>
      <c r="Q1208" t="s">
        <v>8285</v>
      </c>
      <c r="R1208" s="5">
        <f t="shared" si="72"/>
        <v>1.1499999999999999</v>
      </c>
      <c r="S1208">
        <f t="shared" si="73"/>
        <v>32.34375</v>
      </c>
      <c r="T1208" t="s">
        <v>8338</v>
      </c>
      <c r="U1208" t="s">
        <v>8339</v>
      </c>
    </row>
    <row r="1209" spans="1:21" x14ac:dyDescent="0.2">
      <c r="A1209">
        <v>1207</v>
      </c>
      <c r="B1209" s="3" t="s">
        <v>1208</v>
      </c>
      <c r="C1209" s="3" t="s">
        <v>5317</v>
      </c>
      <c r="D1209" s="18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4"/>
        <v>42460.208333333336</v>
      </c>
      <c r="K1209">
        <v>1456827573</v>
      </c>
      <c r="L1209" s="9">
        <f t="shared" si="75"/>
        <v>42430.430243055554</v>
      </c>
      <c r="M1209" s="11" t="s">
        <v>8370</v>
      </c>
      <c r="N1209" t="b">
        <v>0</v>
      </c>
      <c r="O1209">
        <v>141</v>
      </c>
      <c r="P1209" t="b">
        <v>1</v>
      </c>
      <c r="Q1209" t="s">
        <v>8285</v>
      </c>
      <c r="R1209" s="5">
        <f t="shared" si="72"/>
        <v>1.0416766467065868</v>
      </c>
      <c r="S1209">
        <f t="shared" si="73"/>
        <v>123.37588652482269</v>
      </c>
      <c r="T1209" t="s">
        <v>8338</v>
      </c>
      <c r="U1209" t="s">
        <v>8339</v>
      </c>
    </row>
    <row r="1210" spans="1:21" ht="30" x14ac:dyDescent="0.2">
      <c r="A1210">
        <v>1208</v>
      </c>
      <c r="B1210" s="3" t="s">
        <v>1209</v>
      </c>
      <c r="C1210" s="3" t="s">
        <v>5318</v>
      </c>
      <c r="D1210" s="18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4"/>
        <v>42453.459074074075</v>
      </c>
      <c r="K1210">
        <v>1456246864</v>
      </c>
      <c r="L1210" s="9">
        <f t="shared" si="75"/>
        <v>42423.709074074075</v>
      </c>
      <c r="M1210" s="11" t="s">
        <v>8370</v>
      </c>
      <c r="N1210" t="b">
        <v>0</v>
      </c>
      <c r="O1210">
        <v>75</v>
      </c>
      <c r="P1210" t="b">
        <v>1</v>
      </c>
      <c r="Q1210" t="s">
        <v>8285</v>
      </c>
      <c r="R1210" s="5">
        <f t="shared" si="72"/>
        <v>1.5529999999999999</v>
      </c>
      <c r="S1210">
        <f t="shared" si="73"/>
        <v>207.06666666666666</v>
      </c>
      <c r="T1210" t="s">
        <v>8338</v>
      </c>
      <c r="U1210" t="s">
        <v>8339</v>
      </c>
    </row>
    <row r="1211" spans="1:21" ht="30" x14ac:dyDescent="0.2">
      <c r="A1211">
        <v>1209</v>
      </c>
      <c r="B1211" s="3" t="s">
        <v>1210</v>
      </c>
      <c r="C1211" s="3" t="s">
        <v>5319</v>
      </c>
      <c r="D1211" s="18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4"/>
        <v>42791.637789351851</v>
      </c>
      <c r="K1211">
        <v>1485461905</v>
      </c>
      <c r="L1211" s="9">
        <f t="shared" si="75"/>
        <v>42761.846122685187</v>
      </c>
      <c r="M1211" s="11" t="s">
        <v>8369</v>
      </c>
      <c r="N1211" t="b">
        <v>0</v>
      </c>
      <c r="O1211">
        <v>46</v>
      </c>
      <c r="P1211" t="b">
        <v>1</v>
      </c>
      <c r="Q1211" t="s">
        <v>8285</v>
      </c>
      <c r="R1211" s="5">
        <f t="shared" si="72"/>
        <v>1.06</v>
      </c>
      <c r="S1211">
        <f t="shared" si="73"/>
        <v>138.2608695652174</v>
      </c>
      <c r="T1211" t="s">
        <v>8338</v>
      </c>
      <c r="U1211" t="s">
        <v>8339</v>
      </c>
    </row>
    <row r="1212" spans="1:21" x14ac:dyDescent="0.2">
      <c r="A1212">
        <v>1210</v>
      </c>
      <c r="B1212" s="3" t="s">
        <v>1211</v>
      </c>
      <c r="C1212" s="3" t="s">
        <v>5320</v>
      </c>
      <c r="D1212" s="18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4"/>
        <v>42155.666666666664</v>
      </c>
      <c r="K1212">
        <v>1431124572</v>
      </c>
      <c r="L1212" s="9">
        <f t="shared" si="75"/>
        <v>42132.941805555558</v>
      </c>
      <c r="M1212" s="11" t="s">
        <v>8368</v>
      </c>
      <c r="N1212" t="b">
        <v>0</v>
      </c>
      <c r="O1212">
        <v>103</v>
      </c>
      <c r="P1212" t="b">
        <v>1</v>
      </c>
      <c r="Q1212" t="s">
        <v>8285</v>
      </c>
      <c r="R1212" s="5">
        <f t="shared" si="72"/>
        <v>2.5431499999999998</v>
      </c>
      <c r="S1212">
        <f t="shared" si="73"/>
        <v>493.81553398058253</v>
      </c>
      <c r="T1212" t="s">
        <v>8338</v>
      </c>
      <c r="U1212" t="s">
        <v>8339</v>
      </c>
    </row>
    <row r="1213" spans="1:21" ht="30" x14ac:dyDescent="0.2">
      <c r="A1213">
        <v>1211</v>
      </c>
      <c r="B1213" s="3" t="s">
        <v>1212</v>
      </c>
      <c r="C1213" s="3" t="s">
        <v>5321</v>
      </c>
      <c r="D1213" s="18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4"/>
        <v>42530.658113425925</v>
      </c>
      <c r="K1213">
        <v>1464209261</v>
      </c>
      <c r="L1213" s="9">
        <f t="shared" si="75"/>
        <v>42515.866446759261</v>
      </c>
      <c r="M1213" s="11" t="s">
        <v>8370</v>
      </c>
      <c r="N1213" t="b">
        <v>0</v>
      </c>
      <c r="O1213">
        <v>6</v>
      </c>
      <c r="P1213" t="b">
        <v>1</v>
      </c>
      <c r="Q1213" t="s">
        <v>8285</v>
      </c>
      <c r="R1213" s="5">
        <f t="shared" si="72"/>
        <v>1.0109999999999999</v>
      </c>
      <c r="S1213">
        <f t="shared" si="73"/>
        <v>168.5</v>
      </c>
      <c r="T1213" t="s">
        <v>8338</v>
      </c>
      <c r="U1213" t="s">
        <v>8339</v>
      </c>
    </row>
    <row r="1214" spans="1:21" ht="30" x14ac:dyDescent="0.2">
      <c r="A1214">
        <v>1212</v>
      </c>
      <c r="B1214" s="3" t="s">
        <v>1213</v>
      </c>
      <c r="C1214" s="3" t="s">
        <v>5322</v>
      </c>
      <c r="D1214" s="18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4"/>
        <v>42334.833333333336</v>
      </c>
      <c r="K1214">
        <v>1447195695</v>
      </c>
      <c r="L1214" s="9">
        <f t="shared" si="75"/>
        <v>42318.950173611112</v>
      </c>
      <c r="M1214" s="11" t="s">
        <v>8368</v>
      </c>
      <c r="N1214" t="b">
        <v>0</v>
      </c>
      <c r="O1214">
        <v>83</v>
      </c>
      <c r="P1214" t="b">
        <v>1</v>
      </c>
      <c r="Q1214" t="s">
        <v>8285</v>
      </c>
      <c r="R1214" s="5">
        <f t="shared" si="72"/>
        <v>1.2904</v>
      </c>
      <c r="S1214">
        <f t="shared" si="73"/>
        <v>38.867469879518069</v>
      </c>
      <c r="T1214" t="s">
        <v>8338</v>
      </c>
      <c r="U1214" t="s">
        <v>8339</v>
      </c>
    </row>
    <row r="1215" spans="1:21" ht="30" x14ac:dyDescent="0.2">
      <c r="A1215">
        <v>1213</v>
      </c>
      <c r="B1215" s="3" t="s">
        <v>1214</v>
      </c>
      <c r="C1215" s="3" t="s">
        <v>5323</v>
      </c>
      <c r="D1215" s="18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4"/>
        <v>42766.547453703701</v>
      </c>
      <c r="K1215">
        <v>1482862100</v>
      </c>
      <c r="L1215" s="9">
        <f t="shared" si="75"/>
        <v>42731.755787037036</v>
      </c>
      <c r="M1215" s="11" t="s">
        <v>8370</v>
      </c>
      <c r="N1215" t="b">
        <v>0</v>
      </c>
      <c r="O1215">
        <v>108</v>
      </c>
      <c r="P1215" t="b">
        <v>1</v>
      </c>
      <c r="Q1215" t="s">
        <v>8285</v>
      </c>
      <c r="R1215" s="5">
        <f t="shared" si="72"/>
        <v>1.0223076923076924</v>
      </c>
      <c r="S1215">
        <f t="shared" si="73"/>
        <v>61.527777777777779</v>
      </c>
      <c r="T1215" t="s">
        <v>8338</v>
      </c>
      <c r="U1215" t="s">
        <v>8339</v>
      </c>
    </row>
    <row r="1216" spans="1:21" ht="30" x14ac:dyDescent="0.2">
      <c r="A1216">
        <v>1214</v>
      </c>
      <c r="B1216" s="3" t="s">
        <v>1215</v>
      </c>
      <c r="C1216" s="3" t="s">
        <v>5324</v>
      </c>
      <c r="D1216" s="18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4"/>
        <v>42164.632002314807</v>
      </c>
      <c r="K1216">
        <v>1428696605</v>
      </c>
      <c r="L1216" s="9">
        <f t="shared" si="75"/>
        <v>42104.840335648143</v>
      </c>
      <c r="M1216" s="11" t="s">
        <v>8368</v>
      </c>
      <c r="N1216" t="b">
        <v>0</v>
      </c>
      <c r="O1216">
        <v>25</v>
      </c>
      <c r="P1216" t="b">
        <v>1</v>
      </c>
      <c r="Q1216" t="s">
        <v>8285</v>
      </c>
      <c r="R1216" s="5">
        <f t="shared" si="72"/>
        <v>1.3180000000000001</v>
      </c>
      <c r="S1216">
        <f t="shared" si="73"/>
        <v>105.44</v>
      </c>
      <c r="T1216" t="s">
        <v>8338</v>
      </c>
      <c r="U1216" t="s">
        <v>8339</v>
      </c>
    </row>
    <row r="1217" spans="1:21" ht="30" x14ac:dyDescent="0.2">
      <c r="A1217">
        <v>1215</v>
      </c>
      <c r="B1217" s="3" t="s">
        <v>1216</v>
      </c>
      <c r="C1217" s="3" t="s">
        <v>5325</v>
      </c>
      <c r="D1217" s="18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4"/>
        <v>41789.714768518512</v>
      </c>
      <c r="K1217">
        <v>1398895756</v>
      </c>
      <c r="L1217" s="9">
        <f t="shared" si="75"/>
        <v>41759.923101851848</v>
      </c>
      <c r="M1217" s="11" t="s">
        <v>8371</v>
      </c>
      <c r="N1217" t="b">
        <v>0</v>
      </c>
      <c r="O1217">
        <v>549</v>
      </c>
      <c r="P1217" t="b">
        <v>1</v>
      </c>
      <c r="Q1217" t="s">
        <v>8285</v>
      </c>
      <c r="R1217" s="5">
        <f t="shared" si="72"/>
        <v>7.8608020000000005</v>
      </c>
      <c r="S1217">
        <f t="shared" si="73"/>
        <v>71.592003642987251</v>
      </c>
      <c r="T1217" t="s">
        <v>8338</v>
      </c>
      <c r="U1217" t="s">
        <v>8339</v>
      </c>
    </row>
    <row r="1218" spans="1:21" x14ac:dyDescent="0.2">
      <c r="A1218">
        <v>1216</v>
      </c>
      <c r="B1218" s="3" t="s">
        <v>1217</v>
      </c>
      <c r="C1218" s="3" t="s">
        <v>5326</v>
      </c>
      <c r="D1218" s="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4"/>
        <v>42279.752083333333</v>
      </c>
      <c r="K1218">
        <v>1441032457</v>
      </c>
      <c r="L1218" s="9">
        <f t="shared" si="75"/>
        <v>42247.616400462968</v>
      </c>
      <c r="M1218" s="11" t="s">
        <v>8368</v>
      </c>
      <c r="N1218" t="b">
        <v>0</v>
      </c>
      <c r="O1218">
        <v>222</v>
      </c>
      <c r="P1218" t="b">
        <v>1</v>
      </c>
      <c r="Q1218" t="s">
        <v>8285</v>
      </c>
      <c r="R1218" s="5">
        <f t="shared" ref="R1218:R1281" si="76">E1218/D1218</f>
        <v>1.4570000000000001</v>
      </c>
      <c r="S1218">
        <f t="shared" ref="S1218:S1281" si="77">E1218/O1218</f>
        <v>91.882882882882882</v>
      </c>
      <c r="T1218" t="s">
        <v>8338</v>
      </c>
      <c r="U1218" t="s">
        <v>8339</v>
      </c>
    </row>
    <row r="1219" spans="1:21" ht="30" x14ac:dyDescent="0.2">
      <c r="A1219">
        <v>1217</v>
      </c>
      <c r="B1219" s="3" t="s">
        <v>1218</v>
      </c>
      <c r="C1219" s="3" t="s">
        <v>5327</v>
      </c>
      <c r="D1219" s="18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8">(((I1219/60)/60)/24)+DATE(1970,1,1)+(-5/24)</f>
        <v>42565.6011574074</v>
      </c>
      <c r="K1219">
        <v>1465932340</v>
      </c>
      <c r="L1219" s="9">
        <f t="shared" ref="L1219:L1282" si="79">(((K1219/60)/60)/24)+DATE(1970,1,1)</f>
        <v>42535.809490740736</v>
      </c>
      <c r="M1219" s="11" t="s">
        <v>8370</v>
      </c>
      <c r="N1219" t="b">
        <v>0</v>
      </c>
      <c r="O1219">
        <v>183</v>
      </c>
      <c r="P1219" t="b">
        <v>1</v>
      </c>
      <c r="Q1219" t="s">
        <v>8285</v>
      </c>
      <c r="R1219" s="5">
        <f t="shared" si="76"/>
        <v>1.026</v>
      </c>
      <c r="S1219">
        <f t="shared" si="77"/>
        <v>148.57377049180329</v>
      </c>
      <c r="T1219" t="s">
        <v>8338</v>
      </c>
      <c r="U1219" t="s">
        <v>8339</v>
      </c>
    </row>
    <row r="1220" spans="1:21" ht="30" x14ac:dyDescent="0.2">
      <c r="A1220">
        <v>1218</v>
      </c>
      <c r="B1220" s="3" t="s">
        <v>1219</v>
      </c>
      <c r="C1220" s="3" t="s">
        <v>5328</v>
      </c>
      <c r="D1220" s="18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8"/>
        <v>42308.916666666664</v>
      </c>
      <c r="K1220">
        <v>1443714800</v>
      </c>
      <c r="L1220" s="9">
        <f t="shared" si="79"/>
        <v>42278.662037037036</v>
      </c>
      <c r="M1220" s="11" t="s">
        <v>8368</v>
      </c>
      <c r="N1220" t="b">
        <v>0</v>
      </c>
      <c r="O1220">
        <v>89</v>
      </c>
      <c r="P1220" t="b">
        <v>1</v>
      </c>
      <c r="Q1220" t="s">
        <v>8285</v>
      </c>
      <c r="R1220" s="5">
        <f t="shared" si="76"/>
        <v>1.7227777777777777</v>
      </c>
      <c r="S1220">
        <f t="shared" si="77"/>
        <v>174.2134831460674</v>
      </c>
      <c r="T1220" t="s">
        <v>8338</v>
      </c>
      <c r="U1220" t="s">
        <v>8339</v>
      </c>
    </row>
    <row r="1221" spans="1:21" x14ac:dyDescent="0.2">
      <c r="A1221">
        <v>1219</v>
      </c>
      <c r="B1221" s="3" t="s">
        <v>1220</v>
      </c>
      <c r="C1221" s="3" t="s">
        <v>5329</v>
      </c>
      <c r="D1221" s="18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8"/>
        <v>42663.253622685181</v>
      </c>
      <c r="K1221">
        <v>1474369513</v>
      </c>
      <c r="L1221" s="9">
        <f t="shared" si="79"/>
        <v>42633.461956018517</v>
      </c>
      <c r="M1221" s="11" t="s">
        <v>8370</v>
      </c>
      <c r="N1221" t="b">
        <v>0</v>
      </c>
      <c r="O1221">
        <v>253</v>
      </c>
      <c r="P1221" t="b">
        <v>1</v>
      </c>
      <c r="Q1221" t="s">
        <v>8285</v>
      </c>
      <c r="R1221" s="5">
        <f t="shared" si="76"/>
        <v>1.5916819571865444</v>
      </c>
      <c r="S1221">
        <f t="shared" si="77"/>
        <v>102.86166007905139</v>
      </c>
      <c r="T1221" t="s">
        <v>8338</v>
      </c>
      <c r="U1221" t="s">
        <v>8339</v>
      </c>
    </row>
    <row r="1222" spans="1:21" ht="30" x14ac:dyDescent="0.2">
      <c r="A1222">
        <v>1220</v>
      </c>
      <c r="B1222" s="3" t="s">
        <v>1221</v>
      </c>
      <c r="C1222" s="3" t="s">
        <v>5330</v>
      </c>
      <c r="D1222" s="18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8"/>
        <v>42241.420277777775</v>
      </c>
      <c r="K1222">
        <v>1437923112</v>
      </c>
      <c r="L1222" s="9">
        <f t="shared" si="79"/>
        <v>42211.628611111111</v>
      </c>
      <c r="M1222" s="11" t="s">
        <v>8368</v>
      </c>
      <c r="N1222" t="b">
        <v>0</v>
      </c>
      <c r="O1222">
        <v>140</v>
      </c>
      <c r="P1222" t="b">
        <v>1</v>
      </c>
      <c r="Q1222" t="s">
        <v>8285</v>
      </c>
      <c r="R1222" s="5">
        <f t="shared" si="76"/>
        <v>1.0376666666666667</v>
      </c>
      <c r="S1222">
        <f t="shared" si="77"/>
        <v>111.17857142857143</v>
      </c>
      <c r="T1222" t="s">
        <v>8338</v>
      </c>
      <c r="U1222" t="s">
        <v>8339</v>
      </c>
    </row>
    <row r="1223" spans="1:21" ht="30" x14ac:dyDescent="0.2">
      <c r="A1223">
        <v>1221</v>
      </c>
      <c r="B1223" s="3" t="s">
        <v>1222</v>
      </c>
      <c r="C1223" s="3" t="s">
        <v>5331</v>
      </c>
      <c r="D1223" s="18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8"/>
        <v>42707.791666666664</v>
      </c>
      <c r="K1223">
        <v>1478431488</v>
      </c>
      <c r="L1223" s="9">
        <f t="shared" si="79"/>
        <v>42680.47555555556</v>
      </c>
      <c r="M1223" s="11" t="s">
        <v>8370</v>
      </c>
      <c r="N1223" t="b">
        <v>0</v>
      </c>
      <c r="O1223">
        <v>103</v>
      </c>
      <c r="P1223" t="b">
        <v>1</v>
      </c>
      <c r="Q1223" t="s">
        <v>8285</v>
      </c>
      <c r="R1223" s="5">
        <f t="shared" si="76"/>
        <v>1.1140954545454547</v>
      </c>
      <c r="S1223">
        <f t="shared" si="77"/>
        <v>23.796213592233013</v>
      </c>
      <c r="T1223" t="s">
        <v>8338</v>
      </c>
      <c r="U1223" t="s">
        <v>8339</v>
      </c>
    </row>
    <row r="1224" spans="1:21" x14ac:dyDescent="0.2">
      <c r="A1224">
        <v>1222</v>
      </c>
      <c r="B1224" s="3" t="s">
        <v>1223</v>
      </c>
      <c r="C1224" s="3" t="s">
        <v>5332</v>
      </c>
      <c r="D1224" s="18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8"/>
        <v>42460.958333333336</v>
      </c>
      <c r="K1224">
        <v>1456852647</v>
      </c>
      <c r="L1224" s="9">
        <f t="shared" si="79"/>
        <v>42430.720451388886</v>
      </c>
      <c r="M1224" s="11" t="s">
        <v>8370</v>
      </c>
      <c r="N1224" t="b">
        <v>0</v>
      </c>
      <c r="O1224">
        <v>138</v>
      </c>
      <c r="P1224" t="b">
        <v>1</v>
      </c>
      <c r="Q1224" t="s">
        <v>8285</v>
      </c>
      <c r="R1224" s="5">
        <f t="shared" si="76"/>
        <v>2.80375</v>
      </c>
      <c r="S1224">
        <f t="shared" si="77"/>
        <v>81.268115942028984</v>
      </c>
      <c r="T1224" t="s">
        <v>8338</v>
      </c>
      <c r="U1224" t="s">
        <v>8339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 s="18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8"/>
        <v>42684.010520833333</v>
      </c>
      <c r="K1225">
        <v>1476159309</v>
      </c>
      <c r="L1225" s="9">
        <f t="shared" si="79"/>
        <v>42654.177187499998</v>
      </c>
      <c r="M1225" s="11" t="s">
        <v>8370</v>
      </c>
      <c r="N1225" t="b">
        <v>0</v>
      </c>
      <c r="O1225">
        <v>191</v>
      </c>
      <c r="P1225" t="b">
        <v>1</v>
      </c>
      <c r="Q1225" t="s">
        <v>8285</v>
      </c>
      <c r="R1225" s="5">
        <f t="shared" si="76"/>
        <v>1.1210606060606061</v>
      </c>
      <c r="S1225">
        <f t="shared" si="77"/>
        <v>116.21465968586388</v>
      </c>
      <c r="T1225" t="s">
        <v>8338</v>
      </c>
      <c r="U1225" t="s">
        <v>8339</v>
      </c>
    </row>
    <row r="1226" spans="1:21" x14ac:dyDescent="0.2">
      <c r="A1226">
        <v>1224</v>
      </c>
      <c r="B1226" s="3" t="s">
        <v>1225</v>
      </c>
      <c r="C1226" s="3" t="s">
        <v>5334</v>
      </c>
      <c r="D1226" s="18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8"/>
        <v>41796.341458333329</v>
      </c>
      <c r="K1226">
        <v>1396876302</v>
      </c>
      <c r="L1226" s="9">
        <f t="shared" si="79"/>
        <v>41736.549791666665</v>
      </c>
      <c r="M1226" s="11" t="s">
        <v>8371</v>
      </c>
      <c r="N1226" t="b">
        <v>0</v>
      </c>
      <c r="O1226">
        <v>18</v>
      </c>
      <c r="P1226" t="b">
        <v>0</v>
      </c>
      <c r="Q1226" t="s">
        <v>8286</v>
      </c>
      <c r="R1226" s="5">
        <f t="shared" si="76"/>
        <v>7.0666666666666669E-2</v>
      </c>
      <c r="S1226">
        <f t="shared" si="77"/>
        <v>58.888888888888886</v>
      </c>
      <c r="T1226" t="s">
        <v>8325</v>
      </c>
      <c r="U1226" t="s">
        <v>8340</v>
      </c>
    </row>
    <row r="1227" spans="1:21" ht="30" x14ac:dyDescent="0.2">
      <c r="A1227">
        <v>1225</v>
      </c>
      <c r="B1227" s="3" t="s">
        <v>1226</v>
      </c>
      <c r="C1227" s="3" t="s">
        <v>5335</v>
      </c>
      <c r="D1227" s="18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8"/>
        <v>41569.697662037033</v>
      </c>
      <c r="K1227">
        <v>1377294278</v>
      </c>
      <c r="L1227" s="9">
        <f t="shared" si="79"/>
        <v>41509.905995370369</v>
      </c>
      <c r="M1227" s="11" t="s">
        <v>8372</v>
      </c>
      <c r="N1227" t="b">
        <v>0</v>
      </c>
      <c r="O1227">
        <v>3</v>
      </c>
      <c r="P1227" t="b">
        <v>0</v>
      </c>
      <c r="Q1227" t="s">
        <v>8286</v>
      </c>
      <c r="R1227" s="5">
        <f t="shared" si="76"/>
        <v>4.3999999999999997E-2</v>
      </c>
      <c r="S1227">
        <f t="shared" si="77"/>
        <v>44</v>
      </c>
      <c r="T1227" t="s">
        <v>8325</v>
      </c>
      <c r="U1227" t="s">
        <v>8340</v>
      </c>
    </row>
    <row r="1228" spans="1:21" ht="30" x14ac:dyDescent="0.2">
      <c r="A1228">
        <v>1226</v>
      </c>
      <c r="B1228" s="3" t="s">
        <v>1227</v>
      </c>
      <c r="C1228" s="3" t="s">
        <v>5336</v>
      </c>
      <c r="D1228" s="1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8"/>
        <v>41749.833333333328</v>
      </c>
      <c r="K1228">
        <v>1395089981</v>
      </c>
      <c r="L1228" s="9">
        <f t="shared" si="79"/>
        <v>41715.874780092592</v>
      </c>
      <c r="M1228" s="11" t="s">
        <v>8371</v>
      </c>
      <c r="N1228" t="b">
        <v>0</v>
      </c>
      <c r="O1228">
        <v>40</v>
      </c>
      <c r="P1228" t="b">
        <v>0</v>
      </c>
      <c r="Q1228" t="s">
        <v>8286</v>
      </c>
      <c r="R1228" s="5">
        <f t="shared" si="76"/>
        <v>3.8739999999999997E-2</v>
      </c>
      <c r="S1228">
        <f t="shared" si="77"/>
        <v>48.424999999999997</v>
      </c>
      <c r="T1228" t="s">
        <v>8325</v>
      </c>
      <c r="U1228" t="s">
        <v>8340</v>
      </c>
    </row>
    <row r="1229" spans="1:21" ht="30" x14ac:dyDescent="0.2">
      <c r="A1229">
        <v>1227</v>
      </c>
      <c r="B1229" s="3" t="s">
        <v>1228</v>
      </c>
      <c r="C1229" s="3" t="s">
        <v>5337</v>
      </c>
      <c r="D1229" s="18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8"/>
        <v>41858.083333333328</v>
      </c>
      <c r="K1229">
        <v>1404770616</v>
      </c>
      <c r="L1229" s="9">
        <f t="shared" si="79"/>
        <v>41827.919166666667</v>
      </c>
      <c r="M1229" s="11" t="s">
        <v>8371</v>
      </c>
      <c r="N1229" t="b">
        <v>0</v>
      </c>
      <c r="O1229">
        <v>0</v>
      </c>
      <c r="P1229" t="b">
        <v>0</v>
      </c>
      <c r="Q1229" t="s">
        <v>8286</v>
      </c>
      <c r="R1229" s="5">
        <f t="shared" si="76"/>
        <v>0</v>
      </c>
      <c r="S1229" t="e">
        <f t="shared" si="77"/>
        <v>#DIV/0!</v>
      </c>
      <c r="T1229" t="s">
        <v>8325</v>
      </c>
      <c r="U1229" t="s">
        <v>8340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 s="18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8"/>
        <v>40814.520925925921</v>
      </c>
      <c r="K1230">
        <v>1312047008</v>
      </c>
      <c r="L1230" s="9">
        <f t="shared" si="79"/>
        <v>40754.729259259257</v>
      </c>
      <c r="M1230" s="11" t="s">
        <v>8374</v>
      </c>
      <c r="N1230" t="b">
        <v>0</v>
      </c>
      <c r="O1230">
        <v>24</v>
      </c>
      <c r="P1230" t="b">
        <v>0</v>
      </c>
      <c r="Q1230" t="s">
        <v>8286</v>
      </c>
      <c r="R1230" s="5">
        <f t="shared" si="76"/>
        <v>0.29299999999999998</v>
      </c>
      <c r="S1230">
        <f t="shared" si="77"/>
        <v>61.041666666666664</v>
      </c>
      <c r="T1230" t="s">
        <v>8325</v>
      </c>
      <c r="U1230" t="s">
        <v>8340</v>
      </c>
    </row>
    <row r="1231" spans="1:21" ht="30" x14ac:dyDescent="0.2">
      <c r="A1231">
        <v>1229</v>
      </c>
      <c r="B1231" s="3" t="s">
        <v>1230</v>
      </c>
      <c r="C1231" s="3" t="s">
        <v>5339</v>
      </c>
      <c r="D1231" s="18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8"/>
        <v>41015.458333333328</v>
      </c>
      <c r="K1231">
        <v>1331982127</v>
      </c>
      <c r="L1231" s="9">
        <f t="shared" si="79"/>
        <v>40985.459803240738</v>
      </c>
      <c r="M1231" s="11" t="s">
        <v>8373</v>
      </c>
      <c r="N1231" t="b">
        <v>0</v>
      </c>
      <c r="O1231">
        <v>1</v>
      </c>
      <c r="P1231" t="b">
        <v>0</v>
      </c>
      <c r="Q1231" t="s">
        <v>8286</v>
      </c>
      <c r="R1231" s="5">
        <f t="shared" si="76"/>
        <v>9.0909090909090905E-3</v>
      </c>
      <c r="S1231">
        <f t="shared" si="77"/>
        <v>25</v>
      </c>
      <c r="T1231" t="s">
        <v>8325</v>
      </c>
      <c r="U1231" t="s">
        <v>8340</v>
      </c>
    </row>
    <row r="1232" spans="1:21" ht="30" x14ac:dyDescent="0.2">
      <c r="A1232">
        <v>1230</v>
      </c>
      <c r="B1232" s="3" t="s">
        <v>1231</v>
      </c>
      <c r="C1232" s="3" t="s">
        <v>5340</v>
      </c>
      <c r="D1232" s="18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8"/>
        <v>40598.764236111107</v>
      </c>
      <c r="K1232">
        <v>1295997630</v>
      </c>
      <c r="L1232" s="9">
        <f t="shared" si="79"/>
        <v>40568.972569444442</v>
      </c>
      <c r="M1232" s="11" t="s">
        <v>8374</v>
      </c>
      <c r="N1232" t="b">
        <v>0</v>
      </c>
      <c r="O1232">
        <v>0</v>
      </c>
      <c r="P1232" t="b">
        <v>0</v>
      </c>
      <c r="Q1232" t="s">
        <v>8286</v>
      </c>
      <c r="R1232" s="5">
        <f t="shared" si="76"/>
        <v>0</v>
      </c>
      <c r="S1232" t="e">
        <f t="shared" si="77"/>
        <v>#DIV/0!</v>
      </c>
      <c r="T1232" t="s">
        <v>8325</v>
      </c>
      <c r="U1232" t="s">
        <v>8340</v>
      </c>
    </row>
    <row r="1233" spans="1:21" ht="30" x14ac:dyDescent="0.2">
      <c r="A1233">
        <v>1231</v>
      </c>
      <c r="B1233" s="3" t="s">
        <v>1232</v>
      </c>
      <c r="C1233" s="3" t="s">
        <v>5341</v>
      </c>
      <c r="D1233" s="18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8"/>
        <v>42243.833333333336</v>
      </c>
      <c r="K1233">
        <v>1436394968</v>
      </c>
      <c r="L1233" s="9">
        <f t="shared" si="79"/>
        <v>42193.941759259258</v>
      </c>
      <c r="M1233" s="11" t="s">
        <v>8368</v>
      </c>
      <c r="N1233" t="b">
        <v>0</v>
      </c>
      <c r="O1233">
        <v>0</v>
      </c>
      <c r="P1233" t="b">
        <v>0</v>
      </c>
      <c r="Q1233" t="s">
        <v>8286</v>
      </c>
      <c r="R1233" s="5">
        <f t="shared" si="76"/>
        <v>0</v>
      </c>
      <c r="S1233" t="e">
        <f t="shared" si="77"/>
        <v>#DIV/0!</v>
      </c>
      <c r="T1233" t="s">
        <v>8325</v>
      </c>
      <c r="U1233" t="s">
        <v>8340</v>
      </c>
    </row>
    <row r="1234" spans="1:21" ht="30" x14ac:dyDescent="0.2">
      <c r="A1234">
        <v>1232</v>
      </c>
      <c r="B1234" s="3" t="s">
        <v>1233</v>
      </c>
      <c r="C1234" s="3" t="s">
        <v>5342</v>
      </c>
      <c r="D1234" s="18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8"/>
        <v>41553.639699074076</v>
      </c>
      <c r="K1234">
        <v>1377030070</v>
      </c>
      <c r="L1234" s="9">
        <f t="shared" si="79"/>
        <v>41506.848032407412</v>
      </c>
      <c r="M1234" s="11" t="s">
        <v>8372</v>
      </c>
      <c r="N1234" t="b">
        <v>0</v>
      </c>
      <c r="O1234">
        <v>1</v>
      </c>
      <c r="P1234" t="b">
        <v>0</v>
      </c>
      <c r="Q1234" t="s">
        <v>8286</v>
      </c>
      <c r="R1234" s="5">
        <f t="shared" si="76"/>
        <v>8.0000000000000002E-3</v>
      </c>
      <c r="S1234">
        <f t="shared" si="77"/>
        <v>40</v>
      </c>
      <c r="T1234" t="s">
        <v>8325</v>
      </c>
      <c r="U1234" t="s">
        <v>8340</v>
      </c>
    </row>
    <row r="1235" spans="1:21" ht="30" x14ac:dyDescent="0.2">
      <c r="A1235">
        <v>1233</v>
      </c>
      <c r="B1235" s="3" t="s">
        <v>1234</v>
      </c>
      <c r="C1235" s="3" t="s">
        <v>5343</v>
      </c>
      <c r="D1235" s="18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8"/>
        <v>40960.740439814814</v>
      </c>
      <c r="K1235">
        <v>1328049974</v>
      </c>
      <c r="L1235" s="9">
        <f t="shared" si="79"/>
        <v>40939.948773148149</v>
      </c>
      <c r="M1235" s="11" t="s">
        <v>8373</v>
      </c>
      <c r="N1235" t="b">
        <v>0</v>
      </c>
      <c r="O1235">
        <v>6</v>
      </c>
      <c r="P1235" t="b">
        <v>0</v>
      </c>
      <c r="Q1235" t="s">
        <v>8286</v>
      </c>
      <c r="R1235" s="5">
        <f t="shared" si="76"/>
        <v>0.11600000000000001</v>
      </c>
      <c r="S1235">
        <f t="shared" si="77"/>
        <v>19.333333333333332</v>
      </c>
      <c r="T1235" t="s">
        <v>8325</v>
      </c>
      <c r="U1235" t="s">
        <v>8340</v>
      </c>
    </row>
    <row r="1236" spans="1:21" ht="30" x14ac:dyDescent="0.2">
      <c r="A1236">
        <v>1234</v>
      </c>
      <c r="B1236" s="3" t="s">
        <v>1235</v>
      </c>
      <c r="C1236" s="3" t="s">
        <v>5344</v>
      </c>
      <c r="D1236" s="18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8"/>
        <v>42037.580347222225</v>
      </c>
      <c r="K1236">
        <v>1420311342</v>
      </c>
      <c r="L1236" s="9">
        <f t="shared" si="79"/>
        <v>42007.788680555561</v>
      </c>
      <c r="M1236" s="11" t="s">
        <v>8368</v>
      </c>
      <c r="N1236" t="b">
        <v>0</v>
      </c>
      <c r="O1236">
        <v>0</v>
      </c>
      <c r="P1236" t="b">
        <v>0</v>
      </c>
      <c r="Q1236" t="s">
        <v>8286</v>
      </c>
      <c r="R1236" s="5">
        <f t="shared" si="76"/>
        <v>0</v>
      </c>
      <c r="S1236" t="e">
        <f t="shared" si="77"/>
        <v>#DIV/0!</v>
      </c>
      <c r="T1236" t="s">
        <v>8325</v>
      </c>
      <c r="U1236" t="s">
        <v>8340</v>
      </c>
    </row>
    <row r="1237" spans="1:21" ht="30" x14ac:dyDescent="0.2">
      <c r="A1237">
        <v>1235</v>
      </c>
      <c r="B1237" s="3" t="s">
        <v>1236</v>
      </c>
      <c r="C1237" s="3" t="s">
        <v>5345</v>
      </c>
      <c r="D1237" s="18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8"/>
        <v>41622.927071759259</v>
      </c>
      <c r="K1237">
        <v>1383621299</v>
      </c>
      <c r="L1237" s="9">
        <f t="shared" si="79"/>
        <v>41583.135405092595</v>
      </c>
      <c r="M1237" s="11" t="s">
        <v>8372</v>
      </c>
      <c r="N1237" t="b">
        <v>0</v>
      </c>
      <c r="O1237">
        <v>6</v>
      </c>
      <c r="P1237" t="b">
        <v>0</v>
      </c>
      <c r="Q1237" t="s">
        <v>8286</v>
      </c>
      <c r="R1237" s="5">
        <f t="shared" si="76"/>
        <v>2.787363950092912E-2</v>
      </c>
      <c r="S1237">
        <f t="shared" si="77"/>
        <v>35</v>
      </c>
      <c r="T1237" t="s">
        <v>8325</v>
      </c>
      <c r="U1237" t="s">
        <v>8340</v>
      </c>
    </row>
    <row r="1238" spans="1:21" x14ac:dyDescent="0.2">
      <c r="A1238">
        <v>1236</v>
      </c>
      <c r="B1238" s="3" t="s">
        <v>1237</v>
      </c>
      <c r="C1238" s="3" t="s">
        <v>5346</v>
      </c>
      <c r="D1238" s="1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8"/>
        <v>41118.458333333328</v>
      </c>
      <c r="K1238">
        <v>1342801164</v>
      </c>
      <c r="L1238" s="9">
        <f t="shared" si="79"/>
        <v>41110.680138888885</v>
      </c>
      <c r="M1238" s="11" t="s">
        <v>8373</v>
      </c>
      <c r="N1238" t="b">
        <v>0</v>
      </c>
      <c r="O1238">
        <v>0</v>
      </c>
      <c r="P1238" t="b">
        <v>0</v>
      </c>
      <c r="Q1238" t="s">
        <v>8286</v>
      </c>
      <c r="R1238" s="5">
        <f t="shared" si="76"/>
        <v>0</v>
      </c>
      <c r="S1238" t="e">
        <f t="shared" si="77"/>
        <v>#DIV/0!</v>
      </c>
      <c r="T1238" t="s">
        <v>8325</v>
      </c>
      <c r="U1238" t="s">
        <v>8340</v>
      </c>
    </row>
    <row r="1239" spans="1:21" ht="30" x14ac:dyDescent="0.2">
      <c r="A1239">
        <v>1237</v>
      </c>
      <c r="B1239" s="3" t="s">
        <v>1238</v>
      </c>
      <c r="C1239" s="3" t="s">
        <v>5347</v>
      </c>
      <c r="D1239" s="18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8"/>
        <v>41145.074826388889</v>
      </c>
      <c r="K1239">
        <v>1344062865</v>
      </c>
      <c r="L1239" s="9">
        <f t="shared" si="79"/>
        <v>41125.283159722225</v>
      </c>
      <c r="M1239" s="11" t="s">
        <v>8373</v>
      </c>
      <c r="N1239" t="b">
        <v>0</v>
      </c>
      <c r="O1239">
        <v>0</v>
      </c>
      <c r="P1239" t="b">
        <v>0</v>
      </c>
      <c r="Q1239" t="s">
        <v>8286</v>
      </c>
      <c r="R1239" s="5">
        <f t="shared" si="76"/>
        <v>0</v>
      </c>
      <c r="S1239" t="e">
        <f t="shared" si="77"/>
        <v>#DIV/0!</v>
      </c>
      <c r="T1239" t="s">
        <v>8325</v>
      </c>
      <c r="U1239" t="s">
        <v>8340</v>
      </c>
    </row>
    <row r="1240" spans="1:21" ht="30" x14ac:dyDescent="0.2">
      <c r="A1240">
        <v>1238</v>
      </c>
      <c r="B1240" s="3" t="s">
        <v>1239</v>
      </c>
      <c r="C1240" s="3" t="s">
        <v>5348</v>
      </c>
      <c r="D1240" s="18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8"/>
        <v>40761.402037037034</v>
      </c>
      <c r="K1240">
        <v>1310049536</v>
      </c>
      <c r="L1240" s="9">
        <f t="shared" si="79"/>
        <v>40731.61037037037</v>
      </c>
      <c r="M1240" s="11" t="s">
        <v>8374</v>
      </c>
      <c r="N1240" t="b">
        <v>0</v>
      </c>
      <c r="O1240">
        <v>3</v>
      </c>
      <c r="P1240" t="b">
        <v>0</v>
      </c>
      <c r="Q1240" t="s">
        <v>8286</v>
      </c>
      <c r="R1240" s="5">
        <f t="shared" si="76"/>
        <v>0.17799999999999999</v>
      </c>
      <c r="S1240">
        <f t="shared" si="77"/>
        <v>59.333333333333336</v>
      </c>
      <c r="T1240" t="s">
        <v>8325</v>
      </c>
      <c r="U1240" t="s">
        <v>8340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 s="18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8"/>
        <v>40913.754247685181</v>
      </c>
      <c r="K1241">
        <v>1323212767</v>
      </c>
      <c r="L1241" s="9">
        <f t="shared" si="79"/>
        <v>40883.962581018517</v>
      </c>
      <c r="M1241" s="11" t="s">
        <v>8374</v>
      </c>
      <c r="N1241" t="b">
        <v>0</v>
      </c>
      <c r="O1241">
        <v>0</v>
      </c>
      <c r="P1241" t="b">
        <v>0</v>
      </c>
      <c r="Q1241" t="s">
        <v>8286</v>
      </c>
      <c r="R1241" s="5">
        <f t="shared" si="76"/>
        <v>0</v>
      </c>
      <c r="S1241" t="e">
        <f t="shared" si="77"/>
        <v>#DIV/0!</v>
      </c>
      <c r="T1241" t="s">
        <v>8325</v>
      </c>
      <c r="U1241" t="s">
        <v>8340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 s="18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8"/>
        <v>41467.70208333333</v>
      </c>
      <c r="K1242">
        <v>1368579457</v>
      </c>
      <c r="L1242" s="9">
        <f t="shared" si="79"/>
        <v>41409.040011574078</v>
      </c>
      <c r="M1242" s="11" t="s">
        <v>8372</v>
      </c>
      <c r="N1242" t="b">
        <v>0</v>
      </c>
      <c r="O1242">
        <v>8</v>
      </c>
      <c r="P1242" t="b">
        <v>0</v>
      </c>
      <c r="Q1242" t="s">
        <v>8286</v>
      </c>
      <c r="R1242" s="5">
        <f t="shared" si="76"/>
        <v>3.0124999999999999E-2</v>
      </c>
      <c r="S1242">
        <f t="shared" si="77"/>
        <v>30.125</v>
      </c>
      <c r="T1242" t="s">
        <v>8325</v>
      </c>
      <c r="U1242" t="s">
        <v>8340</v>
      </c>
    </row>
    <row r="1243" spans="1:21" ht="30" x14ac:dyDescent="0.2">
      <c r="A1243">
        <v>1241</v>
      </c>
      <c r="B1243" s="3" t="s">
        <v>1242</v>
      </c>
      <c r="C1243" s="3" t="s">
        <v>5351</v>
      </c>
      <c r="D1243" s="18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8"/>
        <v>41946.040972222218</v>
      </c>
      <c r="K1243">
        <v>1413057980</v>
      </c>
      <c r="L1243" s="9">
        <f t="shared" si="79"/>
        <v>41923.837731481479</v>
      </c>
      <c r="M1243" s="11" t="s">
        <v>8371</v>
      </c>
      <c r="N1243" t="b">
        <v>0</v>
      </c>
      <c r="O1243">
        <v>34</v>
      </c>
      <c r="P1243" t="b">
        <v>0</v>
      </c>
      <c r="Q1243" t="s">
        <v>8286</v>
      </c>
      <c r="R1243" s="5">
        <f t="shared" si="76"/>
        <v>0.50739999999999996</v>
      </c>
      <c r="S1243">
        <f t="shared" si="77"/>
        <v>74.617647058823536</v>
      </c>
      <c r="T1243" t="s">
        <v>8325</v>
      </c>
      <c r="U1243" t="s">
        <v>8340</v>
      </c>
    </row>
    <row r="1244" spans="1:21" ht="30" x14ac:dyDescent="0.2">
      <c r="A1244">
        <v>1242</v>
      </c>
      <c r="B1244" s="3" t="s">
        <v>1243</v>
      </c>
      <c r="C1244" s="3" t="s">
        <v>5352</v>
      </c>
      <c r="D1244" s="18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8"/>
        <v>40797.345833333333</v>
      </c>
      <c r="K1244">
        <v>1314417502</v>
      </c>
      <c r="L1244" s="9">
        <f t="shared" si="79"/>
        <v>40782.165532407409</v>
      </c>
      <c r="M1244" s="11" t="s">
        <v>8374</v>
      </c>
      <c r="N1244" t="b">
        <v>0</v>
      </c>
      <c r="O1244">
        <v>1</v>
      </c>
      <c r="P1244" t="b">
        <v>0</v>
      </c>
      <c r="Q1244" t="s">
        <v>8286</v>
      </c>
      <c r="R1244" s="5">
        <f t="shared" si="76"/>
        <v>5.4884742041712408E-3</v>
      </c>
      <c r="S1244">
        <f t="shared" si="77"/>
        <v>5</v>
      </c>
      <c r="T1244" t="s">
        <v>8325</v>
      </c>
      <c r="U1244" t="s">
        <v>8340</v>
      </c>
    </row>
    <row r="1245" spans="1:21" ht="30" x14ac:dyDescent="0.2">
      <c r="A1245">
        <v>1243</v>
      </c>
      <c r="B1245" s="3" t="s">
        <v>1244</v>
      </c>
      <c r="C1245" s="3" t="s">
        <v>5353</v>
      </c>
      <c r="D1245" s="18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8"/>
        <v>40732.666666666664</v>
      </c>
      <c r="K1245">
        <v>1304888771</v>
      </c>
      <c r="L1245" s="9">
        <f t="shared" si="79"/>
        <v>40671.879293981481</v>
      </c>
      <c r="M1245" s="11" t="s">
        <v>8374</v>
      </c>
      <c r="N1245" t="b">
        <v>0</v>
      </c>
      <c r="O1245">
        <v>38</v>
      </c>
      <c r="P1245" t="b">
        <v>0</v>
      </c>
      <c r="Q1245" t="s">
        <v>8286</v>
      </c>
      <c r="R1245" s="5">
        <f t="shared" si="76"/>
        <v>0.14091666666666666</v>
      </c>
      <c r="S1245">
        <f t="shared" si="77"/>
        <v>44.5</v>
      </c>
      <c r="T1245" t="s">
        <v>8325</v>
      </c>
      <c r="U1245" t="s">
        <v>8340</v>
      </c>
    </row>
    <row r="1246" spans="1:21" ht="30" x14ac:dyDescent="0.2">
      <c r="A1246">
        <v>1244</v>
      </c>
      <c r="B1246" s="3" t="s">
        <v>1245</v>
      </c>
      <c r="C1246" s="3" t="s">
        <v>5354</v>
      </c>
      <c r="D1246" s="18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8"/>
        <v>41386.666666666664</v>
      </c>
      <c r="K1246">
        <v>1363981723</v>
      </c>
      <c r="L1246" s="9">
        <f t="shared" si="79"/>
        <v>41355.825497685182</v>
      </c>
      <c r="M1246" s="11" t="s">
        <v>8372</v>
      </c>
      <c r="N1246" t="b">
        <v>1</v>
      </c>
      <c r="O1246">
        <v>45</v>
      </c>
      <c r="P1246" t="b">
        <v>1</v>
      </c>
      <c r="Q1246" t="s">
        <v>8276</v>
      </c>
      <c r="R1246" s="5">
        <f t="shared" si="76"/>
        <v>1.038</v>
      </c>
      <c r="S1246">
        <f t="shared" si="77"/>
        <v>46.133333333333333</v>
      </c>
      <c r="T1246" t="s">
        <v>8325</v>
      </c>
      <c r="U1246" t="s">
        <v>8326</v>
      </c>
    </row>
    <row r="1247" spans="1:21" ht="30" x14ac:dyDescent="0.2">
      <c r="A1247">
        <v>1245</v>
      </c>
      <c r="B1247" s="3" t="s">
        <v>1246</v>
      </c>
      <c r="C1247" s="3" t="s">
        <v>5355</v>
      </c>
      <c r="D1247" s="18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8"/>
        <v>41804.391597222217</v>
      </c>
      <c r="K1247">
        <v>1400163834</v>
      </c>
      <c r="L1247" s="9">
        <f t="shared" si="79"/>
        <v>41774.599930555552</v>
      </c>
      <c r="M1247" s="11" t="s">
        <v>8371</v>
      </c>
      <c r="N1247" t="b">
        <v>1</v>
      </c>
      <c r="O1247">
        <v>17</v>
      </c>
      <c r="P1247" t="b">
        <v>1</v>
      </c>
      <c r="Q1247" t="s">
        <v>8276</v>
      </c>
      <c r="R1247" s="5">
        <f t="shared" si="76"/>
        <v>1.2024999999999999</v>
      </c>
      <c r="S1247">
        <f t="shared" si="77"/>
        <v>141.47058823529412</v>
      </c>
      <c r="T1247" t="s">
        <v>8325</v>
      </c>
      <c r="U1247" t="s">
        <v>8326</v>
      </c>
    </row>
    <row r="1248" spans="1:21" ht="30" x14ac:dyDescent="0.2">
      <c r="A1248">
        <v>1246</v>
      </c>
      <c r="B1248" s="3" t="s">
        <v>1247</v>
      </c>
      <c r="C1248" s="3" t="s">
        <v>5356</v>
      </c>
      <c r="D1248" s="1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8"/>
        <v>40882.876724537033</v>
      </c>
      <c r="K1248">
        <v>1319245349</v>
      </c>
      <c r="L1248" s="9">
        <f t="shared" si="79"/>
        <v>40838.043391203704</v>
      </c>
      <c r="M1248" s="11" t="s">
        <v>8374</v>
      </c>
      <c r="N1248" t="b">
        <v>1</v>
      </c>
      <c r="O1248">
        <v>31</v>
      </c>
      <c r="P1248" t="b">
        <v>1</v>
      </c>
      <c r="Q1248" t="s">
        <v>8276</v>
      </c>
      <c r="R1248" s="5">
        <f t="shared" si="76"/>
        <v>1.17</v>
      </c>
      <c r="S1248">
        <f t="shared" si="77"/>
        <v>75.483870967741936</v>
      </c>
      <c r="T1248" t="s">
        <v>8325</v>
      </c>
      <c r="U1248" t="s">
        <v>8326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 s="18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8"/>
        <v>41400.083969907406</v>
      </c>
      <c r="K1249">
        <v>1365231655</v>
      </c>
      <c r="L1249" s="9">
        <f t="shared" si="79"/>
        <v>41370.292303240742</v>
      </c>
      <c r="M1249" s="11" t="s">
        <v>8372</v>
      </c>
      <c r="N1249" t="b">
        <v>1</v>
      </c>
      <c r="O1249">
        <v>50</v>
      </c>
      <c r="P1249" t="b">
        <v>1</v>
      </c>
      <c r="Q1249" t="s">
        <v>8276</v>
      </c>
      <c r="R1249" s="5">
        <f t="shared" si="76"/>
        <v>1.2214285714285715</v>
      </c>
      <c r="S1249">
        <f t="shared" si="77"/>
        <v>85.5</v>
      </c>
      <c r="T1249" t="s">
        <v>8325</v>
      </c>
      <c r="U1249" t="s">
        <v>8326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 s="18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8"/>
        <v>41803.082638888889</v>
      </c>
      <c r="K1250">
        <v>1399563953</v>
      </c>
      <c r="L1250" s="9">
        <f t="shared" si="79"/>
        <v>41767.656863425924</v>
      </c>
      <c r="M1250" s="11" t="s">
        <v>8371</v>
      </c>
      <c r="N1250" t="b">
        <v>1</v>
      </c>
      <c r="O1250">
        <v>59</v>
      </c>
      <c r="P1250" t="b">
        <v>1</v>
      </c>
      <c r="Q1250" t="s">
        <v>8276</v>
      </c>
      <c r="R1250" s="5">
        <f t="shared" si="76"/>
        <v>1.5164</v>
      </c>
      <c r="S1250">
        <f t="shared" si="77"/>
        <v>64.254237288135599</v>
      </c>
      <c r="T1250" t="s">
        <v>8325</v>
      </c>
      <c r="U1250" t="s">
        <v>8326</v>
      </c>
    </row>
    <row r="1251" spans="1:21" ht="30" x14ac:dyDescent="0.2">
      <c r="A1251">
        <v>1249</v>
      </c>
      <c r="B1251" s="3" t="s">
        <v>1250</v>
      </c>
      <c r="C1251" s="3" t="s">
        <v>5359</v>
      </c>
      <c r="D1251" s="18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8"/>
        <v>41097.532534722224</v>
      </c>
      <c r="K1251">
        <v>1339091211</v>
      </c>
      <c r="L1251" s="9">
        <f t="shared" si="79"/>
        <v>41067.74086805556</v>
      </c>
      <c r="M1251" s="11" t="s">
        <v>8373</v>
      </c>
      <c r="N1251" t="b">
        <v>1</v>
      </c>
      <c r="O1251">
        <v>81</v>
      </c>
      <c r="P1251" t="b">
        <v>1</v>
      </c>
      <c r="Q1251" t="s">
        <v>8276</v>
      </c>
      <c r="R1251" s="5">
        <f t="shared" si="76"/>
        <v>1.0444</v>
      </c>
      <c r="S1251">
        <f t="shared" si="77"/>
        <v>64.46913580246914</v>
      </c>
      <c r="T1251" t="s">
        <v>8325</v>
      </c>
      <c r="U1251" t="s">
        <v>8326</v>
      </c>
    </row>
    <row r="1252" spans="1:21" ht="30" x14ac:dyDescent="0.2">
      <c r="A1252">
        <v>1250</v>
      </c>
      <c r="B1252" s="3" t="s">
        <v>1251</v>
      </c>
      <c r="C1252" s="3" t="s">
        <v>5360</v>
      </c>
      <c r="D1252" s="18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8"/>
        <v>41888.434386574074</v>
      </c>
      <c r="K1252">
        <v>1406129131</v>
      </c>
      <c r="L1252" s="9">
        <f t="shared" si="79"/>
        <v>41843.64271990741</v>
      </c>
      <c r="M1252" s="11" t="s">
        <v>8371</v>
      </c>
      <c r="N1252" t="b">
        <v>1</v>
      </c>
      <c r="O1252">
        <v>508</v>
      </c>
      <c r="P1252" t="b">
        <v>1</v>
      </c>
      <c r="Q1252" t="s">
        <v>8276</v>
      </c>
      <c r="R1252" s="5">
        <f t="shared" si="76"/>
        <v>2.0015333333333332</v>
      </c>
      <c r="S1252">
        <f t="shared" si="77"/>
        <v>118.2007874015748</v>
      </c>
      <c r="T1252" t="s">
        <v>8325</v>
      </c>
      <c r="U1252" t="s">
        <v>8326</v>
      </c>
    </row>
    <row r="1253" spans="1:21" x14ac:dyDescent="0.2">
      <c r="A1253">
        <v>1251</v>
      </c>
      <c r="B1253" s="3" t="s">
        <v>1252</v>
      </c>
      <c r="C1253" s="3" t="s">
        <v>5361</v>
      </c>
      <c r="D1253" s="18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8"/>
        <v>40811.606099537035</v>
      </c>
      <c r="K1253">
        <v>1311795167</v>
      </c>
      <c r="L1253" s="9">
        <f t="shared" si="79"/>
        <v>40751.814432870371</v>
      </c>
      <c r="M1253" s="11" t="s">
        <v>8374</v>
      </c>
      <c r="N1253" t="b">
        <v>1</v>
      </c>
      <c r="O1253">
        <v>74</v>
      </c>
      <c r="P1253" t="b">
        <v>1</v>
      </c>
      <c r="Q1253" t="s">
        <v>8276</v>
      </c>
      <c r="R1253" s="5">
        <f t="shared" si="76"/>
        <v>1.018</v>
      </c>
      <c r="S1253">
        <f t="shared" si="77"/>
        <v>82.540540540540547</v>
      </c>
      <c r="T1253" t="s">
        <v>8325</v>
      </c>
      <c r="U1253" t="s">
        <v>8326</v>
      </c>
    </row>
    <row r="1254" spans="1:21" ht="30" x14ac:dyDescent="0.2">
      <c r="A1254">
        <v>1252</v>
      </c>
      <c r="B1254" s="3" t="s">
        <v>1253</v>
      </c>
      <c r="C1254" s="3" t="s">
        <v>5362</v>
      </c>
      <c r="D1254" s="18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8"/>
        <v>41571.779733796291</v>
      </c>
      <c r="K1254">
        <v>1380238969</v>
      </c>
      <c r="L1254" s="9">
        <f t="shared" si="79"/>
        <v>41543.988067129627</v>
      </c>
      <c r="M1254" s="11" t="s">
        <v>8372</v>
      </c>
      <c r="N1254" t="b">
        <v>1</v>
      </c>
      <c r="O1254">
        <v>141</v>
      </c>
      <c r="P1254" t="b">
        <v>1</v>
      </c>
      <c r="Q1254" t="s">
        <v>8276</v>
      </c>
      <c r="R1254" s="5">
        <f t="shared" si="76"/>
        <v>1.3765714285714286</v>
      </c>
      <c r="S1254">
        <f t="shared" si="77"/>
        <v>34.170212765957444</v>
      </c>
      <c r="T1254" t="s">
        <v>8325</v>
      </c>
      <c r="U1254" t="s">
        <v>8326</v>
      </c>
    </row>
    <row r="1255" spans="1:21" ht="30" x14ac:dyDescent="0.2">
      <c r="A1255">
        <v>1253</v>
      </c>
      <c r="B1255" s="3" t="s">
        <v>1254</v>
      </c>
      <c r="C1255" s="3" t="s">
        <v>5363</v>
      </c>
      <c r="D1255" s="18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8"/>
        <v>41885.575312499997</v>
      </c>
      <c r="K1255">
        <v>1407178107</v>
      </c>
      <c r="L1255" s="9">
        <f t="shared" si="79"/>
        <v>41855.783645833333</v>
      </c>
      <c r="M1255" s="11" t="s">
        <v>8371</v>
      </c>
      <c r="N1255" t="b">
        <v>1</v>
      </c>
      <c r="O1255">
        <v>711</v>
      </c>
      <c r="P1255" t="b">
        <v>1</v>
      </c>
      <c r="Q1255" t="s">
        <v>8276</v>
      </c>
      <c r="R1255" s="5">
        <f t="shared" si="76"/>
        <v>3038.3319999999999</v>
      </c>
      <c r="S1255">
        <f t="shared" si="77"/>
        <v>42.73322081575246</v>
      </c>
      <c r="T1255" t="s">
        <v>8325</v>
      </c>
      <c r="U1255" t="s">
        <v>8326</v>
      </c>
    </row>
    <row r="1256" spans="1:21" ht="30" x14ac:dyDescent="0.2">
      <c r="A1256">
        <v>1254</v>
      </c>
      <c r="B1256" s="3" t="s">
        <v>1255</v>
      </c>
      <c r="C1256" s="3" t="s">
        <v>5364</v>
      </c>
      <c r="D1256" s="18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8"/>
        <v>40543.999305555553</v>
      </c>
      <c r="K1256">
        <v>1288968886</v>
      </c>
      <c r="L1256" s="9">
        <f t="shared" si="79"/>
        <v>40487.621365740742</v>
      </c>
      <c r="M1256" s="11" t="s">
        <v>8375</v>
      </c>
      <c r="N1256" t="b">
        <v>1</v>
      </c>
      <c r="O1256">
        <v>141</v>
      </c>
      <c r="P1256" t="b">
        <v>1</v>
      </c>
      <c r="Q1256" t="s">
        <v>8276</v>
      </c>
      <c r="R1256" s="5">
        <f t="shared" si="76"/>
        <v>1.9885074626865671</v>
      </c>
      <c r="S1256">
        <f t="shared" si="77"/>
        <v>94.489361702127653</v>
      </c>
      <c r="T1256" t="s">
        <v>8325</v>
      </c>
      <c r="U1256" t="s">
        <v>8326</v>
      </c>
    </row>
    <row r="1257" spans="1:21" ht="30" x14ac:dyDescent="0.2">
      <c r="A1257">
        <v>1255</v>
      </c>
      <c r="B1257" s="3" t="s">
        <v>1256</v>
      </c>
      <c r="C1257" s="3" t="s">
        <v>5365</v>
      </c>
      <c r="D1257" s="18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8"/>
        <v>41609.678842592592</v>
      </c>
      <c r="K1257">
        <v>1383337052</v>
      </c>
      <c r="L1257" s="9">
        <f t="shared" si="79"/>
        <v>41579.845509259263</v>
      </c>
      <c r="M1257" s="11" t="s">
        <v>8372</v>
      </c>
      <c r="N1257" t="b">
        <v>1</v>
      </c>
      <c r="O1257">
        <v>109</v>
      </c>
      <c r="P1257" t="b">
        <v>1</v>
      </c>
      <c r="Q1257" t="s">
        <v>8276</v>
      </c>
      <c r="R1257" s="5">
        <f t="shared" si="76"/>
        <v>2.0236666666666667</v>
      </c>
      <c r="S1257">
        <f t="shared" si="77"/>
        <v>55.697247706422019</v>
      </c>
      <c r="T1257" t="s">
        <v>8325</v>
      </c>
      <c r="U1257" t="s">
        <v>8326</v>
      </c>
    </row>
    <row r="1258" spans="1:21" ht="30" x14ac:dyDescent="0.2">
      <c r="A1258">
        <v>1256</v>
      </c>
      <c r="B1258" s="3" t="s">
        <v>1257</v>
      </c>
      <c r="C1258" s="3" t="s">
        <v>5366</v>
      </c>
      <c r="D1258" s="1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8"/>
        <v>40951.711006944446</v>
      </c>
      <c r="K1258">
        <v>1326492231</v>
      </c>
      <c r="L1258" s="9">
        <f t="shared" si="79"/>
        <v>40921.919340277782</v>
      </c>
      <c r="M1258" s="11" t="s">
        <v>8373</v>
      </c>
      <c r="N1258" t="b">
        <v>1</v>
      </c>
      <c r="O1258">
        <v>361</v>
      </c>
      <c r="P1258" t="b">
        <v>1</v>
      </c>
      <c r="Q1258" t="s">
        <v>8276</v>
      </c>
      <c r="R1258" s="5">
        <f t="shared" si="76"/>
        <v>1.1796376666666666</v>
      </c>
      <c r="S1258">
        <f t="shared" si="77"/>
        <v>98.030831024930734</v>
      </c>
      <c r="T1258" t="s">
        <v>8325</v>
      </c>
      <c r="U1258" t="s">
        <v>8326</v>
      </c>
    </row>
    <row r="1259" spans="1:21" ht="30" x14ac:dyDescent="0.2">
      <c r="A1259">
        <v>1257</v>
      </c>
      <c r="B1259" s="3" t="s">
        <v>1258</v>
      </c>
      <c r="C1259" s="3" t="s">
        <v>5367</v>
      </c>
      <c r="D1259" s="18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8"/>
        <v>40635.835532407407</v>
      </c>
      <c r="K1259">
        <v>1297562590</v>
      </c>
      <c r="L1259" s="9">
        <f t="shared" si="79"/>
        <v>40587.085532407407</v>
      </c>
      <c r="M1259" s="11" t="s">
        <v>8374</v>
      </c>
      <c r="N1259" t="b">
        <v>1</v>
      </c>
      <c r="O1259">
        <v>176</v>
      </c>
      <c r="P1259" t="b">
        <v>1</v>
      </c>
      <c r="Q1259" t="s">
        <v>8276</v>
      </c>
      <c r="R1259" s="5">
        <f t="shared" si="76"/>
        <v>2.9472727272727273</v>
      </c>
      <c r="S1259">
        <f t="shared" si="77"/>
        <v>92.102272727272734</v>
      </c>
      <c r="T1259" t="s">
        <v>8325</v>
      </c>
      <c r="U1259" t="s">
        <v>8326</v>
      </c>
    </row>
    <row r="1260" spans="1:21" ht="30" x14ac:dyDescent="0.2">
      <c r="A1260">
        <v>1258</v>
      </c>
      <c r="B1260" s="3" t="s">
        <v>1259</v>
      </c>
      <c r="C1260" s="3" t="s">
        <v>5368</v>
      </c>
      <c r="D1260" s="18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8"/>
        <v>41517.402916666666</v>
      </c>
      <c r="K1260">
        <v>1375368012</v>
      </c>
      <c r="L1260" s="9">
        <f t="shared" si="79"/>
        <v>41487.611250000002</v>
      </c>
      <c r="M1260" s="11" t="s">
        <v>8372</v>
      </c>
      <c r="N1260" t="b">
        <v>1</v>
      </c>
      <c r="O1260">
        <v>670</v>
      </c>
      <c r="P1260" t="b">
        <v>1</v>
      </c>
      <c r="Q1260" t="s">
        <v>8276</v>
      </c>
      <c r="R1260" s="5">
        <f t="shared" si="76"/>
        <v>2.1314633333333335</v>
      </c>
      <c r="S1260">
        <f t="shared" si="77"/>
        <v>38.175462686567165</v>
      </c>
      <c r="T1260" t="s">
        <v>8325</v>
      </c>
      <c r="U1260" t="s">
        <v>8326</v>
      </c>
    </row>
    <row r="1261" spans="1:21" x14ac:dyDescent="0.2">
      <c r="A1261">
        <v>1259</v>
      </c>
      <c r="B1261" s="3" t="s">
        <v>1260</v>
      </c>
      <c r="C1261" s="3" t="s">
        <v>5369</v>
      </c>
      <c r="D1261" s="18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8"/>
        <v>41798.957638888889</v>
      </c>
      <c r="K1261">
        <v>1399504664</v>
      </c>
      <c r="L1261" s="9">
        <f t="shared" si="79"/>
        <v>41766.970648148148</v>
      </c>
      <c r="M1261" s="11" t="s">
        <v>8371</v>
      </c>
      <c r="N1261" t="b">
        <v>1</v>
      </c>
      <c r="O1261">
        <v>96</v>
      </c>
      <c r="P1261" t="b">
        <v>1</v>
      </c>
      <c r="Q1261" t="s">
        <v>8276</v>
      </c>
      <c r="R1261" s="5">
        <f t="shared" si="76"/>
        <v>1.0424</v>
      </c>
      <c r="S1261">
        <f t="shared" si="77"/>
        <v>27.145833333333332</v>
      </c>
      <c r="T1261" t="s">
        <v>8325</v>
      </c>
      <c r="U1261" t="s">
        <v>8326</v>
      </c>
    </row>
    <row r="1262" spans="1:21" ht="30" x14ac:dyDescent="0.2">
      <c r="A1262">
        <v>1260</v>
      </c>
      <c r="B1262" s="3" t="s">
        <v>1261</v>
      </c>
      <c r="C1262" s="3" t="s">
        <v>5370</v>
      </c>
      <c r="D1262" s="18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8"/>
        <v>41696.63449074074</v>
      </c>
      <c r="K1262">
        <v>1390853620</v>
      </c>
      <c r="L1262" s="9">
        <f t="shared" si="79"/>
        <v>41666.842824074076</v>
      </c>
      <c r="M1262" s="11" t="s">
        <v>8371</v>
      </c>
      <c r="N1262" t="b">
        <v>1</v>
      </c>
      <c r="O1262">
        <v>74</v>
      </c>
      <c r="P1262" t="b">
        <v>1</v>
      </c>
      <c r="Q1262" t="s">
        <v>8276</v>
      </c>
      <c r="R1262" s="5">
        <f t="shared" si="76"/>
        <v>1.1366666666666667</v>
      </c>
      <c r="S1262">
        <f t="shared" si="77"/>
        <v>50.689189189189186</v>
      </c>
      <c r="T1262" t="s">
        <v>8325</v>
      </c>
      <c r="U1262" t="s">
        <v>8326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 s="18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8"/>
        <v>41668.134571759256</v>
      </c>
      <c r="K1263">
        <v>1388391227</v>
      </c>
      <c r="L1263" s="9">
        <f t="shared" si="79"/>
        <v>41638.342905092592</v>
      </c>
      <c r="M1263" s="11" t="s">
        <v>8372</v>
      </c>
      <c r="N1263" t="b">
        <v>1</v>
      </c>
      <c r="O1263">
        <v>52</v>
      </c>
      <c r="P1263" t="b">
        <v>1</v>
      </c>
      <c r="Q1263" t="s">
        <v>8276</v>
      </c>
      <c r="R1263" s="5">
        <f t="shared" si="76"/>
        <v>1.0125</v>
      </c>
      <c r="S1263">
        <f t="shared" si="77"/>
        <v>38.942307692307693</v>
      </c>
      <c r="T1263" t="s">
        <v>8325</v>
      </c>
      <c r="U1263" t="s">
        <v>8326</v>
      </c>
    </row>
    <row r="1264" spans="1:21" ht="30" x14ac:dyDescent="0.2">
      <c r="A1264">
        <v>1262</v>
      </c>
      <c r="B1264" s="3" t="s">
        <v>1263</v>
      </c>
      <c r="C1264" s="3" t="s">
        <v>5372</v>
      </c>
      <c r="D1264" s="18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8"/>
        <v>41686.554305555554</v>
      </c>
      <c r="K1264">
        <v>1389982692</v>
      </c>
      <c r="L1264" s="9">
        <f t="shared" si="79"/>
        <v>41656.762638888889</v>
      </c>
      <c r="M1264" s="11" t="s">
        <v>8371</v>
      </c>
      <c r="N1264" t="b">
        <v>1</v>
      </c>
      <c r="O1264">
        <v>105</v>
      </c>
      <c r="P1264" t="b">
        <v>1</v>
      </c>
      <c r="Q1264" t="s">
        <v>8276</v>
      </c>
      <c r="R1264" s="5">
        <f t="shared" si="76"/>
        <v>1.2541538461538462</v>
      </c>
      <c r="S1264">
        <f t="shared" si="77"/>
        <v>77.638095238095232</v>
      </c>
      <c r="T1264" t="s">
        <v>8325</v>
      </c>
      <c r="U1264" t="s">
        <v>8326</v>
      </c>
    </row>
    <row r="1265" spans="1:21" x14ac:dyDescent="0.2">
      <c r="A1265">
        <v>1263</v>
      </c>
      <c r="B1265" s="3" t="s">
        <v>1264</v>
      </c>
      <c r="C1265" s="3" t="s">
        <v>5373</v>
      </c>
      <c r="D1265" s="18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8"/>
        <v>41726.833333333328</v>
      </c>
      <c r="K1265">
        <v>1393034470</v>
      </c>
      <c r="L1265" s="9">
        <f t="shared" si="79"/>
        <v>41692.084143518521</v>
      </c>
      <c r="M1265" s="11" t="s">
        <v>8371</v>
      </c>
      <c r="N1265" t="b">
        <v>1</v>
      </c>
      <c r="O1265">
        <v>41</v>
      </c>
      <c r="P1265" t="b">
        <v>1</v>
      </c>
      <c r="Q1265" t="s">
        <v>8276</v>
      </c>
      <c r="R1265" s="5">
        <f t="shared" si="76"/>
        <v>1.19</v>
      </c>
      <c r="S1265">
        <f t="shared" si="77"/>
        <v>43.536585365853661</v>
      </c>
      <c r="T1265" t="s">
        <v>8325</v>
      </c>
      <c r="U1265" t="s">
        <v>8326</v>
      </c>
    </row>
    <row r="1266" spans="1:21" ht="30" x14ac:dyDescent="0.2">
      <c r="A1266">
        <v>1264</v>
      </c>
      <c r="B1266" s="3" t="s">
        <v>1265</v>
      </c>
      <c r="C1266" s="3" t="s">
        <v>5374</v>
      </c>
      <c r="D1266" s="18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8"/>
        <v>41576.454664351848</v>
      </c>
      <c r="K1266">
        <v>1380556483</v>
      </c>
      <c r="L1266" s="9">
        <f t="shared" si="79"/>
        <v>41547.662997685184</v>
      </c>
      <c r="M1266" s="11" t="s">
        <v>8372</v>
      </c>
      <c r="N1266" t="b">
        <v>1</v>
      </c>
      <c r="O1266">
        <v>34</v>
      </c>
      <c r="P1266" t="b">
        <v>1</v>
      </c>
      <c r="Q1266" t="s">
        <v>8276</v>
      </c>
      <c r="R1266" s="5">
        <f t="shared" si="76"/>
        <v>1.6646153846153846</v>
      </c>
      <c r="S1266">
        <f t="shared" si="77"/>
        <v>31.823529411764707</v>
      </c>
      <c r="T1266" t="s">
        <v>8325</v>
      </c>
      <c r="U1266" t="s">
        <v>8326</v>
      </c>
    </row>
    <row r="1267" spans="1:21" ht="30" x14ac:dyDescent="0.2">
      <c r="A1267">
        <v>1265</v>
      </c>
      <c r="B1267" s="3" t="s">
        <v>1266</v>
      </c>
      <c r="C1267" s="3" t="s">
        <v>5375</v>
      </c>
      <c r="D1267" s="18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8"/>
        <v>40512.446932870364</v>
      </c>
      <c r="K1267">
        <v>1287071015</v>
      </c>
      <c r="L1267" s="9">
        <f t="shared" si="79"/>
        <v>40465.655266203699</v>
      </c>
      <c r="M1267" s="11" t="s">
        <v>8375</v>
      </c>
      <c r="N1267" t="b">
        <v>1</v>
      </c>
      <c r="O1267">
        <v>66</v>
      </c>
      <c r="P1267" t="b">
        <v>1</v>
      </c>
      <c r="Q1267" t="s">
        <v>8276</v>
      </c>
      <c r="R1267" s="5">
        <f t="shared" si="76"/>
        <v>1.1914771428571429</v>
      </c>
      <c r="S1267">
        <f t="shared" si="77"/>
        <v>63.184393939393942</v>
      </c>
      <c r="T1267" t="s">
        <v>8325</v>
      </c>
      <c r="U1267" t="s">
        <v>8326</v>
      </c>
    </row>
    <row r="1268" spans="1:21" x14ac:dyDescent="0.2">
      <c r="A1268">
        <v>1266</v>
      </c>
      <c r="B1268" s="3" t="s">
        <v>1267</v>
      </c>
      <c r="C1268" s="3" t="s">
        <v>5376</v>
      </c>
      <c r="D1268" s="1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8"/>
        <v>41650.668344907404</v>
      </c>
      <c r="K1268">
        <v>1386882145</v>
      </c>
      <c r="L1268" s="9">
        <f t="shared" si="79"/>
        <v>41620.87667824074</v>
      </c>
      <c r="M1268" s="11" t="s">
        <v>8372</v>
      </c>
      <c r="N1268" t="b">
        <v>1</v>
      </c>
      <c r="O1268">
        <v>50</v>
      </c>
      <c r="P1268" t="b">
        <v>1</v>
      </c>
      <c r="Q1268" t="s">
        <v>8276</v>
      </c>
      <c r="R1268" s="5">
        <f t="shared" si="76"/>
        <v>1.0047368421052632</v>
      </c>
      <c r="S1268">
        <f t="shared" si="77"/>
        <v>190.9</v>
      </c>
      <c r="T1268" t="s">
        <v>8325</v>
      </c>
      <c r="U1268" t="s">
        <v>8326</v>
      </c>
    </row>
    <row r="1269" spans="1:21" ht="30" x14ac:dyDescent="0.2">
      <c r="A1269">
        <v>1267</v>
      </c>
      <c r="B1269" s="3" t="s">
        <v>1268</v>
      </c>
      <c r="C1269" s="3" t="s">
        <v>5377</v>
      </c>
      <c r="D1269" s="18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8"/>
        <v>41479.376828703702</v>
      </c>
      <c r="K1269">
        <v>1372082558</v>
      </c>
      <c r="L1269" s="9">
        <f t="shared" si="79"/>
        <v>41449.585162037038</v>
      </c>
      <c r="M1269" s="11" t="s">
        <v>8372</v>
      </c>
      <c r="N1269" t="b">
        <v>1</v>
      </c>
      <c r="O1269">
        <v>159</v>
      </c>
      <c r="P1269" t="b">
        <v>1</v>
      </c>
      <c r="Q1269" t="s">
        <v>8276</v>
      </c>
      <c r="R1269" s="5">
        <f t="shared" si="76"/>
        <v>1.018</v>
      </c>
      <c r="S1269">
        <f t="shared" si="77"/>
        <v>140.85534591194968</v>
      </c>
      <c r="T1269" t="s">
        <v>8325</v>
      </c>
      <c r="U1269" t="s">
        <v>8326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 s="18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8"/>
        <v>41537.637118055551</v>
      </c>
      <c r="K1270">
        <v>1377116247</v>
      </c>
      <c r="L1270" s="9">
        <f t="shared" si="79"/>
        <v>41507.845451388886</v>
      </c>
      <c r="M1270" s="11" t="s">
        <v>8372</v>
      </c>
      <c r="N1270" t="b">
        <v>1</v>
      </c>
      <c r="O1270">
        <v>182</v>
      </c>
      <c r="P1270" t="b">
        <v>1</v>
      </c>
      <c r="Q1270" t="s">
        <v>8276</v>
      </c>
      <c r="R1270" s="5">
        <f t="shared" si="76"/>
        <v>1.1666666666666667</v>
      </c>
      <c r="S1270">
        <f t="shared" si="77"/>
        <v>76.92307692307692</v>
      </c>
      <c r="T1270" t="s">
        <v>8325</v>
      </c>
      <c r="U1270" t="s">
        <v>8326</v>
      </c>
    </row>
    <row r="1271" spans="1:21" ht="30" x14ac:dyDescent="0.2">
      <c r="A1271">
        <v>1269</v>
      </c>
      <c r="B1271" s="3" t="s">
        <v>1270</v>
      </c>
      <c r="C1271" s="3" t="s">
        <v>5379</v>
      </c>
      <c r="D1271" s="18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8"/>
        <v>42475.791666666664</v>
      </c>
      <c r="K1271">
        <v>1458157512</v>
      </c>
      <c r="L1271" s="9">
        <f t="shared" si="79"/>
        <v>42445.823055555549</v>
      </c>
      <c r="M1271" s="11" t="s">
        <v>8370</v>
      </c>
      <c r="N1271" t="b">
        <v>1</v>
      </c>
      <c r="O1271">
        <v>206</v>
      </c>
      <c r="P1271" t="b">
        <v>1</v>
      </c>
      <c r="Q1271" t="s">
        <v>8276</v>
      </c>
      <c r="R1271" s="5">
        <f t="shared" si="76"/>
        <v>1.0864893617021276</v>
      </c>
      <c r="S1271">
        <f t="shared" si="77"/>
        <v>99.15533980582525</v>
      </c>
      <c r="T1271" t="s">
        <v>8325</v>
      </c>
      <c r="U1271" t="s">
        <v>8326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 s="18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8"/>
        <v>40993.60696759259</v>
      </c>
      <c r="K1272">
        <v>1327523642</v>
      </c>
      <c r="L1272" s="9">
        <f t="shared" si="79"/>
        <v>40933.856967592597</v>
      </c>
      <c r="M1272" s="11" t="s">
        <v>8373</v>
      </c>
      <c r="N1272" t="b">
        <v>1</v>
      </c>
      <c r="O1272">
        <v>169</v>
      </c>
      <c r="P1272" t="b">
        <v>1</v>
      </c>
      <c r="Q1272" t="s">
        <v>8276</v>
      </c>
      <c r="R1272" s="5">
        <f t="shared" si="76"/>
        <v>1.1472</v>
      </c>
      <c r="S1272">
        <f t="shared" si="77"/>
        <v>67.881656804733723</v>
      </c>
      <c r="T1272" t="s">
        <v>8325</v>
      </c>
      <c r="U1272" t="s">
        <v>8326</v>
      </c>
    </row>
    <row r="1273" spans="1:21" ht="30" x14ac:dyDescent="0.2">
      <c r="A1273">
        <v>1271</v>
      </c>
      <c r="B1273" s="3" t="s">
        <v>1272</v>
      </c>
      <c r="C1273" s="3" t="s">
        <v>5381</v>
      </c>
      <c r="D1273" s="18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8"/>
        <v>41591.516886574071</v>
      </c>
      <c r="K1273">
        <v>1381767859</v>
      </c>
      <c r="L1273" s="9">
        <f t="shared" si="79"/>
        <v>41561.683553240742</v>
      </c>
      <c r="M1273" s="11" t="s">
        <v>8372</v>
      </c>
      <c r="N1273" t="b">
        <v>1</v>
      </c>
      <c r="O1273">
        <v>31</v>
      </c>
      <c r="P1273" t="b">
        <v>1</v>
      </c>
      <c r="Q1273" t="s">
        <v>8276</v>
      </c>
      <c r="R1273" s="5">
        <f t="shared" si="76"/>
        <v>1.018</v>
      </c>
      <c r="S1273">
        <f t="shared" si="77"/>
        <v>246.29032258064515</v>
      </c>
      <c r="T1273" t="s">
        <v>8325</v>
      </c>
      <c r="U1273" t="s">
        <v>8326</v>
      </c>
    </row>
    <row r="1274" spans="1:21" ht="30" x14ac:dyDescent="0.2">
      <c r="A1274">
        <v>1272</v>
      </c>
      <c r="B1274" s="3" t="s">
        <v>1273</v>
      </c>
      <c r="C1274" s="3" t="s">
        <v>5382</v>
      </c>
      <c r="D1274" s="18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8"/>
        <v>40343.958333333328</v>
      </c>
      <c r="K1274">
        <v>1270576379</v>
      </c>
      <c r="L1274" s="9">
        <f t="shared" si="79"/>
        <v>40274.745127314818</v>
      </c>
      <c r="M1274" s="11" t="s">
        <v>8375</v>
      </c>
      <c r="N1274" t="b">
        <v>1</v>
      </c>
      <c r="O1274">
        <v>28</v>
      </c>
      <c r="P1274" t="b">
        <v>1</v>
      </c>
      <c r="Q1274" t="s">
        <v>8276</v>
      </c>
      <c r="R1274" s="5">
        <f t="shared" si="76"/>
        <v>1.06</v>
      </c>
      <c r="S1274">
        <f t="shared" si="77"/>
        <v>189.28571428571428</v>
      </c>
      <c r="T1274" t="s">
        <v>8325</v>
      </c>
      <c r="U1274" t="s">
        <v>8326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 s="18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8"/>
        <v>41882.521886574068</v>
      </c>
      <c r="K1275">
        <v>1406914291</v>
      </c>
      <c r="L1275" s="9">
        <f t="shared" si="79"/>
        <v>41852.730219907404</v>
      </c>
      <c r="M1275" s="11" t="s">
        <v>8371</v>
      </c>
      <c r="N1275" t="b">
        <v>1</v>
      </c>
      <c r="O1275">
        <v>54</v>
      </c>
      <c r="P1275" t="b">
        <v>1</v>
      </c>
      <c r="Q1275" t="s">
        <v>8276</v>
      </c>
      <c r="R1275" s="5">
        <f t="shared" si="76"/>
        <v>1.0349999999999999</v>
      </c>
      <c r="S1275">
        <f t="shared" si="77"/>
        <v>76.666666666666671</v>
      </c>
      <c r="T1275" t="s">
        <v>8325</v>
      </c>
      <c r="U1275" t="s">
        <v>8326</v>
      </c>
    </row>
    <row r="1276" spans="1:21" ht="30" x14ac:dyDescent="0.2">
      <c r="A1276">
        <v>1274</v>
      </c>
      <c r="B1276" s="3" t="s">
        <v>1275</v>
      </c>
      <c r="C1276" s="3" t="s">
        <v>5384</v>
      </c>
      <c r="D1276" s="18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8"/>
        <v>41151.481770833328</v>
      </c>
      <c r="K1276">
        <v>1343320425</v>
      </c>
      <c r="L1276" s="9">
        <f t="shared" si="79"/>
        <v>41116.690104166664</v>
      </c>
      <c r="M1276" s="11" t="s">
        <v>8373</v>
      </c>
      <c r="N1276" t="b">
        <v>1</v>
      </c>
      <c r="O1276">
        <v>467</v>
      </c>
      <c r="P1276" t="b">
        <v>1</v>
      </c>
      <c r="Q1276" t="s">
        <v>8276</v>
      </c>
      <c r="R1276" s="5">
        <f t="shared" si="76"/>
        <v>1.5497535999999998</v>
      </c>
      <c r="S1276">
        <f t="shared" si="77"/>
        <v>82.963254817987149</v>
      </c>
      <c r="T1276" t="s">
        <v>8325</v>
      </c>
      <c r="U1276" t="s">
        <v>8326</v>
      </c>
    </row>
    <row r="1277" spans="1:21" ht="30" x14ac:dyDescent="0.2">
      <c r="A1277">
        <v>1275</v>
      </c>
      <c r="B1277" s="3" t="s">
        <v>1276</v>
      </c>
      <c r="C1277" s="3" t="s">
        <v>5385</v>
      </c>
      <c r="D1277" s="18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8"/>
        <v>41493.659571759257</v>
      </c>
      <c r="K1277">
        <v>1372884587</v>
      </c>
      <c r="L1277" s="9">
        <f t="shared" si="79"/>
        <v>41458.867905092593</v>
      </c>
      <c r="M1277" s="11" t="s">
        <v>8372</v>
      </c>
      <c r="N1277" t="b">
        <v>1</v>
      </c>
      <c r="O1277">
        <v>389</v>
      </c>
      <c r="P1277" t="b">
        <v>1</v>
      </c>
      <c r="Q1277" t="s">
        <v>8276</v>
      </c>
      <c r="R1277" s="5">
        <f t="shared" si="76"/>
        <v>1.6214066666666667</v>
      </c>
      <c r="S1277">
        <f t="shared" si="77"/>
        <v>62.522107969151669</v>
      </c>
      <c r="T1277" t="s">
        <v>8325</v>
      </c>
      <c r="U1277" t="s">
        <v>8326</v>
      </c>
    </row>
    <row r="1278" spans="1:21" x14ac:dyDescent="0.2">
      <c r="A1278">
        <v>1276</v>
      </c>
      <c r="B1278" s="3" t="s">
        <v>1277</v>
      </c>
      <c r="C1278" s="3" t="s">
        <v>5386</v>
      </c>
      <c r="D1278" s="1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8"/>
        <v>40056.958333333328</v>
      </c>
      <c r="K1278">
        <v>1247504047</v>
      </c>
      <c r="L1278" s="9">
        <f t="shared" si="79"/>
        <v>40007.704247685186</v>
      </c>
      <c r="M1278" s="11" t="s">
        <v>8376</v>
      </c>
      <c r="N1278" t="b">
        <v>1</v>
      </c>
      <c r="O1278">
        <v>68</v>
      </c>
      <c r="P1278" t="b">
        <v>1</v>
      </c>
      <c r="Q1278" t="s">
        <v>8276</v>
      </c>
      <c r="R1278" s="5">
        <f t="shared" si="76"/>
        <v>1.0442100000000001</v>
      </c>
      <c r="S1278">
        <f t="shared" si="77"/>
        <v>46.06808823529412</v>
      </c>
      <c r="T1278" t="s">
        <v>8325</v>
      </c>
      <c r="U1278" t="s">
        <v>8326</v>
      </c>
    </row>
    <row r="1279" spans="1:21" ht="30" x14ac:dyDescent="0.2">
      <c r="A1279">
        <v>1277</v>
      </c>
      <c r="B1279" s="3" t="s">
        <v>1278</v>
      </c>
      <c r="C1279" s="3" t="s">
        <v>5387</v>
      </c>
      <c r="D1279" s="18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8"/>
        <v>41156.35355324074</v>
      </c>
      <c r="K1279">
        <v>1343741347</v>
      </c>
      <c r="L1279" s="9">
        <f t="shared" si="79"/>
        <v>41121.561886574076</v>
      </c>
      <c r="M1279" s="11" t="s">
        <v>8373</v>
      </c>
      <c r="N1279" t="b">
        <v>1</v>
      </c>
      <c r="O1279">
        <v>413</v>
      </c>
      <c r="P1279" t="b">
        <v>1</v>
      </c>
      <c r="Q1279" t="s">
        <v>8276</v>
      </c>
      <c r="R1279" s="5">
        <f t="shared" si="76"/>
        <v>1.0612433333333333</v>
      </c>
      <c r="S1279">
        <f t="shared" si="77"/>
        <v>38.543946731234868</v>
      </c>
      <c r="T1279" t="s">
        <v>8325</v>
      </c>
      <c r="U1279" t="s">
        <v>8326</v>
      </c>
    </row>
    <row r="1280" spans="1:21" ht="30" x14ac:dyDescent="0.2">
      <c r="A1280">
        <v>1278</v>
      </c>
      <c r="B1280" s="3" t="s">
        <v>1279</v>
      </c>
      <c r="C1280" s="3" t="s">
        <v>5388</v>
      </c>
      <c r="D1280" s="18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8"/>
        <v>41814.875</v>
      </c>
      <c r="K1280">
        <v>1401196766</v>
      </c>
      <c r="L1280" s="9">
        <f t="shared" si="79"/>
        <v>41786.555162037039</v>
      </c>
      <c r="M1280" s="11" t="s">
        <v>8371</v>
      </c>
      <c r="N1280" t="b">
        <v>1</v>
      </c>
      <c r="O1280">
        <v>190</v>
      </c>
      <c r="P1280" t="b">
        <v>1</v>
      </c>
      <c r="Q1280" t="s">
        <v>8276</v>
      </c>
      <c r="R1280" s="5">
        <f t="shared" si="76"/>
        <v>1.5493846153846154</v>
      </c>
      <c r="S1280">
        <f t="shared" si="77"/>
        <v>53.005263157894738</v>
      </c>
      <c r="T1280" t="s">
        <v>8325</v>
      </c>
      <c r="U1280" t="s">
        <v>8326</v>
      </c>
    </row>
    <row r="1281" spans="1:21" ht="30" x14ac:dyDescent="0.2">
      <c r="A1281">
        <v>1279</v>
      </c>
      <c r="B1281" s="3" t="s">
        <v>1280</v>
      </c>
      <c r="C1281" s="3" t="s">
        <v>5389</v>
      </c>
      <c r="D1281" s="18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8"/>
        <v>41721.849189814813</v>
      </c>
      <c r="K1281">
        <v>1392171770</v>
      </c>
      <c r="L1281" s="9">
        <f t="shared" si="79"/>
        <v>41682.099189814813</v>
      </c>
      <c r="M1281" s="11" t="s">
        <v>8371</v>
      </c>
      <c r="N1281" t="b">
        <v>1</v>
      </c>
      <c r="O1281">
        <v>189</v>
      </c>
      <c r="P1281" t="b">
        <v>1</v>
      </c>
      <c r="Q1281" t="s">
        <v>8276</v>
      </c>
      <c r="R1281" s="5">
        <f t="shared" si="76"/>
        <v>1.1077157238734421</v>
      </c>
      <c r="S1281">
        <f t="shared" si="77"/>
        <v>73.355396825396824</v>
      </c>
      <c r="T1281" t="s">
        <v>8325</v>
      </c>
      <c r="U1281" t="s">
        <v>8326</v>
      </c>
    </row>
    <row r="1282" spans="1:21" ht="30" x14ac:dyDescent="0.2">
      <c r="A1282">
        <v>1280</v>
      </c>
      <c r="B1282" s="3" t="s">
        <v>1281</v>
      </c>
      <c r="C1282" s="3" t="s">
        <v>5390</v>
      </c>
      <c r="D1282" s="18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8"/>
        <v>40603.54923611111</v>
      </c>
      <c r="K1282">
        <v>1291227054</v>
      </c>
      <c r="L1282" s="9">
        <f t="shared" si="79"/>
        <v>40513.757569444446</v>
      </c>
      <c r="M1282" s="11" t="s">
        <v>8375</v>
      </c>
      <c r="N1282" t="b">
        <v>1</v>
      </c>
      <c r="O1282">
        <v>130</v>
      </c>
      <c r="P1282" t="b">
        <v>1</v>
      </c>
      <c r="Q1282" t="s">
        <v>8276</v>
      </c>
      <c r="R1282" s="5">
        <f t="shared" ref="R1282:R1345" si="80">E1282/D1282</f>
        <v>1.1091186666666666</v>
      </c>
      <c r="S1282">
        <f t="shared" ref="S1282:S1345" si="81">E1282/O1282</f>
        <v>127.97523076923076</v>
      </c>
      <c r="T1282" t="s">
        <v>8325</v>
      </c>
      <c r="U1282" t="s">
        <v>8326</v>
      </c>
    </row>
    <row r="1283" spans="1:21" ht="30" x14ac:dyDescent="0.2">
      <c r="A1283">
        <v>1281</v>
      </c>
      <c r="B1283" s="3" t="s">
        <v>1282</v>
      </c>
      <c r="C1283" s="3" t="s">
        <v>5391</v>
      </c>
      <c r="D1283" s="18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2">(((I1283/60)/60)/24)+DATE(1970,1,1)+(-5/24)</f>
        <v>41483.535138888888</v>
      </c>
      <c r="K1283">
        <v>1373305836</v>
      </c>
      <c r="L1283" s="9">
        <f t="shared" ref="L1283:L1346" si="83">(((K1283/60)/60)/24)+DATE(1970,1,1)</f>
        <v>41463.743472222224</v>
      </c>
      <c r="M1283" s="11" t="s">
        <v>8372</v>
      </c>
      <c r="N1283" t="b">
        <v>1</v>
      </c>
      <c r="O1283">
        <v>74</v>
      </c>
      <c r="P1283" t="b">
        <v>1</v>
      </c>
      <c r="Q1283" t="s">
        <v>8276</v>
      </c>
      <c r="R1283" s="5">
        <f t="shared" si="80"/>
        <v>1.1071428571428572</v>
      </c>
      <c r="S1283">
        <f t="shared" si="81"/>
        <v>104.72972972972973</v>
      </c>
      <c r="T1283" t="s">
        <v>8325</v>
      </c>
      <c r="U1283" t="s">
        <v>8326</v>
      </c>
    </row>
    <row r="1284" spans="1:21" ht="30" x14ac:dyDescent="0.2">
      <c r="A1284">
        <v>1282</v>
      </c>
      <c r="B1284" s="3" t="s">
        <v>1283</v>
      </c>
      <c r="C1284" s="3" t="s">
        <v>5392</v>
      </c>
      <c r="D1284" s="18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2"/>
        <v>41616.999305555553</v>
      </c>
      <c r="K1284">
        <v>1383909855</v>
      </c>
      <c r="L1284" s="9">
        <f t="shared" si="83"/>
        <v>41586.475173611114</v>
      </c>
      <c r="M1284" s="11" t="s">
        <v>8372</v>
      </c>
      <c r="N1284" t="b">
        <v>1</v>
      </c>
      <c r="O1284">
        <v>274</v>
      </c>
      <c r="P1284" t="b">
        <v>1</v>
      </c>
      <c r="Q1284" t="s">
        <v>8276</v>
      </c>
      <c r="R1284" s="5">
        <f t="shared" si="80"/>
        <v>1.2361333333333333</v>
      </c>
      <c r="S1284">
        <f t="shared" si="81"/>
        <v>67.671532846715323</v>
      </c>
      <c r="T1284" t="s">
        <v>8325</v>
      </c>
      <c r="U1284" t="s">
        <v>8326</v>
      </c>
    </row>
    <row r="1285" spans="1:21" ht="30" x14ac:dyDescent="0.2">
      <c r="A1285">
        <v>1283</v>
      </c>
      <c r="B1285" s="3" t="s">
        <v>1284</v>
      </c>
      <c r="C1285" s="3" t="s">
        <v>5393</v>
      </c>
      <c r="D1285" s="18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2"/>
        <v>41343.958333333328</v>
      </c>
      <c r="K1285">
        <v>1360948389</v>
      </c>
      <c r="L1285" s="9">
        <f t="shared" si="83"/>
        <v>41320.717465277776</v>
      </c>
      <c r="M1285" s="11" t="s">
        <v>8372</v>
      </c>
      <c r="N1285" t="b">
        <v>1</v>
      </c>
      <c r="O1285">
        <v>22</v>
      </c>
      <c r="P1285" t="b">
        <v>1</v>
      </c>
      <c r="Q1285" t="s">
        <v>8276</v>
      </c>
      <c r="R1285" s="5">
        <f t="shared" si="80"/>
        <v>2.1105</v>
      </c>
      <c r="S1285">
        <f t="shared" si="81"/>
        <v>95.931818181818187</v>
      </c>
      <c r="T1285" t="s">
        <v>8325</v>
      </c>
      <c r="U1285" t="s">
        <v>8326</v>
      </c>
    </row>
    <row r="1286" spans="1:21" ht="30" x14ac:dyDescent="0.2">
      <c r="A1286">
        <v>1284</v>
      </c>
      <c r="B1286" s="3" t="s">
        <v>1285</v>
      </c>
      <c r="C1286" s="3" t="s">
        <v>5394</v>
      </c>
      <c r="D1286" s="18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2"/>
        <v>42735.499305555553</v>
      </c>
      <c r="K1286">
        <v>1481175482</v>
      </c>
      <c r="L1286" s="9">
        <f t="shared" si="83"/>
        <v>42712.23474537037</v>
      </c>
      <c r="M1286" s="11" t="s">
        <v>8370</v>
      </c>
      <c r="N1286" t="b">
        <v>0</v>
      </c>
      <c r="O1286">
        <v>31</v>
      </c>
      <c r="P1286" t="b">
        <v>1</v>
      </c>
      <c r="Q1286" t="s">
        <v>8271</v>
      </c>
      <c r="R1286" s="5">
        <f t="shared" si="80"/>
        <v>1.01</v>
      </c>
      <c r="S1286">
        <f t="shared" si="81"/>
        <v>65.161290322580641</v>
      </c>
      <c r="T1286" t="s">
        <v>8317</v>
      </c>
      <c r="U1286" t="s">
        <v>8318</v>
      </c>
    </row>
    <row r="1287" spans="1:21" ht="30" x14ac:dyDescent="0.2">
      <c r="A1287">
        <v>1285</v>
      </c>
      <c r="B1287" s="3" t="s">
        <v>1286</v>
      </c>
      <c r="C1287" s="3" t="s">
        <v>5395</v>
      </c>
      <c r="D1287" s="18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2"/>
        <v>42175.374710648146</v>
      </c>
      <c r="K1287">
        <v>1433512775</v>
      </c>
      <c r="L1287" s="9">
        <f t="shared" si="83"/>
        <v>42160.583043981482</v>
      </c>
      <c r="M1287" s="11" t="s">
        <v>8368</v>
      </c>
      <c r="N1287" t="b">
        <v>0</v>
      </c>
      <c r="O1287">
        <v>63</v>
      </c>
      <c r="P1287" t="b">
        <v>1</v>
      </c>
      <c r="Q1287" t="s">
        <v>8271</v>
      </c>
      <c r="R1287" s="5">
        <f t="shared" si="80"/>
        <v>1.0165</v>
      </c>
      <c r="S1287">
        <f t="shared" si="81"/>
        <v>32.269841269841272</v>
      </c>
      <c r="T1287" t="s">
        <v>8317</v>
      </c>
      <c r="U1287" t="s">
        <v>8318</v>
      </c>
    </row>
    <row r="1288" spans="1:21" ht="30" x14ac:dyDescent="0.2">
      <c r="A1288">
        <v>1286</v>
      </c>
      <c r="B1288" s="3" t="s">
        <v>1287</v>
      </c>
      <c r="C1288" s="3" t="s">
        <v>5396</v>
      </c>
      <c r="D1288" s="1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2"/>
        <v>42052.374999999993</v>
      </c>
      <c r="K1288">
        <v>1423041227</v>
      </c>
      <c r="L1288" s="9">
        <f t="shared" si="83"/>
        <v>42039.384571759263</v>
      </c>
      <c r="M1288" s="11" t="s">
        <v>8368</v>
      </c>
      <c r="N1288" t="b">
        <v>0</v>
      </c>
      <c r="O1288">
        <v>20</v>
      </c>
      <c r="P1288" t="b">
        <v>1</v>
      </c>
      <c r="Q1288" t="s">
        <v>8271</v>
      </c>
      <c r="R1288" s="5">
        <f t="shared" si="80"/>
        <v>1.0833333333333333</v>
      </c>
      <c r="S1288">
        <f t="shared" si="81"/>
        <v>81.25</v>
      </c>
      <c r="T1288" t="s">
        <v>8317</v>
      </c>
      <c r="U1288" t="s">
        <v>8318</v>
      </c>
    </row>
    <row r="1289" spans="1:21" ht="45" x14ac:dyDescent="0.2">
      <c r="A1289">
        <v>1287</v>
      </c>
      <c r="B1289" s="3" t="s">
        <v>1288</v>
      </c>
      <c r="C1289" s="3" t="s">
        <v>5397</v>
      </c>
      <c r="D1289" s="18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2"/>
        <v>42167.412685185183</v>
      </c>
      <c r="K1289">
        <v>1428936856</v>
      </c>
      <c r="L1289" s="9">
        <f t="shared" si="83"/>
        <v>42107.621018518519</v>
      </c>
      <c r="M1289" s="11" t="s">
        <v>8368</v>
      </c>
      <c r="N1289" t="b">
        <v>0</v>
      </c>
      <c r="O1289">
        <v>25</v>
      </c>
      <c r="P1289" t="b">
        <v>1</v>
      </c>
      <c r="Q1289" t="s">
        <v>8271</v>
      </c>
      <c r="R1289" s="5">
        <f t="shared" si="80"/>
        <v>2.42</v>
      </c>
      <c r="S1289">
        <f t="shared" si="81"/>
        <v>24.2</v>
      </c>
      <c r="T1289" t="s">
        <v>8317</v>
      </c>
      <c r="U1289" t="s">
        <v>8318</v>
      </c>
    </row>
    <row r="1290" spans="1:21" ht="30" x14ac:dyDescent="0.2">
      <c r="A1290">
        <v>1288</v>
      </c>
      <c r="B1290" s="3" t="s">
        <v>1289</v>
      </c>
      <c r="C1290" s="3" t="s">
        <v>5398</v>
      </c>
      <c r="D1290" s="18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2"/>
        <v>42591.958333333336</v>
      </c>
      <c r="K1290">
        <v>1468122163</v>
      </c>
      <c r="L1290" s="9">
        <f t="shared" si="83"/>
        <v>42561.154664351852</v>
      </c>
      <c r="M1290" s="11" t="s">
        <v>8370</v>
      </c>
      <c r="N1290" t="b">
        <v>0</v>
      </c>
      <c r="O1290">
        <v>61</v>
      </c>
      <c r="P1290" t="b">
        <v>1</v>
      </c>
      <c r="Q1290" t="s">
        <v>8271</v>
      </c>
      <c r="R1290" s="5">
        <f t="shared" si="80"/>
        <v>1.0044999999999999</v>
      </c>
      <c r="S1290">
        <f t="shared" si="81"/>
        <v>65.868852459016395</v>
      </c>
      <c r="T1290" t="s">
        <v>8317</v>
      </c>
      <c r="U1290" t="s">
        <v>8318</v>
      </c>
    </row>
    <row r="1291" spans="1:21" ht="30" x14ac:dyDescent="0.2">
      <c r="A1291">
        <v>1289</v>
      </c>
      <c r="B1291" s="3" t="s">
        <v>1290</v>
      </c>
      <c r="C1291" s="3" t="s">
        <v>5399</v>
      </c>
      <c r="D1291" s="18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2"/>
        <v>42738.926446759251</v>
      </c>
      <c r="K1291">
        <v>1480907645</v>
      </c>
      <c r="L1291" s="9">
        <f t="shared" si="83"/>
        <v>42709.134780092587</v>
      </c>
      <c r="M1291" s="11" t="s">
        <v>8370</v>
      </c>
      <c r="N1291" t="b">
        <v>0</v>
      </c>
      <c r="O1291">
        <v>52</v>
      </c>
      <c r="P1291" t="b">
        <v>1</v>
      </c>
      <c r="Q1291" t="s">
        <v>8271</v>
      </c>
      <c r="R1291" s="5">
        <f t="shared" si="80"/>
        <v>1.2506666666666666</v>
      </c>
      <c r="S1291">
        <f t="shared" si="81"/>
        <v>36.07692307692308</v>
      </c>
      <c r="T1291" t="s">
        <v>8317</v>
      </c>
      <c r="U1291" t="s">
        <v>8318</v>
      </c>
    </row>
    <row r="1292" spans="1:21" x14ac:dyDescent="0.2">
      <c r="A1292">
        <v>1290</v>
      </c>
      <c r="B1292" s="3" t="s">
        <v>1291</v>
      </c>
      <c r="C1292" s="3" t="s">
        <v>5400</v>
      </c>
      <c r="D1292" s="18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2"/>
        <v>42117.082638888889</v>
      </c>
      <c r="K1292">
        <v>1427121931</v>
      </c>
      <c r="L1292" s="9">
        <f t="shared" si="83"/>
        <v>42086.614942129629</v>
      </c>
      <c r="M1292" s="11" t="s">
        <v>8368</v>
      </c>
      <c r="N1292" t="b">
        <v>0</v>
      </c>
      <c r="O1292">
        <v>86</v>
      </c>
      <c r="P1292" t="b">
        <v>1</v>
      </c>
      <c r="Q1292" t="s">
        <v>8271</v>
      </c>
      <c r="R1292" s="5">
        <f t="shared" si="80"/>
        <v>1.0857142857142856</v>
      </c>
      <c r="S1292">
        <f t="shared" si="81"/>
        <v>44.186046511627907</v>
      </c>
      <c r="T1292" t="s">
        <v>8317</v>
      </c>
      <c r="U1292" t="s">
        <v>8318</v>
      </c>
    </row>
    <row r="1293" spans="1:21" ht="30" x14ac:dyDescent="0.2">
      <c r="A1293">
        <v>1291</v>
      </c>
      <c r="B1293" s="3" t="s">
        <v>1292</v>
      </c>
      <c r="C1293" s="3" t="s">
        <v>5401</v>
      </c>
      <c r="D1293" s="18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2"/>
        <v>42101.083333333336</v>
      </c>
      <c r="K1293">
        <v>1425224391</v>
      </c>
      <c r="L1293" s="9">
        <f t="shared" si="83"/>
        <v>42064.652673611112</v>
      </c>
      <c r="M1293" s="11" t="s">
        <v>8368</v>
      </c>
      <c r="N1293" t="b">
        <v>0</v>
      </c>
      <c r="O1293">
        <v>42</v>
      </c>
      <c r="P1293" t="b">
        <v>1</v>
      </c>
      <c r="Q1293" t="s">
        <v>8271</v>
      </c>
      <c r="R1293" s="5">
        <f t="shared" si="80"/>
        <v>1.4570000000000001</v>
      </c>
      <c r="S1293">
        <f t="shared" si="81"/>
        <v>104.07142857142857</v>
      </c>
      <c r="T1293" t="s">
        <v>8317</v>
      </c>
      <c r="U1293" t="s">
        <v>8318</v>
      </c>
    </row>
    <row r="1294" spans="1:21" ht="30" x14ac:dyDescent="0.2">
      <c r="A1294">
        <v>1292</v>
      </c>
      <c r="B1294" s="3" t="s">
        <v>1293</v>
      </c>
      <c r="C1294" s="3" t="s">
        <v>5402</v>
      </c>
      <c r="D1294" s="18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2"/>
        <v>42283.749305555553</v>
      </c>
      <c r="K1294">
        <v>1441822828</v>
      </c>
      <c r="L1294" s="9">
        <f t="shared" si="83"/>
        <v>42256.764212962968</v>
      </c>
      <c r="M1294" s="11" t="s">
        <v>8368</v>
      </c>
      <c r="N1294" t="b">
        <v>0</v>
      </c>
      <c r="O1294">
        <v>52</v>
      </c>
      <c r="P1294" t="b">
        <v>1</v>
      </c>
      <c r="Q1294" t="s">
        <v>8271</v>
      </c>
      <c r="R1294" s="5">
        <f t="shared" si="80"/>
        <v>1.1000000000000001</v>
      </c>
      <c r="S1294">
        <f t="shared" si="81"/>
        <v>35.96153846153846</v>
      </c>
      <c r="T1294" t="s">
        <v>8317</v>
      </c>
      <c r="U1294" t="s">
        <v>8318</v>
      </c>
    </row>
    <row r="1295" spans="1:21" ht="30" x14ac:dyDescent="0.2">
      <c r="A1295">
        <v>1293</v>
      </c>
      <c r="B1295" s="3" t="s">
        <v>1294</v>
      </c>
      <c r="C1295" s="3" t="s">
        <v>5403</v>
      </c>
      <c r="D1295" s="18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2"/>
        <v>42322.534386574065</v>
      </c>
      <c r="K1295">
        <v>1444927771</v>
      </c>
      <c r="L1295" s="9">
        <f t="shared" si="83"/>
        <v>42292.701053240744</v>
      </c>
      <c r="M1295" s="11" t="s">
        <v>8368</v>
      </c>
      <c r="N1295" t="b">
        <v>0</v>
      </c>
      <c r="O1295">
        <v>120</v>
      </c>
      <c r="P1295" t="b">
        <v>1</v>
      </c>
      <c r="Q1295" t="s">
        <v>8271</v>
      </c>
      <c r="R1295" s="5">
        <f t="shared" si="80"/>
        <v>1.0223333333333333</v>
      </c>
      <c r="S1295">
        <f t="shared" si="81"/>
        <v>127.79166666666667</v>
      </c>
      <c r="T1295" t="s">
        <v>8317</v>
      </c>
      <c r="U1295" t="s">
        <v>8318</v>
      </c>
    </row>
    <row r="1296" spans="1:21" ht="30" x14ac:dyDescent="0.2">
      <c r="A1296">
        <v>1294</v>
      </c>
      <c r="B1296" s="3" t="s">
        <v>1295</v>
      </c>
      <c r="C1296" s="3" t="s">
        <v>5404</v>
      </c>
      <c r="D1296" s="18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2"/>
        <v>42296.249999999993</v>
      </c>
      <c r="K1296">
        <v>1443696797</v>
      </c>
      <c r="L1296" s="9">
        <f t="shared" si="83"/>
        <v>42278.453668981485</v>
      </c>
      <c r="M1296" s="11" t="s">
        <v>8368</v>
      </c>
      <c r="N1296" t="b">
        <v>0</v>
      </c>
      <c r="O1296">
        <v>22</v>
      </c>
      <c r="P1296" t="b">
        <v>1</v>
      </c>
      <c r="Q1296" t="s">
        <v>8271</v>
      </c>
      <c r="R1296" s="5">
        <f t="shared" si="80"/>
        <v>1.22</v>
      </c>
      <c r="S1296">
        <f t="shared" si="81"/>
        <v>27.727272727272727</v>
      </c>
      <c r="T1296" t="s">
        <v>8317</v>
      </c>
      <c r="U1296" t="s">
        <v>8318</v>
      </c>
    </row>
    <row r="1297" spans="1:21" ht="30" x14ac:dyDescent="0.2">
      <c r="A1297">
        <v>1295</v>
      </c>
      <c r="B1297" s="3" t="s">
        <v>1296</v>
      </c>
      <c r="C1297" s="3" t="s">
        <v>5405</v>
      </c>
      <c r="D1297" s="18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2"/>
        <v>42214.499999999993</v>
      </c>
      <c r="K1297">
        <v>1435585497</v>
      </c>
      <c r="L1297" s="9">
        <f t="shared" si="83"/>
        <v>42184.572881944448</v>
      </c>
      <c r="M1297" s="11" t="s">
        <v>8368</v>
      </c>
      <c r="N1297" t="b">
        <v>0</v>
      </c>
      <c r="O1297">
        <v>64</v>
      </c>
      <c r="P1297" t="b">
        <v>1</v>
      </c>
      <c r="Q1297" t="s">
        <v>8271</v>
      </c>
      <c r="R1297" s="5">
        <f t="shared" si="80"/>
        <v>1.0196000000000001</v>
      </c>
      <c r="S1297">
        <f t="shared" si="81"/>
        <v>39.828125</v>
      </c>
      <c r="T1297" t="s">
        <v>8317</v>
      </c>
      <c r="U1297" t="s">
        <v>8318</v>
      </c>
    </row>
    <row r="1298" spans="1:21" ht="30" x14ac:dyDescent="0.2">
      <c r="A1298">
        <v>1296</v>
      </c>
      <c r="B1298" s="3" t="s">
        <v>1297</v>
      </c>
      <c r="C1298" s="3" t="s">
        <v>5406</v>
      </c>
      <c r="D1298" s="1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2"/>
        <v>42442.800613425927</v>
      </c>
      <c r="K1298">
        <v>1456189973</v>
      </c>
      <c r="L1298" s="9">
        <f t="shared" si="83"/>
        <v>42423.050613425927</v>
      </c>
      <c r="M1298" s="11" t="s">
        <v>8370</v>
      </c>
      <c r="N1298" t="b">
        <v>0</v>
      </c>
      <c r="O1298">
        <v>23</v>
      </c>
      <c r="P1298" t="b">
        <v>1</v>
      </c>
      <c r="Q1298" t="s">
        <v>8271</v>
      </c>
      <c r="R1298" s="5">
        <f t="shared" si="80"/>
        <v>1.411764705882353</v>
      </c>
      <c r="S1298">
        <f t="shared" si="81"/>
        <v>52.173913043478258</v>
      </c>
      <c r="T1298" t="s">
        <v>8317</v>
      </c>
      <c r="U1298" t="s">
        <v>8318</v>
      </c>
    </row>
    <row r="1299" spans="1:21" ht="30" x14ac:dyDescent="0.2">
      <c r="A1299">
        <v>1297</v>
      </c>
      <c r="B1299" s="3" t="s">
        <v>1298</v>
      </c>
      <c r="C1299" s="3" t="s">
        <v>5407</v>
      </c>
      <c r="D1299" s="18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2"/>
        <v>42491.538865740738</v>
      </c>
      <c r="K1299">
        <v>1459533358</v>
      </c>
      <c r="L1299" s="9">
        <f t="shared" si="83"/>
        <v>42461.747199074074</v>
      </c>
      <c r="M1299" s="11" t="s">
        <v>8370</v>
      </c>
      <c r="N1299" t="b">
        <v>0</v>
      </c>
      <c r="O1299">
        <v>238</v>
      </c>
      <c r="P1299" t="b">
        <v>1</v>
      </c>
      <c r="Q1299" t="s">
        <v>8271</v>
      </c>
      <c r="R1299" s="5">
        <f t="shared" si="80"/>
        <v>1.0952500000000001</v>
      </c>
      <c r="S1299">
        <f t="shared" si="81"/>
        <v>92.037815126050418</v>
      </c>
      <c r="T1299" t="s">
        <v>8317</v>
      </c>
      <c r="U1299" t="s">
        <v>8318</v>
      </c>
    </row>
    <row r="1300" spans="1:21" ht="30" x14ac:dyDescent="0.2">
      <c r="A1300">
        <v>1298</v>
      </c>
      <c r="B1300" s="3" t="s">
        <v>1299</v>
      </c>
      <c r="C1300" s="3" t="s">
        <v>5408</v>
      </c>
      <c r="D1300" s="18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2"/>
        <v>42488.472592592596</v>
      </c>
      <c r="K1300">
        <v>1459268432</v>
      </c>
      <c r="L1300" s="9">
        <f t="shared" si="83"/>
        <v>42458.680925925932</v>
      </c>
      <c r="M1300" s="11" t="s">
        <v>8370</v>
      </c>
      <c r="N1300" t="b">
        <v>0</v>
      </c>
      <c r="O1300">
        <v>33</v>
      </c>
      <c r="P1300" t="b">
        <v>1</v>
      </c>
      <c r="Q1300" t="s">
        <v>8271</v>
      </c>
      <c r="R1300" s="5">
        <f t="shared" si="80"/>
        <v>1.0465</v>
      </c>
      <c r="S1300">
        <f t="shared" si="81"/>
        <v>63.424242424242422</v>
      </c>
      <c r="T1300" t="s">
        <v>8317</v>
      </c>
      <c r="U1300" t="s">
        <v>8318</v>
      </c>
    </row>
    <row r="1301" spans="1:21" ht="30" x14ac:dyDescent="0.2">
      <c r="A1301">
        <v>1299</v>
      </c>
      <c r="B1301" s="3" t="s">
        <v>1300</v>
      </c>
      <c r="C1301" s="3" t="s">
        <v>5409</v>
      </c>
      <c r="D1301" s="18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2"/>
        <v>42199.606006944443</v>
      </c>
      <c r="K1301">
        <v>1434310359</v>
      </c>
      <c r="L1301" s="9">
        <f t="shared" si="83"/>
        <v>42169.814340277779</v>
      </c>
      <c r="M1301" s="11" t="s">
        <v>8368</v>
      </c>
      <c r="N1301" t="b">
        <v>0</v>
      </c>
      <c r="O1301">
        <v>32</v>
      </c>
      <c r="P1301" t="b">
        <v>1</v>
      </c>
      <c r="Q1301" t="s">
        <v>8271</v>
      </c>
      <c r="R1301" s="5">
        <f t="shared" si="80"/>
        <v>1.24</v>
      </c>
      <c r="S1301">
        <f t="shared" si="81"/>
        <v>135.625</v>
      </c>
      <c r="T1301" t="s">
        <v>8317</v>
      </c>
      <c r="U1301" t="s">
        <v>8318</v>
      </c>
    </row>
    <row r="1302" spans="1:21" ht="30" x14ac:dyDescent="0.2">
      <c r="A1302">
        <v>1300</v>
      </c>
      <c r="B1302" s="3" t="s">
        <v>1301</v>
      </c>
      <c r="C1302" s="3" t="s">
        <v>5410</v>
      </c>
      <c r="D1302" s="18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2"/>
        <v>42522.581249999996</v>
      </c>
      <c r="K1302">
        <v>1461427938</v>
      </c>
      <c r="L1302" s="9">
        <f t="shared" si="83"/>
        <v>42483.675208333334</v>
      </c>
      <c r="M1302" s="11" t="s">
        <v>8370</v>
      </c>
      <c r="N1302" t="b">
        <v>0</v>
      </c>
      <c r="O1302">
        <v>24</v>
      </c>
      <c r="P1302" t="b">
        <v>1</v>
      </c>
      <c r="Q1302" t="s">
        <v>8271</v>
      </c>
      <c r="R1302" s="5">
        <f t="shared" si="80"/>
        <v>1.35</v>
      </c>
      <c r="S1302">
        <f t="shared" si="81"/>
        <v>168.75</v>
      </c>
      <c r="T1302" t="s">
        <v>8317</v>
      </c>
      <c r="U1302" t="s">
        <v>8318</v>
      </c>
    </row>
    <row r="1303" spans="1:21" ht="30" x14ac:dyDescent="0.2">
      <c r="A1303">
        <v>1301</v>
      </c>
      <c r="B1303" s="3" t="s">
        <v>1302</v>
      </c>
      <c r="C1303" s="3" t="s">
        <v>5411</v>
      </c>
      <c r="D1303" s="18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2"/>
        <v>42205.916666666664</v>
      </c>
      <c r="K1303">
        <v>1436551178</v>
      </c>
      <c r="L1303" s="9">
        <f t="shared" si="83"/>
        <v>42195.749745370369</v>
      </c>
      <c r="M1303" s="11" t="s">
        <v>8368</v>
      </c>
      <c r="N1303" t="b">
        <v>0</v>
      </c>
      <c r="O1303">
        <v>29</v>
      </c>
      <c r="P1303" t="b">
        <v>1</v>
      </c>
      <c r="Q1303" t="s">
        <v>8271</v>
      </c>
      <c r="R1303" s="5">
        <f t="shared" si="80"/>
        <v>1.0275000000000001</v>
      </c>
      <c r="S1303">
        <f t="shared" si="81"/>
        <v>70.862068965517238</v>
      </c>
      <c r="T1303" t="s">
        <v>8317</v>
      </c>
      <c r="U1303" t="s">
        <v>8318</v>
      </c>
    </row>
    <row r="1304" spans="1:21" ht="30" x14ac:dyDescent="0.2">
      <c r="A1304">
        <v>1302</v>
      </c>
      <c r="B1304" s="3" t="s">
        <v>1303</v>
      </c>
      <c r="C1304" s="3" t="s">
        <v>5412</v>
      </c>
      <c r="D1304" s="18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2"/>
        <v>42704.891331018516</v>
      </c>
      <c r="K1304">
        <v>1477963411</v>
      </c>
      <c r="L1304" s="9">
        <f t="shared" si="83"/>
        <v>42675.057997685188</v>
      </c>
      <c r="M1304" s="11" t="s">
        <v>8370</v>
      </c>
      <c r="N1304" t="b">
        <v>0</v>
      </c>
      <c r="O1304">
        <v>50</v>
      </c>
      <c r="P1304" t="b">
        <v>1</v>
      </c>
      <c r="Q1304" t="s">
        <v>8271</v>
      </c>
      <c r="R1304" s="5">
        <f t="shared" si="80"/>
        <v>1</v>
      </c>
      <c r="S1304">
        <f t="shared" si="81"/>
        <v>50</v>
      </c>
      <c r="T1304" t="s">
        <v>8317</v>
      </c>
      <c r="U1304" t="s">
        <v>8318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 s="18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2"/>
        <v>42582.249999999993</v>
      </c>
      <c r="K1305">
        <v>1468578920</v>
      </c>
      <c r="L1305" s="9">
        <f t="shared" si="83"/>
        <v>42566.441203703704</v>
      </c>
      <c r="M1305" s="11" t="s">
        <v>8370</v>
      </c>
      <c r="N1305" t="b">
        <v>0</v>
      </c>
      <c r="O1305">
        <v>108</v>
      </c>
      <c r="P1305" t="b">
        <v>1</v>
      </c>
      <c r="Q1305" t="s">
        <v>8271</v>
      </c>
      <c r="R1305" s="5">
        <f t="shared" si="80"/>
        <v>1.3026085714285716</v>
      </c>
      <c r="S1305">
        <f t="shared" si="81"/>
        <v>42.214166666666671</v>
      </c>
      <c r="T1305" t="s">
        <v>8317</v>
      </c>
      <c r="U1305" t="s">
        <v>8318</v>
      </c>
    </row>
    <row r="1306" spans="1:21" ht="30" x14ac:dyDescent="0.2">
      <c r="A1306">
        <v>1304</v>
      </c>
      <c r="B1306" s="3" t="s">
        <v>1305</v>
      </c>
      <c r="C1306" s="3" t="s">
        <v>5414</v>
      </c>
      <c r="D1306" s="18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2"/>
        <v>42806.944502314807</v>
      </c>
      <c r="K1306">
        <v>1484196005</v>
      </c>
      <c r="L1306" s="9">
        <f t="shared" si="83"/>
        <v>42747.194502314815</v>
      </c>
      <c r="M1306" s="11" t="s">
        <v>8369</v>
      </c>
      <c r="N1306" t="b">
        <v>0</v>
      </c>
      <c r="O1306">
        <v>104</v>
      </c>
      <c r="P1306" t="b">
        <v>0</v>
      </c>
      <c r="Q1306" t="s">
        <v>8273</v>
      </c>
      <c r="R1306" s="5">
        <f t="shared" si="80"/>
        <v>0.39627499999999999</v>
      </c>
      <c r="S1306">
        <f t="shared" si="81"/>
        <v>152.41346153846155</v>
      </c>
      <c r="T1306" t="s">
        <v>8319</v>
      </c>
      <c r="U1306" t="s">
        <v>8321</v>
      </c>
    </row>
    <row r="1307" spans="1:21" ht="30" x14ac:dyDescent="0.2">
      <c r="A1307">
        <v>1305</v>
      </c>
      <c r="B1307" s="3" t="s">
        <v>1306</v>
      </c>
      <c r="C1307" s="3" t="s">
        <v>5415</v>
      </c>
      <c r="D1307" s="18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2"/>
        <v>42572.520833333336</v>
      </c>
      <c r="K1307">
        <v>1466611108</v>
      </c>
      <c r="L1307" s="9">
        <f t="shared" si="83"/>
        <v>42543.665601851855</v>
      </c>
      <c r="M1307" s="11" t="s">
        <v>8370</v>
      </c>
      <c r="N1307" t="b">
        <v>0</v>
      </c>
      <c r="O1307">
        <v>86</v>
      </c>
      <c r="P1307" t="b">
        <v>0</v>
      </c>
      <c r="Q1307" t="s">
        <v>8273</v>
      </c>
      <c r="R1307" s="5">
        <f t="shared" si="80"/>
        <v>0.25976666666666665</v>
      </c>
      <c r="S1307">
        <f t="shared" si="81"/>
        <v>90.616279069767444</v>
      </c>
      <c r="T1307" t="s">
        <v>8319</v>
      </c>
      <c r="U1307" t="s">
        <v>8321</v>
      </c>
    </row>
    <row r="1308" spans="1:21" ht="30" x14ac:dyDescent="0.2">
      <c r="A1308">
        <v>1306</v>
      </c>
      <c r="B1308" s="3" t="s">
        <v>1307</v>
      </c>
      <c r="C1308" s="3" t="s">
        <v>5416</v>
      </c>
      <c r="D1308" s="1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2"/>
        <v>41977.249236111107</v>
      </c>
      <c r="K1308">
        <v>1415098734</v>
      </c>
      <c r="L1308" s="9">
        <f t="shared" si="83"/>
        <v>41947.457569444443</v>
      </c>
      <c r="M1308" s="11" t="s">
        <v>8371</v>
      </c>
      <c r="N1308" t="b">
        <v>0</v>
      </c>
      <c r="O1308">
        <v>356</v>
      </c>
      <c r="P1308" t="b">
        <v>0</v>
      </c>
      <c r="Q1308" t="s">
        <v>8273</v>
      </c>
      <c r="R1308" s="5">
        <f t="shared" si="80"/>
        <v>0.65246363636363636</v>
      </c>
      <c r="S1308">
        <f t="shared" si="81"/>
        <v>201.60393258426967</v>
      </c>
      <c r="T1308" t="s">
        <v>8319</v>
      </c>
      <c r="U1308" t="s">
        <v>8321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 s="18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2"/>
        <v>42417.294895833329</v>
      </c>
      <c r="K1309">
        <v>1453118679</v>
      </c>
      <c r="L1309" s="9">
        <f t="shared" si="83"/>
        <v>42387.503229166665</v>
      </c>
      <c r="M1309" s="11" t="s">
        <v>8370</v>
      </c>
      <c r="N1309" t="b">
        <v>0</v>
      </c>
      <c r="O1309">
        <v>45</v>
      </c>
      <c r="P1309" t="b">
        <v>0</v>
      </c>
      <c r="Q1309" t="s">
        <v>8273</v>
      </c>
      <c r="R1309" s="5">
        <f t="shared" si="80"/>
        <v>0.11514000000000001</v>
      </c>
      <c r="S1309">
        <f t="shared" si="81"/>
        <v>127.93333333333334</v>
      </c>
      <c r="T1309" t="s">
        <v>8319</v>
      </c>
      <c r="U1309" t="s">
        <v>8321</v>
      </c>
    </row>
    <row r="1310" spans="1:21" ht="30" x14ac:dyDescent="0.2">
      <c r="A1310">
        <v>1308</v>
      </c>
      <c r="B1310" s="3" t="s">
        <v>1309</v>
      </c>
      <c r="C1310" s="3" t="s">
        <v>5418</v>
      </c>
      <c r="D1310" s="18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2"/>
        <v>42651.405231481483</v>
      </c>
      <c r="K1310">
        <v>1472481812</v>
      </c>
      <c r="L1310" s="9">
        <f t="shared" si="83"/>
        <v>42611.613564814819</v>
      </c>
      <c r="M1310" s="11" t="s">
        <v>8370</v>
      </c>
      <c r="N1310" t="b">
        <v>0</v>
      </c>
      <c r="O1310">
        <v>38</v>
      </c>
      <c r="P1310" t="b">
        <v>0</v>
      </c>
      <c r="Q1310" t="s">
        <v>8273</v>
      </c>
      <c r="R1310" s="5">
        <f t="shared" si="80"/>
        <v>0.11360000000000001</v>
      </c>
      <c r="S1310">
        <f t="shared" si="81"/>
        <v>29.894736842105264</v>
      </c>
      <c r="T1310" t="s">
        <v>8319</v>
      </c>
      <c r="U1310" t="s">
        <v>8321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 s="18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2"/>
        <v>42292.674398148149</v>
      </c>
      <c r="K1311">
        <v>1441919468</v>
      </c>
      <c r="L1311" s="9">
        <f t="shared" si="83"/>
        <v>42257.882731481484</v>
      </c>
      <c r="M1311" s="11" t="s">
        <v>8368</v>
      </c>
      <c r="N1311" t="b">
        <v>0</v>
      </c>
      <c r="O1311">
        <v>35</v>
      </c>
      <c r="P1311" t="b">
        <v>0</v>
      </c>
      <c r="Q1311" t="s">
        <v>8273</v>
      </c>
      <c r="R1311" s="5">
        <f t="shared" si="80"/>
        <v>1.1199130434782609</v>
      </c>
      <c r="S1311">
        <f t="shared" si="81"/>
        <v>367.97142857142859</v>
      </c>
      <c r="T1311" t="s">
        <v>8319</v>
      </c>
      <c r="U1311" t="s">
        <v>8321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 s="18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2"/>
        <v>42601.458912037029</v>
      </c>
      <c r="K1312">
        <v>1467734450</v>
      </c>
      <c r="L1312" s="9">
        <f t="shared" si="83"/>
        <v>42556.667245370365</v>
      </c>
      <c r="M1312" s="11" t="s">
        <v>8370</v>
      </c>
      <c r="N1312" t="b">
        <v>0</v>
      </c>
      <c r="O1312">
        <v>24</v>
      </c>
      <c r="P1312" t="b">
        <v>0</v>
      </c>
      <c r="Q1312" t="s">
        <v>8273</v>
      </c>
      <c r="R1312" s="5">
        <f t="shared" si="80"/>
        <v>0.155</v>
      </c>
      <c r="S1312">
        <f t="shared" si="81"/>
        <v>129.16666666666666</v>
      </c>
      <c r="T1312" t="s">
        <v>8319</v>
      </c>
      <c r="U1312" t="s">
        <v>8321</v>
      </c>
    </row>
    <row r="1313" spans="1:21" ht="30" x14ac:dyDescent="0.2">
      <c r="A1313">
        <v>1311</v>
      </c>
      <c r="B1313" s="3" t="s">
        <v>1312</v>
      </c>
      <c r="C1313" s="3" t="s">
        <v>5421</v>
      </c>
      <c r="D1313" s="18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2"/>
        <v>42704.635636574072</v>
      </c>
      <c r="K1313">
        <v>1477509319</v>
      </c>
      <c r="L1313" s="9">
        <f t="shared" si="83"/>
        <v>42669.802303240736</v>
      </c>
      <c r="M1313" s="11" t="s">
        <v>8370</v>
      </c>
      <c r="N1313" t="b">
        <v>0</v>
      </c>
      <c r="O1313">
        <v>100</v>
      </c>
      <c r="P1313" t="b">
        <v>0</v>
      </c>
      <c r="Q1313" t="s">
        <v>8273</v>
      </c>
      <c r="R1313" s="5">
        <f t="shared" si="80"/>
        <v>0.32028000000000001</v>
      </c>
      <c r="S1313">
        <f t="shared" si="81"/>
        <v>800.7</v>
      </c>
      <c r="T1313" t="s">
        <v>8319</v>
      </c>
      <c r="U1313" t="s">
        <v>8321</v>
      </c>
    </row>
    <row r="1314" spans="1:21" ht="30" x14ac:dyDescent="0.2">
      <c r="A1314">
        <v>1312</v>
      </c>
      <c r="B1314" s="3" t="s">
        <v>1313</v>
      </c>
      <c r="C1314" s="3" t="s">
        <v>5422</v>
      </c>
      <c r="D1314" s="18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2"/>
        <v>42112.494467592587</v>
      </c>
      <c r="K1314">
        <v>1426783922</v>
      </c>
      <c r="L1314" s="9">
        <f t="shared" si="83"/>
        <v>42082.702800925923</v>
      </c>
      <c r="M1314" s="11" t="s">
        <v>8368</v>
      </c>
      <c r="N1314" t="b">
        <v>0</v>
      </c>
      <c r="O1314">
        <v>1</v>
      </c>
      <c r="P1314" t="b">
        <v>0</v>
      </c>
      <c r="Q1314" t="s">
        <v>8273</v>
      </c>
      <c r="R1314" s="5">
        <f t="shared" si="80"/>
        <v>6.0869565217391303E-3</v>
      </c>
      <c r="S1314">
        <f t="shared" si="81"/>
        <v>28</v>
      </c>
      <c r="T1314" t="s">
        <v>8319</v>
      </c>
      <c r="U1314" t="s">
        <v>8321</v>
      </c>
    </row>
    <row r="1315" spans="1:21" ht="30" x14ac:dyDescent="0.2">
      <c r="A1315">
        <v>1313</v>
      </c>
      <c r="B1315" s="3" t="s">
        <v>1314</v>
      </c>
      <c r="C1315" s="3" t="s">
        <v>5423</v>
      </c>
      <c r="D1315" s="18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2"/>
        <v>42432.50131944444</v>
      </c>
      <c r="K1315">
        <v>1454432514</v>
      </c>
      <c r="L1315" s="9">
        <f t="shared" si="83"/>
        <v>42402.709652777776</v>
      </c>
      <c r="M1315" s="11" t="s">
        <v>8370</v>
      </c>
      <c r="N1315" t="b">
        <v>0</v>
      </c>
      <c r="O1315">
        <v>122</v>
      </c>
      <c r="P1315" t="b">
        <v>0</v>
      </c>
      <c r="Q1315" t="s">
        <v>8273</v>
      </c>
      <c r="R1315" s="5">
        <f t="shared" si="80"/>
        <v>0.31114999999999998</v>
      </c>
      <c r="S1315">
        <f t="shared" si="81"/>
        <v>102.01639344262296</v>
      </c>
      <c r="T1315" t="s">
        <v>8319</v>
      </c>
      <c r="U1315" t="s">
        <v>8321</v>
      </c>
    </row>
    <row r="1316" spans="1:21" ht="30" x14ac:dyDescent="0.2">
      <c r="A1316">
        <v>1314</v>
      </c>
      <c r="B1316" s="3" t="s">
        <v>1315</v>
      </c>
      <c r="C1316" s="3" t="s">
        <v>5424</v>
      </c>
      <c r="D1316" s="18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2"/>
        <v>42664.461342592585</v>
      </c>
      <c r="K1316">
        <v>1471881860</v>
      </c>
      <c r="L1316" s="9">
        <f t="shared" si="83"/>
        <v>42604.669675925921</v>
      </c>
      <c r="M1316" s="11" t="s">
        <v>8370</v>
      </c>
      <c r="N1316" t="b">
        <v>0</v>
      </c>
      <c r="O1316">
        <v>11</v>
      </c>
      <c r="P1316" t="b">
        <v>0</v>
      </c>
      <c r="Q1316" t="s">
        <v>8273</v>
      </c>
      <c r="R1316" s="5">
        <f t="shared" si="80"/>
        <v>1.1266666666666666E-2</v>
      </c>
      <c r="S1316">
        <f t="shared" si="81"/>
        <v>184.36363636363637</v>
      </c>
      <c r="T1316" t="s">
        <v>8319</v>
      </c>
      <c r="U1316" t="s">
        <v>8321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 s="18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2"/>
        <v>42313.833333333336</v>
      </c>
      <c r="K1317">
        <v>1443700648</v>
      </c>
      <c r="L1317" s="9">
        <f t="shared" si="83"/>
        <v>42278.498240740737</v>
      </c>
      <c r="M1317" s="11" t="s">
        <v>8368</v>
      </c>
      <c r="N1317" t="b">
        <v>0</v>
      </c>
      <c r="O1317">
        <v>248</v>
      </c>
      <c r="P1317" t="b">
        <v>0</v>
      </c>
      <c r="Q1317" t="s">
        <v>8273</v>
      </c>
      <c r="R1317" s="5">
        <f t="shared" si="80"/>
        <v>0.40404000000000001</v>
      </c>
      <c r="S1317">
        <f t="shared" si="81"/>
        <v>162.91935483870967</v>
      </c>
      <c r="T1317" t="s">
        <v>8319</v>
      </c>
      <c r="U1317" t="s">
        <v>8321</v>
      </c>
    </row>
    <row r="1318" spans="1:21" ht="30" x14ac:dyDescent="0.2">
      <c r="A1318">
        <v>1316</v>
      </c>
      <c r="B1318" s="3" t="s">
        <v>1317</v>
      </c>
      <c r="C1318" s="3" t="s">
        <v>5426</v>
      </c>
      <c r="D1318" s="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2"/>
        <v>42428.753576388881</v>
      </c>
      <c r="K1318">
        <v>1453676709</v>
      </c>
      <c r="L1318" s="9">
        <f t="shared" si="83"/>
        <v>42393.961909722217</v>
      </c>
      <c r="M1318" s="11" t="s">
        <v>8370</v>
      </c>
      <c r="N1318" t="b">
        <v>0</v>
      </c>
      <c r="O1318">
        <v>1</v>
      </c>
      <c r="P1318" t="b">
        <v>0</v>
      </c>
      <c r="Q1318" t="s">
        <v>8273</v>
      </c>
      <c r="R1318" s="5">
        <f t="shared" si="80"/>
        <v>1.3333333333333333E-5</v>
      </c>
      <c r="S1318">
        <f t="shared" si="81"/>
        <v>1</v>
      </c>
      <c r="T1318" t="s">
        <v>8319</v>
      </c>
      <c r="U1318" t="s">
        <v>8321</v>
      </c>
    </row>
    <row r="1319" spans="1:21" ht="30" x14ac:dyDescent="0.2">
      <c r="A1319">
        <v>1317</v>
      </c>
      <c r="B1319" s="3" t="s">
        <v>1318</v>
      </c>
      <c r="C1319" s="3" t="s">
        <v>5427</v>
      </c>
      <c r="D1319" s="18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2"/>
        <v>42572.374999999993</v>
      </c>
      <c r="K1319">
        <v>1464586746</v>
      </c>
      <c r="L1319" s="9">
        <f t="shared" si="83"/>
        <v>42520.235486111109</v>
      </c>
      <c r="M1319" s="11" t="s">
        <v>8370</v>
      </c>
      <c r="N1319" t="b">
        <v>0</v>
      </c>
      <c r="O1319">
        <v>19</v>
      </c>
      <c r="P1319" t="b">
        <v>0</v>
      </c>
      <c r="Q1319" t="s">
        <v>8273</v>
      </c>
      <c r="R1319" s="5">
        <f t="shared" si="80"/>
        <v>5.7334999999999997E-2</v>
      </c>
      <c r="S1319">
        <f t="shared" si="81"/>
        <v>603.52631578947364</v>
      </c>
      <c r="T1319" t="s">
        <v>8319</v>
      </c>
      <c r="U1319" t="s">
        <v>8321</v>
      </c>
    </row>
    <row r="1320" spans="1:21" ht="30" x14ac:dyDescent="0.2">
      <c r="A1320">
        <v>1318</v>
      </c>
      <c r="B1320" s="3" t="s">
        <v>1319</v>
      </c>
      <c r="C1320" s="3" t="s">
        <v>5428</v>
      </c>
      <c r="D1320" s="18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2"/>
        <v>42014.835324074076</v>
      </c>
      <c r="K1320">
        <v>1418346172</v>
      </c>
      <c r="L1320" s="9">
        <f t="shared" si="83"/>
        <v>41985.043657407412</v>
      </c>
      <c r="M1320" s="11" t="s">
        <v>8371</v>
      </c>
      <c r="N1320" t="b">
        <v>0</v>
      </c>
      <c r="O1320">
        <v>135</v>
      </c>
      <c r="P1320" t="b">
        <v>0</v>
      </c>
      <c r="Q1320" t="s">
        <v>8273</v>
      </c>
      <c r="R1320" s="5">
        <f t="shared" si="80"/>
        <v>0.15325</v>
      </c>
      <c r="S1320">
        <f t="shared" si="81"/>
        <v>45.407407407407405</v>
      </c>
      <c r="T1320" t="s">
        <v>8319</v>
      </c>
      <c r="U1320" t="s">
        <v>8321</v>
      </c>
    </row>
    <row r="1321" spans="1:21" ht="30" x14ac:dyDescent="0.2">
      <c r="A1321">
        <v>1319</v>
      </c>
      <c r="B1321" s="3" t="s">
        <v>1320</v>
      </c>
      <c r="C1321" s="3" t="s">
        <v>5429</v>
      </c>
      <c r="D1321" s="18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2"/>
        <v>41831.458333333328</v>
      </c>
      <c r="K1321">
        <v>1403810965</v>
      </c>
      <c r="L1321" s="9">
        <f t="shared" si="83"/>
        <v>41816.812094907407</v>
      </c>
      <c r="M1321" s="11" t="s">
        <v>8371</v>
      </c>
      <c r="N1321" t="b">
        <v>0</v>
      </c>
      <c r="O1321">
        <v>9</v>
      </c>
      <c r="P1321" t="b">
        <v>0</v>
      </c>
      <c r="Q1321" t="s">
        <v>8273</v>
      </c>
      <c r="R1321" s="5">
        <f t="shared" si="80"/>
        <v>0.15103448275862069</v>
      </c>
      <c r="S1321">
        <f t="shared" si="81"/>
        <v>97.333333333333329</v>
      </c>
      <c r="T1321" t="s">
        <v>8319</v>
      </c>
      <c r="U1321" t="s">
        <v>8321</v>
      </c>
    </row>
    <row r="1322" spans="1:21" ht="30" x14ac:dyDescent="0.2">
      <c r="A1322">
        <v>1320</v>
      </c>
      <c r="B1322" s="3" t="s">
        <v>1321</v>
      </c>
      <c r="C1322" s="3" t="s">
        <v>5430</v>
      </c>
      <c r="D1322" s="18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2"/>
        <v>42734.749999999993</v>
      </c>
      <c r="K1322">
        <v>1480610046</v>
      </c>
      <c r="L1322" s="9">
        <f t="shared" si="83"/>
        <v>42705.690347222218</v>
      </c>
      <c r="M1322" s="11" t="s">
        <v>8370</v>
      </c>
      <c r="N1322" t="b">
        <v>0</v>
      </c>
      <c r="O1322">
        <v>3</v>
      </c>
      <c r="P1322" t="b">
        <v>0</v>
      </c>
      <c r="Q1322" t="s">
        <v>8273</v>
      </c>
      <c r="R1322" s="5">
        <f t="shared" si="80"/>
        <v>5.0299999999999997E-3</v>
      </c>
      <c r="S1322">
        <f t="shared" si="81"/>
        <v>167.66666666666666</v>
      </c>
      <c r="T1322" t="s">
        <v>8319</v>
      </c>
      <c r="U1322" t="s">
        <v>8321</v>
      </c>
    </row>
    <row r="1323" spans="1:21" ht="30" x14ac:dyDescent="0.2">
      <c r="A1323">
        <v>1321</v>
      </c>
      <c r="B1323" s="3" t="s">
        <v>1322</v>
      </c>
      <c r="C1323" s="3" t="s">
        <v>5431</v>
      </c>
      <c r="D1323" s="18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2"/>
        <v>42727.540937499994</v>
      </c>
      <c r="K1323">
        <v>1479923937</v>
      </c>
      <c r="L1323" s="9">
        <f t="shared" si="83"/>
        <v>42697.74927083333</v>
      </c>
      <c r="M1323" s="11" t="s">
        <v>8370</v>
      </c>
      <c r="N1323" t="b">
        <v>0</v>
      </c>
      <c r="O1323">
        <v>7</v>
      </c>
      <c r="P1323" t="b">
        <v>0</v>
      </c>
      <c r="Q1323" t="s">
        <v>8273</v>
      </c>
      <c r="R1323" s="5">
        <f t="shared" si="80"/>
        <v>1.3028138528138528E-2</v>
      </c>
      <c r="S1323">
        <f t="shared" si="81"/>
        <v>859.85714285714289</v>
      </c>
      <c r="T1323" t="s">
        <v>8319</v>
      </c>
      <c r="U1323" t="s">
        <v>8321</v>
      </c>
    </row>
    <row r="1324" spans="1:21" ht="30" x14ac:dyDescent="0.2">
      <c r="A1324">
        <v>1322</v>
      </c>
      <c r="B1324" s="3" t="s">
        <v>1323</v>
      </c>
      <c r="C1324" s="3" t="s">
        <v>5432</v>
      </c>
      <c r="D1324" s="18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2"/>
        <v>42145.448206018518</v>
      </c>
      <c r="K1324">
        <v>1429631125</v>
      </c>
      <c r="L1324" s="9">
        <f t="shared" si="83"/>
        <v>42115.656539351854</v>
      </c>
      <c r="M1324" s="11" t="s">
        <v>8368</v>
      </c>
      <c r="N1324" t="b">
        <v>0</v>
      </c>
      <c r="O1324">
        <v>4</v>
      </c>
      <c r="P1324" t="b">
        <v>0</v>
      </c>
      <c r="Q1324" t="s">
        <v>8273</v>
      </c>
      <c r="R1324" s="5">
        <f t="shared" si="80"/>
        <v>3.0285714285714286E-3</v>
      </c>
      <c r="S1324">
        <f t="shared" si="81"/>
        <v>26.5</v>
      </c>
      <c r="T1324" t="s">
        <v>8319</v>
      </c>
      <c r="U1324" t="s">
        <v>8321</v>
      </c>
    </row>
    <row r="1325" spans="1:21" ht="30" x14ac:dyDescent="0.2">
      <c r="A1325">
        <v>1323</v>
      </c>
      <c r="B1325" s="3" t="s">
        <v>1324</v>
      </c>
      <c r="C1325" s="3" t="s">
        <v>5433</v>
      </c>
      <c r="D1325" s="18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2"/>
        <v>42486.079861111109</v>
      </c>
      <c r="K1325">
        <v>1458665146</v>
      </c>
      <c r="L1325" s="9">
        <f t="shared" si="83"/>
        <v>42451.698449074072</v>
      </c>
      <c r="M1325" s="11" t="s">
        <v>8370</v>
      </c>
      <c r="N1325" t="b">
        <v>0</v>
      </c>
      <c r="O1325">
        <v>44</v>
      </c>
      <c r="P1325" t="b">
        <v>0</v>
      </c>
      <c r="Q1325" t="s">
        <v>8273</v>
      </c>
      <c r="R1325" s="5">
        <f t="shared" si="80"/>
        <v>8.8800000000000004E-2</v>
      </c>
      <c r="S1325">
        <f t="shared" si="81"/>
        <v>30.272727272727273</v>
      </c>
      <c r="T1325" t="s">
        <v>8319</v>
      </c>
      <c r="U1325" t="s">
        <v>8321</v>
      </c>
    </row>
    <row r="1326" spans="1:21" ht="30" x14ac:dyDescent="0.2">
      <c r="A1326">
        <v>1324</v>
      </c>
      <c r="B1326" s="3" t="s">
        <v>1325</v>
      </c>
      <c r="C1326" s="3" t="s">
        <v>5434</v>
      </c>
      <c r="D1326" s="18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2"/>
        <v>42656.425370370365</v>
      </c>
      <c r="K1326">
        <v>1473779552</v>
      </c>
      <c r="L1326" s="9">
        <f t="shared" si="83"/>
        <v>42626.633703703701</v>
      </c>
      <c r="M1326" s="11" t="s">
        <v>8370</v>
      </c>
      <c r="N1326" t="b">
        <v>0</v>
      </c>
      <c r="O1326">
        <v>90</v>
      </c>
      <c r="P1326" t="b">
        <v>0</v>
      </c>
      <c r="Q1326" t="s">
        <v>8273</v>
      </c>
      <c r="R1326" s="5">
        <f t="shared" si="80"/>
        <v>9.8400000000000001E-2</v>
      </c>
      <c r="S1326">
        <f t="shared" si="81"/>
        <v>54.666666666666664</v>
      </c>
      <c r="T1326" t="s">
        <v>8319</v>
      </c>
      <c r="U1326" t="s">
        <v>8321</v>
      </c>
    </row>
    <row r="1327" spans="1:21" ht="30" x14ac:dyDescent="0.2">
      <c r="A1327">
        <v>1325</v>
      </c>
      <c r="B1327" s="3" t="s">
        <v>1326</v>
      </c>
      <c r="C1327" s="3" t="s">
        <v>5435</v>
      </c>
      <c r="D1327" s="18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2"/>
        <v>42733.877719907403</v>
      </c>
      <c r="K1327">
        <v>1480471435</v>
      </c>
      <c r="L1327" s="9">
        <f t="shared" si="83"/>
        <v>42704.086053240739</v>
      </c>
      <c r="M1327" s="11" t="s">
        <v>8370</v>
      </c>
      <c r="N1327" t="b">
        <v>0</v>
      </c>
      <c r="O1327">
        <v>8</v>
      </c>
      <c r="P1327" t="b">
        <v>0</v>
      </c>
      <c r="Q1327" t="s">
        <v>8273</v>
      </c>
      <c r="R1327" s="5">
        <f t="shared" si="80"/>
        <v>2.4299999999999999E-2</v>
      </c>
      <c r="S1327">
        <f t="shared" si="81"/>
        <v>60.75</v>
      </c>
      <c r="T1327" t="s">
        <v>8319</v>
      </c>
      <c r="U1327" t="s">
        <v>8321</v>
      </c>
    </row>
    <row r="1328" spans="1:21" ht="30" x14ac:dyDescent="0.2">
      <c r="A1328">
        <v>1326</v>
      </c>
      <c r="B1328" s="3" t="s">
        <v>1327</v>
      </c>
      <c r="C1328" s="3" t="s">
        <v>5436</v>
      </c>
      <c r="D1328" s="1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2"/>
        <v>42019.583657407398</v>
      </c>
      <c r="K1328">
        <v>1417460428</v>
      </c>
      <c r="L1328" s="9">
        <f t="shared" si="83"/>
        <v>41974.791990740734</v>
      </c>
      <c r="M1328" s="11" t="s">
        <v>8371</v>
      </c>
      <c r="N1328" t="b">
        <v>0</v>
      </c>
      <c r="O1328">
        <v>11</v>
      </c>
      <c r="P1328" t="b">
        <v>0</v>
      </c>
      <c r="Q1328" t="s">
        <v>8273</v>
      </c>
      <c r="R1328" s="5">
        <f t="shared" si="80"/>
        <v>1.1299999999999999E-2</v>
      </c>
      <c r="S1328">
        <f t="shared" si="81"/>
        <v>102.72727272727273</v>
      </c>
      <c r="T1328" t="s">
        <v>8319</v>
      </c>
      <c r="U1328" t="s">
        <v>8321</v>
      </c>
    </row>
    <row r="1329" spans="1:21" ht="30" x14ac:dyDescent="0.2">
      <c r="A1329">
        <v>1327</v>
      </c>
      <c r="B1329" s="3" t="s">
        <v>1328</v>
      </c>
      <c r="C1329" s="3" t="s">
        <v>5437</v>
      </c>
      <c r="D1329" s="18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2"/>
        <v>42153.470312500001</v>
      </c>
      <c r="K1329">
        <v>1430324235</v>
      </c>
      <c r="L1329" s="9">
        <f t="shared" si="83"/>
        <v>42123.678645833337</v>
      </c>
      <c r="M1329" s="11" t="s">
        <v>8368</v>
      </c>
      <c r="N1329" t="b">
        <v>0</v>
      </c>
      <c r="O1329">
        <v>41</v>
      </c>
      <c r="P1329" t="b">
        <v>0</v>
      </c>
      <c r="Q1329" t="s">
        <v>8273</v>
      </c>
      <c r="R1329" s="5">
        <f t="shared" si="80"/>
        <v>3.5520833333333335E-2</v>
      </c>
      <c r="S1329">
        <f t="shared" si="81"/>
        <v>41.585365853658537</v>
      </c>
      <c r="T1329" t="s">
        <v>8319</v>
      </c>
      <c r="U1329" t="s">
        <v>8321</v>
      </c>
    </row>
    <row r="1330" spans="1:21" ht="30" x14ac:dyDescent="0.2">
      <c r="A1330">
        <v>1328</v>
      </c>
      <c r="B1330" s="3" t="s">
        <v>1329</v>
      </c>
      <c r="C1330" s="3" t="s">
        <v>5438</v>
      </c>
      <c r="D1330" s="18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2"/>
        <v>42657.434421296297</v>
      </c>
      <c r="K1330">
        <v>1472570734</v>
      </c>
      <c r="L1330" s="9">
        <f t="shared" si="83"/>
        <v>42612.642754629633</v>
      </c>
      <c r="M1330" s="11" t="s">
        <v>8370</v>
      </c>
      <c r="N1330" t="b">
        <v>0</v>
      </c>
      <c r="O1330">
        <v>15</v>
      </c>
      <c r="P1330" t="b">
        <v>0</v>
      </c>
      <c r="Q1330" t="s">
        <v>8273</v>
      </c>
      <c r="R1330" s="5">
        <f t="shared" si="80"/>
        <v>2.3306666666666667E-2</v>
      </c>
      <c r="S1330">
        <f t="shared" si="81"/>
        <v>116.53333333333333</v>
      </c>
      <c r="T1330" t="s">
        <v>8319</v>
      </c>
      <c r="U1330" t="s">
        <v>8321</v>
      </c>
    </row>
    <row r="1331" spans="1:21" ht="30" x14ac:dyDescent="0.2">
      <c r="A1331">
        <v>1329</v>
      </c>
      <c r="B1331" s="3" t="s">
        <v>1330</v>
      </c>
      <c r="C1331" s="3" t="s">
        <v>5439</v>
      </c>
      <c r="D1331" s="18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2"/>
        <v>41975.054918981477</v>
      </c>
      <c r="K1331">
        <v>1414041545</v>
      </c>
      <c r="L1331" s="9">
        <f t="shared" si="83"/>
        <v>41935.221585648149</v>
      </c>
      <c r="M1331" s="11" t="s">
        <v>8371</v>
      </c>
      <c r="N1331" t="b">
        <v>0</v>
      </c>
      <c r="O1331">
        <v>9</v>
      </c>
      <c r="P1331" t="b">
        <v>0</v>
      </c>
      <c r="Q1331" t="s">
        <v>8273</v>
      </c>
      <c r="R1331" s="5">
        <f t="shared" si="80"/>
        <v>8.1600000000000006E-3</v>
      </c>
      <c r="S1331">
        <f t="shared" si="81"/>
        <v>45.333333333333336</v>
      </c>
      <c r="T1331" t="s">
        <v>8319</v>
      </c>
      <c r="U1331" t="s">
        <v>8321</v>
      </c>
    </row>
    <row r="1332" spans="1:21" ht="30" x14ac:dyDescent="0.2">
      <c r="A1332">
        <v>1330</v>
      </c>
      <c r="B1332" s="3" t="s">
        <v>1331</v>
      </c>
      <c r="C1332" s="3" t="s">
        <v>5440</v>
      </c>
      <c r="D1332" s="18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2"/>
        <v>42552.958333333336</v>
      </c>
      <c r="K1332">
        <v>1464763109</v>
      </c>
      <c r="L1332" s="9">
        <f t="shared" si="83"/>
        <v>42522.276724537034</v>
      </c>
      <c r="M1332" s="11" t="s">
        <v>8370</v>
      </c>
      <c r="N1332" t="b">
        <v>0</v>
      </c>
      <c r="O1332">
        <v>50</v>
      </c>
      <c r="P1332" t="b">
        <v>0</v>
      </c>
      <c r="Q1332" t="s">
        <v>8273</v>
      </c>
      <c r="R1332" s="5">
        <f t="shared" si="80"/>
        <v>0.22494285714285714</v>
      </c>
      <c r="S1332">
        <f t="shared" si="81"/>
        <v>157.46</v>
      </c>
      <c r="T1332" t="s">
        <v>8319</v>
      </c>
      <c r="U1332" t="s">
        <v>8321</v>
      </c>
    </row>
    <row r="1333" spans="1:21" ht="30" x14ac:dyDescent="0.2">
      <c r="A1333">
        <v>1331</v>
      </c>
      <c r="B1333" s="3" t="s">
        <v>1332</v>
      </c>
      <c r="C1333" s="3" t="s">
        <v>5441</v>
      </c>
      <c r="D1333" s="18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2"/>
        <v>42599.295763888884</v>
      </c>
      <c r="K1333">
        <v>1468843554</v>
      </c>
      <c r="L1333" s="9">
        <f t="shared" si="83"/>
        <v>42569.50409722222</v>
      </c>
      <c r="M1333" s="11" t="s">
        <v>8370</v>
      </c>
      <c r="N1333" t="b">
        <v>0</v>
      </c>
      <c r="O1333">
        <v>34</v>
      </c>
      <c r="P1333" t="b">
        <v>0</v>
      </c>
      <c r="Q1333" t="s">
        <v>8273</v>
      </c>
      <c r="R1333" s="5">
        <f t="shared" si="80"/>
        <v>1.3668E-2</v>
      </c>
      <c r="S1333">
        <f t="shared" si="81"/>
        <v>100.5</v>
      </c>
      <c r="T1333" t="s">
        <v>8319</v>
      </c>
      <c r="U1333" t="s">
        <v>8321</v>
      </c>
    </row>
    <row r="1334" spans="1:21" ht="30" x14ac:dyDescent="0.2">
      <c r="A1334">
        <v>1332</v>
      </c>
      <c r="B1334" s="3" t="s">
        <v>1333</v>
      </c>
      <c r="C1334" s="3" t="s">
        <v>5442</v>
      </c>
      <c r="D1334" s="18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2"/>
        <v>42761.851944444446</v>
      </c>
      <c r="K1334">
        <v>1482888408</v>
      </c>
      <c r="L1334" s="9">
        <f t="shared" si="83"/>
        <v>42732.060277777782</v>
      </c>
      <c r="M1334" s="11" t="s">
        <v>8370</v>
      </c>
      <c r="N1334" t="b">
        <v>0</v>
      </c>
      <c r="O1334">
        <v>0</v>
      </c>
      <c r="P1334" t="b">
        <v>0</v>
      </c>
      <c r="Q1334" t="s">
        <v>8273</v>
      </c>
      <c r="R1334" s="5">
        <f t="shared" si="80"/>
        <v>0</v>
      </c>
      <c r="S1334" t="e">
        <f t="shared" si="81"/>
        <v>#DIV/0!</v>
      </c>
      <c r="T1334" t="s">
        <v>8319</v>
      </c>
      <c r="U1334" t="s">
        <v>8321</v>
      </c>
    </row>
    <row r="1335" spans="1:21" ht="30" x14ac:dyDescent="0.2">
      <c r="A1335">
        <v>1333</v>
      </c>
      <c r="B1335" s="3" t="s">
        <v>1334</v>
      </c>
      <c r="C1335" s="3" t="s">
        <v>5443</v>
      </c>
      <c r="D1335" s="18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2"/>
        <v>41835.8984375</v>
      </c>
      <c r="K1335">
        <v>1402886025</v>
      </c>
      <c r="L1335" s="9">
        <f t="shared" si="83"/>
        <v>41806.106770833336</v>
      </c>
      <c r="M1335" s="11" t="s">
        <v>8371</v>
      </c>
      <c r="N1335" t="b">
        <v>0</v>
      </c>
      <c r="O1335">
        <v>0</v>
      </c>
      <c r="P1335" t="b">
        <v>0</v>
      </c>
      <c r="Q1335" t="s">
        <v>8273</v>
      </c>
      <c r="R1335" s="5">
        <f t="shared" si="80"/>
        <v>0</v>
      </c>
      <c r="S1335" t="e">
        <f t="shared" si="81"/>
        <v>#DIV/0!</v>
      </c>
      <c r="T1335" t="s">
        <v>8319</v>
      </c>
      <c r="U1335" t="s">
        <v>8321</v>
      </c>
    </row>
    <row r="1336" spans="1:21" ht="30" x14ac:dyDescent="0.2">
      <c r="A1336">
        <v>1334</v>
      </c>
      <c r="B1336" s="3" t="s">
        <v>1335</v>
      </c>
      <c r="C1336" s="3" t="s">
        <v>5444</v>
      </c>
      <c r="D1336" s="18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2"/>
        <v>42440.565821759257</v>
      </c>
      <c r="K1336">
        <v>1455129287</v>
      </c>
      <c r="L1336" s="9">
        <f t="shared" si="83"/>
        <v>42410.774155092593</v>
      </c>
      <c r="M1336" s="11" t="s">
        <v>8370</v>
      </c>
      <c r="N1336" t="b">
        <v>0</v>
      </c>
      <c r="O1336">
        <v>276</v>
      </c>
      <c r="P1336" t="b">
        <v>0</v>
      </c>
      <c r="Q1336" t="s">
        <v>8273</v>
      </c>
      <c r="R1336" s="5">
        <f t="shared" si="80"/>
        <v>0.10754135338345865</v>
      </c>
      <c r="S1336">
        <f t="shared" si="81"/>
        <v>51.822463768115945</v>
      </c>
      <c r="T1336" t="s">
        <v>8319</v>
      </c>
      <c r="U1336" t="s">
        <v>8321</v>
      </c>
    </row>
    <row r="1337" spans="1:21" ht="30" x14ac:dyDescent="0.2">
      <c r="A1337">
        <v>1335</v>
      </c>
      <c r="B1337" s="3" t="s">
        <v>1336</v>
      </c>
      <c r="C1337" s="3" t="s">
        <v>5445</v>
      </c>
      <c r="D1337" s="18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2"/>
        <v>42343.728032407402</v>
      </c>
      <c r="K1337">
        <v>1446762502</v>
      </c>
      <c r="L1337" s="9">
        <f t="shared" si="83"/>
        <v>42313.936365740738</v>
      </c>
      <c r="M1337" s="11" t="s">
        <v>8368</v>
      </c>
      <c r="N1337" t="b">
        <v>0</v>
      </c>
      <c r="O1337">
        <v>16</v>
      </c>
      <c r="P1337" t="b">
        <v>0</v>
      </c>
      <c r="Q1337" t="s">
        <v>8273</v>
      </c>
      <c r="R1337" s="5">
        <f t="shared" si="80"/>
        <v>0.1976</v>
      </c>
      <c r="S1337">
        <f t="shared" si="81"/>
        <v>308.75</v>
      </c>
      <c r="T1337" t="s">
        <v>8319</v>
      </c>
      <c r="U1337" t="s">
        <v>8321</v>
      </c>
    </row>
    <row r="1338" spans="1:21" ht="30" x14ac:dyDescent="0.2">
      <c r="A1338">
        <v>1336</v>
      </c>
      <c r="B1338" s="3" t="s">
        <v>1337</v>
      </c>
      <c r="C1338" s="3" t="s">
        <v>5446</v>
      </c>
      <c r="D1338" s="1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2"/>
        <v>41990.655416666668</v>
      </c>
      <c r="K1338">
        <v>1415825028</v>
      </c>
      <c r="L1338" s="9">
        <f t="shared" si="83"/>
        <v>41955.863750000004</v>
      </c>
      <c r="M1338" s="11" t="s">
        <v>8371</v>
      </c>
      <c r="N1338" t="b">
        <v>0</v>
      </c>
      <c r="O1338">
        <v>224</v>
      </c>
      <c r="P1338" t="b">
        <v>0</v>
      </c>
      <c r="Q1338" t="s">
        <v>8273</v>
      </c>
      <c r="R1338" s="5">
        <f t="shared" si="80"/>
        <v>0.84946999999999995</v>
      </c>
      <c r="S1338">
        <f t="shared" si="81"/>
        <v>379.22767857142856</v>
      </c>
      <c r="T1338" t="s">
        <v>8319</v>
      </c>
      <c r="U1338" t="s">
        <v>8321</v>
      </c>
    </row>
    <row r="1339" spans="1:21" ht="30" x14ac:dyDescent="0.2">
      <c r="A1339">
        <v>1337</v>
      </c>
      <c r="B1339" s="3" t="s">
        <v>1338</v>
      </c>
      <c r="C1339" s="3" t="s">
        <v>5447</v>
      </c>
      <c r="D1339" s="18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2"/>
        <v>42797.368969907409</v>
      </c>
      <c r="K1339">
        <v>1485957079</v>
      </c>
      <c r="L1339" s="9">
        <f t="shared" si="83"/>
        <v>42767.577303240745</v>
      </c>
      <c r="M1339" s="11" t="s">
        <v>8369</v>
      </c>
      <c r="N1339" t="b">
        <v>0</v>
      </c>
      <c r="O1339">
        <v>140</v>
      </c>
      <c r="P1339" t="b">
        <v>0</v>
      </c>
      <c r="Q1339" t="s">
        <v>8273</v>
      </c>
      <c r="R1339" s="5">
        <f t="shared" si="80"/>
        <v>0.49381999999999998</v>
      </c>
      <c r="S1339">
        <f t="shared" si="81"/>
        <v>176.36428571428573</v>
      </c>
      <c r="T1339" t="s">
        <v>8319</v>
      </c>
      <c r="U1339" t="s">
        <v>8321</v>
      </c>
    </row>
    <row r="1340" spans="1:21" ht="30" x14ac:dyDescent="0.2">
      <c r="A1340">
        <v>1338</v>
      </c>
      <c r="B1340" s="3" t="s">
        <v>1339</v>
      </c>
      <c r="C1340" s="3" t="s">
        <v>5448</v>
      </c>
      <c r="D1340" s="18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2"/>
        <v>42218.595289351848</v>
      </c>
      <c r="K1340">
        <v>1435951033</v>
      </c>
      <c r="L1340" s="9">
        <f t="shared" si="83"/>
        <v>42188.803622685184</v>
      </c>
      <c r="M1340" s="11" t="s">
        <v>8368</v>
      </c>
      <c r="N1340" t="b">
        <v>0</v>
      </c>
      <c r="O1340">
        <v>15</v>
      </c>
      <c r="P1340" t="b">
        <v>0</v>
      </c>
      <c r="Q1340" t="s">
        <v>8273</v>
      </c>
      <c r="R1340" s="5">
        <f t="shared" si="80"/>
        <v>3.3033333333333331E-2</v>
      </c>
      <c r="S1340">
        <f t="shared" si="81"/>
        <v>66.066666666666663</v>
      </c>
      <c r="T1340" t="s">
        <v>8319</v>
      </c>
      <c r="U1340" t="s">
        <v>8321</v>
      </c>
    </row>
    <row r="1341" spans="1:21" x14ac:dyDescent="0.2">
      <c r="A1341">
        <v>1339</v>
      </c>
      <c r="B1341" s="3" t="s">
        <v>1340</v>
      </c>
      <c r="C1341" s="3" t="s">
        <v>5449</v>
      </c>
      <c r="D1341" s="18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2"/>
        <v>41981.480497685181</v>
      </c>
      <c r="K1341">
        <v>1414164715</v>
      </c>
      <c r="L1341" s="9">
        <f t="shared" si="83"/>
        <v>41936.647164351853</v>
      </c>
      <c r="M1341" s="11" t="s">
        <v>8371</v>
      </c>
      <c r="N1341" t="b">
        <v>0</v>
      </c>
      <c r="O1341">
        <v>37</v>
      </c>
      <c r="P1341" t="b">
        <v>0</v>
      </c>
      <c r="Q1341" t="s">
        <v>8273</v>
      </c>
      <c r="R1341" s="5">
        <f t="shared" si="80"/>
        <v>6.6339999999999996E-2</v>
      </c>
      <c r="S1341">
        <f t="shared" si="81"/>
        <v>89.648648648648646</v>
      </c>
      <c r="T1341" t="s">
        <v>8319</v>
      </c>
      <c r="U1341" t="s">
        <v>8321</v>
      </c>
    </row>
    <row r="1342" spans="1:21" ht="30" x14ac:dyDescent="0.2">
      <c r="A1342">
        <v>1340</v>
      </c>
      <c r="B1342" s="3" t="s">
        <v>1341</v>
      </c>
      <c r="C1342" s="3" t="s">
        <v>5450</v>
      </c>
      <c r="D1342" s="18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2"/>
        <v>41866.387187499997</v>
      </c>
      <c r="K1342">
        <v>1405520253</v>
      </c>
      <c r="L1342" s="9">
        <f t="shared" si="83"/>
        <v>41836.595520833333</v>
      </c>
      <c r="M1342" s="11" t="s">
        <v>8371</v>
      </c>
      <c r="N1342" t="b">
        <v>0</v>
      </c>
      <c r="O1342">
        <v>0</v>
      </c>
      <c r="P1342" t="b">
        <v>0</v>
      </c>
      <c r="Q1342" t="s">
        <v>8273</v>
      </c>
      <c r="R1342" s="5">
        <f t="shared" si="80"/>
        <v>0</v>
      </c>
      <c r="S1342" t="e">
        <f t="shared" si="81"/>
        <v>#DIV/0!</v>
      </c>
      <c r="T1342" t="s">
        <v>8319</v>
      </c>
      <c r="U1342" t="s">
        <v>8321</v>
      </c>
    </row>
    <row r="1343" spans="1:21" ht="30" x14ac:dyDescent="0.2">
      <c r="A1343">
        <v>1341</v>
      </c>
      <c r="B1343" s="3" t="s">
        <v>1342</v>
      </c>
      <c r="C1343" s="3" t="s">
        <v>5451</v>
      </c>
      <c r="D1343" s="18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2"/>
        <v>42644.415706018517</v>
      </c>
      <c r="K1343">
        <v>1472569117</v>
      </c>
      <c r="L1343" s="9">
        <f t="shared" si="83"/>
        <v>42612.624039351853</v>
      </c>
      <c r="M1343" s="11" t="s">
        <v>8370</v>
      </c>
      <c r="N1343" t="b">
        <v>0</v>
      </c>
      <c r="O1343">
        <v>46</v>
      </c>
      <c r="P1343" t="b">
        <v>0</v>
      </c>
      <c r="Q1343" t="s">
        <v>8273</v>
      </c>
      <c r="R1343" s="5">
        <f t="shared" si="80"/>
        <v>0.7036</v>
      </c>
      <c r="S1343">
        <f t="shared" si="81"/>
        <v>382.39130434782606</v>
      </c>
      <c r="T1343" t="s">
        <v>8319</v>
      </c>
      <c r="U1343" t="s">
        <v>8321</v>
      </c>
    </row>
    <row r="1344" spans="1:21" ht="30" x14ac:dyDescent="0.2">
      <c r="A1344">
        <v>1342</v>
      </c>
      <c r="B1344" s="3" t="s">
        <v>1343</v>
      </c>
      <c r="C1344" s="3" t="s">
        <v>5452</v>
      </c>
      <c r="D1344" s="18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2"/>
        <v>42202.608090277768</v>
      </c>
      <c r="K1344">
        <v>1434569739</v>
      </c>
      <c r="L1344" s="9">
        <f t="shared" si="83"/>
        <v>42172.816423611104</v>
      </c>
      <c r="M1344" s="11" t="s">
        <v>8368</v>
      </c>
      <c r="N1344" t="b">
        <v>0</v>
      </c>
      <c r="O1344">
        <v>1</v>
      </c>
      <c r="P1344" t="b">
        <v>0</v>
      </c>
      <c r="Q1344" t="s">
        <v>8273</v>
      </c>
      <c r="R1344" s="5">
        <f t="shared" si="80"/>
        <v>2E-3</v>
      </c>
      <c r="S1344">
        <f t="shared" si="81"/>
        <v>100</v>
      </c>
      <c r="T1344" t="s">
        <v>8319</v>
      </c>
      <c r="U1344" t="s">
        <v>8321</v>
      </c>
    </row>
    <row r="1345" spans="1:21" ht="30" x14ac:dyDescent="0.2">
      <c r="A1345">
        <v>1343</v>
      </c>
      <c r="B1345" s="3" t="s">
        <v>1344</v>
      </c>
      <c r="C1345" s="3" t="s">
        <v>5453</v>
      </c>
      <c r="D1345" s="18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2"/>
        <v>42600.957638888889</v>
      </c>
      <c r="K1345">
        <v>1466512683</v>
      </c>
      <c r="L1345" s="9">
        <f t="shared" si="83"/>
        <v>42542.526423611111</v>
      </c>
      <c r="M1345" s="11" t="s">
        <v>8370</v>
      </c>
      <c r="N1345" t="b">
        <v>0</v>
      </c>
      <c r="O1345">
        <v>323</v>
      </c>
      <c r="P1345" t="b">
        <v>0</v>
      </c>
      <c r="Q1345" t="s">
        <v>8273</v>
      </c>
      <c r="R1345" s="5">
        <f t="shared" si="80"/>
        <v>1.02298</v>
      </c>
      <c r="S1345">
        <f t="shared" si="81"/>
        <v>158.35603715170279</v>
      </c>
      <c r="T1345" t="s">
        <v>8319</v>
      </c>
      <c r="U1345" t="s">
        <v>8321</v>
      </c>
    </row>
    <row r="1346" spans="1:21" ht="30" x14ac:dyDescent="0.2">
      <c r="A1346">
        <v>1344</v>
      </c>
      <c r="B1346" s="3" t="s">
        <v>1345</v>
      </c>
      <c r="C1346" s="3" t="s">
        <v>5454</v>
      </c>
      <c r="D1346" s="18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2"/>
        <v>42551.581469907404</v>
      </c>
      <c r="K1346">
        <v>1464807439</v>
      </c>
      <c r="L1346" s="9">
        <f t="shared" si="83"/>
        <v>42522.789803240739</v>
      </c>
      <c r="M1346" s="11" t="s">
        <v>8370</v>
      </c>
      <c r="N1346" t="b">
        <v>0</v>
      </c>
      <c r="O1346">
        <v>139</v>
      </c>
      <c r="P1346" t="b">
        <v>1</v>
      </c>
      <c r="Q1346" t="s">
        <v>8274</v>
      </c>
      <c r="R1346" s="5">
        <f t="shared" ref="R1346:R1409" si="84">E1346/D1346</f>
        <v>3.7773333333333334</v>
      </c>
      <c r="S1346">
        <f t="shared" ref="S1346:S1409" si="85">E1346/O1346</f>
        <v>40.762589928057551</v>
      </c>
      <c r="T1346" t="s">
        <v>8322</v>
      </c>
      <c r="U1346" t="s">
        <v>8323</v>
      </c>
    </row>
    <row r="1347" spans="1:21" ht="30" x14ac:dyDescent="0.2">
      <c r="A1347">
        <v>1345</v>
      </c>
      <c r="B1347" s="3" t="s">
        <v>1346</v>
      </c>
      <c r="C1347" s="3" t="s">
        <v>5455</v>
      </c>
      <c r="D1347" s="18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6">(((I1347/60)/60)/24)+DATE(1970,1,1)+(-5/24)</f>
        <v>41834.606006944443</v>
      </c>
      <c r="K1347">
        <v>1402342359</v>
      </c>
      <c r="L1347" s="9">
        <f t="shared" ref="L1347:L1410" si="87">(((K1347/60)/60)/24)+DATE(1970,1,1)</f>
        <v>41799.814340277779</v>
      </c>
      <c r="M1347" s="11" t="s">
        <v>8371</v>
      </c>
      <c r="N1347" t="b">
        <v>0</v>
      </c>
      <c r="O1347">
        <v>7</v>
      </c>
      <c r="P1347" t="b">
        <v>1</v>
      </c>
      <c r="Q1347" t="s">
        <v>8274</v>
      </c>
      <c r="R1347" s="5">
        <f t="shared" si="84"/>
        <v>1.25</v>
      </c>
      <c r="S1347">
        <f t="shared" si="85"/>
        <v>53.571428571428569</v>
      </c>
      <c r="T1347" t="s">
        <v>8322</v>
      </c>
      <c r="U1347" t="s">
        <v>8323</v>
      </c>
    </row>
    <row r="1348" spans="1:21" ht="30" x14ac:dyDescent="0.2">
      <c r="A1348">
        <v>1346</v>
      </c>
      <c r="B1348" s="3" t="s">
        <v>1347</v>
      </c>
      <c r="C1348" s="3" t="s">
        <v>5456</v>
      </c>
      <c r="D1348" s="1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6"/>
        <v>41451.867488425924</v>
      </c>
      <c r="K1348">
        <v>1369705751</v>
      </c>
      <c r="L1348" s="9">
        <f t="shared" si="87"/>
        <v>41422.075821759259</v>
      </c>
      <c r="M1348" s="11" t="s">
        <v>8372</v>
      </c>
      <c r="N1348" t="b">
        <v>0</v>
      </c>
      <c r="O1348">
        <v>149</v>
      </c>
      <c r="P1348" t="b">
        <v>1</v>
      </c>
      <c r="Q1348" t="s">
        <v>8274</v>
      </c>
      <c r="R1348" s="5">
        <f t="shared" si="84"/>
        <v>1.473265306122449</v>
      </c>
      <c r="S1348">
        <f t="shared" si="85"/>
        <v>48.449664429530202</v>
      </c>
      <c r="T1348" t="s">
        <v>8322</v>
      </c>
      <c r="U1348" t="s">
        <v>8323</v>
      </c>
    </row>
    <row r="1349" spans="1:21" ht="30" x14ac:dyDescent="0.2">
      <c r="A1349">
        <v>1347</v>
      </c>
      <c r="B1349" s="3" t="s">
        <v>1348</v>
      </c>
      <c r="C1349" s="3" t="s">
        <v>5457</v>
      </c>
      <c r="D1349" s="18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6"/>
        <v>42070.429687499993</v>
      </c>
      <c r="K1349">
        <v>1423149525</v>
      </c>
      <c r="L1349" s="9">
        <f t="shared" si="87"/>
        <v>42040.638020833328</v>
      </c>
      <c r="M1349" s="11" t="s">
        <v>8368</v>
      </c>
      <c r="N1349" t="b">
        <v>0</v>
      </c>
      <c r="O1349">
        <v>31</v>
      </c>
      <c r="P1349" t="b">
        <v>1</v>
      </c>
      <c r="Q1349" t="s">
        <v>8274</v>
      </c>
      <c r="R1349" s="5">
        <f t="shared" si="84"/>
        <v>1.022</v>
      </c>
      <c r="S1349">
        <f t="shared" si="85"/>
        <v>82.41935483870968</v>
      </c>
      <c r="T1349" t="s">
        <v>8322</v>
      </c>
      <c r="U1349" t="s">
        <v>8323</v>
      </c>
    </row>
    <row r="1350" spans="1:21" ht="30" x14ac:dyDescent="0.2">
      <c r="A1350">
        <v>1348</v>
      </c>
      <c r="B1350" s="3" t="s">
        <v>1349</v>
      </c>
      <c r="C1350" s="3" t="s">
        <v>5458</v>
      </c>
      <c r="D1350" s="18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6"/>
        <v>41991.29783564814</v>
      </c>
      <c r="K1350">
        <v>1416485333</v>
      </c>
      <c r="L1350" s="9">
        <f t="shared" si="87"/>
        <v>41963.506168981476</v>
      </c>
      <c r="M1350" s="11" t="s">
        <v>8371</v>
      </c>
      <c r="N1350" t="b">
        <v>0</v>
      </c>
      <c r="O1350">
        <v>26</v>
      </c>
      <c r="P1350" t="b">
        <v>1</v>
      </c>
      <c r="Q1350" t="s">
        <v>8274</v>
      </c>
      <c r="R1350" s="5">
        <f t="shared" si="84"/>
        <v>1.018723404255319</v>
      </c>
      <c r="S1350">
        <f t="shared" si="85"/>
        <v>230.19230769230768</v>
      </c>
      <c r="T1350" t="s">
        <v>8322</v>
      </c>
      <c r="U1350" t="s">
        <v>8323</v>
      </c>
    </row>
    <row r="1351" spans="1:21" ht="30" x14ac:dyDescent="0.2">
      <c r="A1351">
        <v>1349</v>
      </c>
      <c r="B1351" s="3" t="s">
        <v>1350</v>
      </c>
      <c r="C1351" s="3" t="s">
        <v>5459</v>
      </c>
      <c r="D1351" s="18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6"/>
        <v>42354.082638888889</v>
      </c>
      <c r="K1351">
        <v>1447055935</v>
      </c>
      <c r="L1351" s="9">
        <f t="shared" si="87"/>
        <v>42317.33258101852</v>
      </c>
      <c r="M1351" s="11" t="s">
        <v>8368</v>
      </c>
      <c r="N1351" t="b">
        <v>0</v>
      </c>
      <c r="O1351">
        <v>172</v>
      </c>
      <c r="P1351" t="b">
        <v>1</v>
      </c>
      <c r="Q1351" t="s">
        <v>8274</v>
      </c>
      <c r="R1351" s="5">
        <f t="shared" si="84"/>
        <v>2.0419999999999998</v>
      </c>
      <c r="S1351">
        <f t="shared" si="85"/>
        <v>59.360465116279073</v>
      </c>
      <c r="T1351" t="s">
        <v>8322</v>
      </c>
      <c r="U1351" t="s">
        <v>8323</v>
      </c>
    </row>
    <row r="1352" spans="1:21" ht="30" x14ac:dyDescent="0.2">
      <c r="A1352">
        <v>1350</v>
      </c>
      <c r="B1352" s="3" t="s">
        <v>1351</v>
      </c>
      <c r="C1352" s="3" t="s">
        <v>5460</v>
      </c>
      <c r="D1352" s="18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6"/>
        <v>42363.804791666662</v>
      </c>
      <c r="K1352">
        <v>1448497134</v>
      </c>
      <c r="L1352" s="9">
        <f t="shared" si="87"/>
        <v>42334.013124999998</v>
      </c>
      <c r="M1352" s="11" t="s">
        <v>8368</v>
      </c>
      <c r="N1352" t="b">
        <v>0</v>
      </c>
      <c r="O1352">
        <v>78</v>
      </c>
      <c r="P1352" t="b">
        <v>1</v>
      </c>
      <c r="Q1352" t="s">
        <v>8274</v>
      </c>
      <c r="R1352" s="5">
        <f t="shared" si="84"/>
        <v>1.0405</v>
      </c>
      <c r="S1352">
        <f t="shared" si="85"/>
        <v>66.698717948717942</v>
      </c>
      <c r="T1352" t="s">
        <v>8322</v>
      </c>
      <c r="U1352" t="s">
        <v>8323</v>
      </c>
    </row>
    <row r="1353" spans="1:21" x14ac:dyDescent="0.2">
      <c r="A1353">
        <v>1351</v>
      </c>
      <c r="B1353" s="3" t="s">
        <v>1352</v>
      </c>
      <c r="C1353" s="3" t="s">
        <v>5461</v>
      </c>
      <c r="D1353" s="18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6"/>
        <v>42412.531759259255</v>
      </c>
      <c r="K1353">
        <v>1452707144</v>
      </c>
      <c r="L1353" s="9">
        <f t="shared" si="87"/>
        <v>42382.74009259259</v>
      </c>
      <c r="M1353" s="11" t="s">
        <v>8370</v>
      </c>
      <c r="N1353" t="b">
        <v>0</v>
      </c>
      <c r="O1353">
        <v>120</v>
      </c>
      <c r="P1353" t="b">
        <v>1</v>
      </c>
      <c r="Q1353" t="s">
        <v>8274</v>
      </c>
      <c r="R1353" s="5">
        <f t="shared" si="84"/>
        <v>1.0126500000000001</v>
      </c>
      <c r="S1353">
        <f t="shared" si="85"/>
        <v>168.77500000000001</v>
      </c>
      <c r="T1353" t="s">
        <v>8322</v>
      </c>
      <c r="U1353" t="s">
        <v>8323</v>
      </c>
    </row>
    <row r="1354" spans="1:21" ht="30" x14ac:dyDescent="0.2">
      <c r="A1354">
        <v>1352</v>
      </c>
      <c r="B1354" s="3" t="s">
        <v>1353</v>
      </c>
      <c r="C1354" s="3" t="s">
        <v>5462</v>
      </c>
      <c r="D1354" s="18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6"/>
        <v>42251.957638888889</v>
      </c>
      <c r="K1354">
        <v>1436968366</v>
      </c>
      <c r="L1354" s="9">
        <f t="shared" si="87"/>
        <v>42200.578310185185</v>
      </c>
      <c r="M1354" s="11" t="s">
        <v>8368</v>
      </c>
      <c r="N1354" t="b">
        <v>0</v>
      </c>
      <c r="O1354">
        <v>227</v>
      </c>
      <c r="P1354" t="b">
        <v>1</v>
      </c>
      <c r="Q1354" t="s">
        <v>8274</v>
      </c>
      <c r="R1354" s="5">
        <f t="shared" si="84"/>
        <v>1.3613999999999999</v>
      </c>
      <c r="S1354">
        <f t="shared" si="85"/>
        <v>59.973568281938327</v>
      </c>
      <c r="T1354" t="s">
        <v>8322</v>
      </c>
      <c r="U1354" t="s">
        <v>8323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 s="18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6"/>
        <v>41343.791666666664</v>
      </c>
      <c r="K1355">
        <v>1359946188</v>
      </c>
      <c r="L1355" s="9">
        <f t="shared" si="87"/>
        <v>41309.11791666667</v>
      </c>
      <c r="M1355" s="11" t="s">
        <v>8372</v>
      </c>
      <c r="N1355" t="b">
        <v>0</v>
      </c>
      <c r="O1355">
        <v>42</v>
      </c>
      <c r="P1355" t="b">
        <v>1</v>
      </c>
      <c r="Q1355" t="s">
        <v>8274</v>
      </c>
      <c r="R1355" s="5">
        <f t="shared" si="84"/>
        <v>1.3360000000000001</v>
      </c>
      <c r="S1355">
        <f t="shared" si="85"/>
        <v>31.80952380952381</v>
      </c>
      <c r="T1355" t="s">
        <v>8322</v>
      </c>
      <c r="U1355" t="s">
        <v>8323</v>
      </c>
    </row>
    <row r="1356" spans="1:21" ht="30" x14ac:dyDescent="0.2">
      <c r="A1356">
        <v>1354</v>
      </c>
      <c r="B1356" s="3" t="s">
        <v>1355</v>
      </c>
      <c r="C1356" s="3" t="s">
        <v>5464</v>
      </c>
      <c r="D1356" s="18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6"/>
        <v>42532.599293981482</v>
      </c>
      <c r="K1356">
        <v>1463080979</v>
      </c>
      <c r="L1356" s="9">
        <f t="shared" si="87"/>
        <v>42502.807627314818</v>
      </c>
      <c r="M1356" s="11" t="s">
        <v>8370</v>
      </c>
      <c r="N1356" t="b">
        <v>0</v>
      </c>
      <c r="O1356">
        <v>64</v>
      </c>
      <c r="P1356" t="b">
        <v>1</v>
      </c>
      <c r="Q1356" t="s">
        <v>8274</v>
      </c>
      <c r="R1356" s="5">
        <f t="shared" si="84"/>
        <v>1.3025</v>
      </c>
      <c r="S1356">
        <f t="shared" si="85"/>
        <v>24.421875</v>
      </c>
      <c r="T1356" t="s">
        <v>8322</v>
      </c>
      <c r="U1356" t="s">
        <v>8323</v>
      </c>
    </row>
    <row r="1357" spans="1:21" ht="30" x14ac:dyDescent="0.2">
      <c r="A1357">
        <v>1355</v>
      </c>
      <c r="B1357" s="3" t="s">
        <v>1356</v>
      </c>
      <c r="C1357" s="3" t="s">
        <v>5465</v>
      </c>
      <c r="D1357" s="18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6"/>
        <v>41243.208333333328</v>
      </c>
      <c r="K1357">
        <v>1351663605</v>
      </c>
      <c r="L1357" s="9">
        <f t="shared" si="87"/>
        <v>41213.254687499997</v>
      </c>
      <c r="M1357" s="11" t="s">
        <v>8373</v>
      </c>
      <c r="N1357" t="b">
        <v>0</v>
      </c>
      <c r="O1357">
        <v>121</v>
      </c>
      <c r="P1357" t="b">
        <v>1</v>
      </c>
      <c r="Q1357" t="s">
        <v>8274</v>
      </c>
      <c r="R1357" s="5">
        <f t="shared" si="84"/>
        <v>1.2267999999999999</v>
      </c>
      <c r="S1357">
        <f t="shared" si="85"/>
        <v>25.347107438016529</v>
      </c>
      <c r="T1357" t="s">
        <v>8322</v>
      </c>
      <c r="U1357" t="s">
        <v>8323</v>
      </c>
    </row>
    <row r="1358" spans="1:21" ht="30" x14ac:dyDescent="0.2">
      <c r="A1358">
        <v>1356</v>
      </c>
      <c r="B1358" s="3" t="s">
        <v>1357</v>
      </c>
      <c r="C1358" s="3" t="s">
        <v>5466</v>
      </c>
      <c r="D1358" s="1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6"/>
        <v>41459.830555555556</v>
      </c>
      <c r="K1358">
        <v>1370393760</v>
      </c>
      <c r="L1358" s="9">
        <f t="shared" si="87"/>
        <v>41430.038888888892</v>
      </c>
      <c r="M1358" s="11" t="s">
        <v>8372</v>
      </c>
      <c r="N1358" t="b">
        <v>0</v>
      </c>
      <c r="O1358">
        <v>87</v>
      </c>
      <c r="P1358" t="b">
        <v>1</v>
      </c>
      <c r="Q1358" t="s">
        <v>8274</v>
      </c>
      <c r="R1358" s="5">
        <f t="shared" si="84"/>
        <v>1.8281058823529412</v>
      </c>
      <c r="S1358">
        <f t="shared" si="85"/>
        <v>71.443218390804603</v>
      </c>
      <c r="T1358" t="s">
        <v>8322</v>
      </c>
      <c r="U1358" t="s">
        <v>8323</v>
      </c>
    </row>
    <row r="1359" spans="1:21" ht="30" x14ac:dyDescent="0.2">
      <c r="A1359">
        <v>1357</v>
      </c>
      <c r="B1359" s="3" t="s">
        <v>1358</v>
      </c>
      <c r="C1359" s="3" t="s">
        <v>5467</v>
      </c>
      <c r="D1359" s="18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6"/>
        <v>41334.040972222218</v>
      </c>
      <c r="K1359">
        <v>1359587137</v>
      </c>
      <c r="L1359" s="9">
        <f t="shared" si="87"/>
        <v>41304.962233796294</v>
      </c>
      <c r="M1359" s="11" t="s">
        <v>8372</v>
      </c>
      <c r="N1359" t="b">
        <v>0</v>
      </c>
      <c r="O1359">
        <v>65</v>
      </c>
      <c r="P1359" t="b">
        <v>1</v>
      </c>
      <c r="Q1359" t="s">
        <v>8274</v>
      </c>
      <c r="R1359" s="5">
        <f t="shared" si="84"/>
        <v>1.2529999999999999</v>
      </c>
      <c r="S1359">
        <f t="shared" si="85"/>
        <v>38.553846153846152</v>
      </c>
      <c r="T1359" t="s">
        <v>8322</v>
      </c>
      <c r="U1359" t="s">
        <v>8323</v>
      </c>
    </row>
    <row r="1360" spans="1:21" ht="30" x14ac:dyDescent="0.2">
      <c r="A1360">
        <v>1358</v>
      </c>
      <c r="B1360" s="3" t="s">
        <v>1359</v>
      </c>
      <c r="C1360" s="3" t="s">
        <v>5468</v>
      </c>
      <c r="D1360" s="18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6"/>
        <v>40719.362534722219</v>
      </c>
      <c r="K1360">
        <v>1306417323</v>
      </c>
      <c r="L1360" s="9">
        <f t="shared" si="87"/>
        <v>40689.570868055554</v>
      </c>
      <c r="M1360" s="11" t="s">
        <v>8374</v>
      </c>
      <c r="N1360" t="b">
        <v>0</v>
      </c>
      <c r="O1360">
        <v>49</v>
      </c>
      <c r="P1360" t="b">
        <v>1</v>
      </c>
      <c r="Q1360" t="s">
        <v>8274</v>
      </c>
      <c r="R1360" s="5">
        <f t="shared" si="84"/>
        <v>1.1166666666666667</v>
      </c>
      <c r="S1360">
        <f t="shared" si="85"/>
        <v>68.367346938775512</v>
      </c>
      <c r="T1360" t="s">
        <v>8322</v>
      </c>
      <c r="U1360" t="s">
        <v>8323</v>
      </c>
    </row>
    <row r="1361" spans="1:21" ht="30" x14ac:dyDescent="0.2">
      <c r="A1361">
        <v>1359</v>
      </c>
      <c r="B1361" s="3" t="s">
        <v>1360</v>
      </c>
      <c r="C1361" s="3" t="s">
        <v>5469</v>
      </c>
      <c r="D1361" s="18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6"/>
        <v>40730.606365740736</v>
      </c>
      <c r="K1361">
        <v>1304623990</v>
      </c>
      <c r="L1361" s="9">
        <f t="shared" si="87"/>
        <v>40668.814699074072</v>
      </c>
      <c r="M1361" s="11" t="s">
        <v>8374</v>
      </c>
      <c r="N1361" t="b">
        <v>0</v>
      </c>
      <c r="O1361">
        <v>19</v>
      </c>
      <c r="P1361" t="b">
        <v>1</v>
      </c>
      <c r="Q1361" t="s">
        <v>8274</v>
      </c>
      <c r="R1361" s="5">
        <f t="shared" si="84"/>
        <v>1.1575757575757575</v>
      </c>
      <c r="S1361">
        <f t="shared" si="85"/>
        <v>40.210526315789473</v>
      </c>
      <c r="T1361" t="s">
        <v>8322</v>
      </c>
      <c r="U1361" t="s">
        <v>8323</v>
      </c>
    </row>
    <row r="1362" spans="1:21" x14ac:dyDescent="0.2">
      <c r="A1362">
        <v>1360</v>
      </c>
      <c r="B1362" s="3" t="s">
        <v>1361</v>
      </c>
      <c r="C1362" s="3" t="s">
        <v>5470</v>
      </c>
      <c r="D1362" s="18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6"/>
        <v>41123.692361111105</v>
      </c>
      <c r="K1362">
        <v>1341524220</v>
      </c>
      <c r="L1362" s="9">
        <f t="shared" si="87"/>
        <v>41095.900694444441</v>
      </c>
      <c r="M1362" s="11" t="s">
        <v>8373</v>
      </c>
      <c r="N1362" t="b">
        <v>0</v>
      </c>
      <c r="O1362">
        <v>81</v>
      </c>
      <c r="P1362" t="b">
        <v>1</v>
      </c>
      <c r="Q1362" t="s">
        <v>8274</v>
      </c>
      <c r="R1362" s="5">
        <f t="shared" si="84"/>
        <v>1.732</v>
      </c>
      <c r="S1362">
        <f t="shared" si="85"/>
        <v>32.074074074074076</v>
      </c>
      <c r="T1362" t="s">
        <v>8322</v>
      </c>
      <c r="U1362" t="s">
        <v>8323</v>
      </c>
    </row>
    <row r="1363" spans="1:21" ht="30" x14ac:dyDescent="0.2">
      <c r="A1363">
        <v>1361</v>
      </c>
      <c r="B1363" s="3" t="s">
        <v>1362</v>
      </c>
      <c r="C1363" s="3" t="s">
        <v>5471</v>
      </c>
      <c r="D1363" s="18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6"/>
        <v>41811.508935185186</v>
      </c>
      <c r="K1363">
        <v>1400778772</v>
      </c>
      <c r="L1363" s="9">
        <f t="shared" si="87"/>
        <v>41781.717268518521</v>
      </c>
      <c r="M1363" s="11" t="s">
        <v>8371</v>
      </c>
      <c r="N1363" t="b">
        <v>0</v>
      </c>
      <c r="O1363">
        <v>264</v>
      </c>
      <c r="P1363" t="b">
        <v>1</v>
      </c>
      <c r="Q1363" t="s">
        <v>8274</v>
      </c>
      <c r="R1363" s="5">
        <f t="shared" si="84"/>
        <v>1.2598333333333334</v>
      </c>
      <c r="S1363">
        <f t="shared" si="85"/>
        <v>28.632575757575758</v>
      </c>
      <c r="T1363" t="s">
        <v>8322</v>
      </c>
      <c r="U1363" t="s">
        <v>8323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 s="18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6"/>
        <v>41524.726053240738</v>
      </c>
      <c r="K1364">
        <v>1373408731</v>
      </c>
      <c r="L1364" s="9">
        <f t="shared" si="87"/>
        <v>41464.934386574074</v>
      </c>
      <c r="M1364" s="11" t="s">
        <v>8372</v>
      </c>
      <c r="N1364" t="b">
        <v>0</v>
      </c>
      <c r="O1364">
        <v>25</v>
      </c>
      <c r="P1364" t="b">
        <v>1</v>
      </c>
      <c r="Q1364" t="s">
        <v>8274</v>
      </c>
      <c r="R1364" s="5">
        <f t="shared" si="84"/>
        <v>1.091</v>
      </c>
      <c r="S1364">
        <f t="shared" si="85"/>
        <v>43.64</v>
      </c>
      <c r="T1364" t="s">
        <v>8322</v>
      </c>
      <c r="U1364" t="s">
        <v>8323</v>
      </c>
    </row>
    <row r="1365" spans="1:21" ht="30" x14ac:dyDescent="0.2">
      <c r="A1365">
        <v>1363</v>
      </c>
      <c r="B1365" s="3" t="s">
        <v>1364</v>
      </c>
      <c r="C1365" s="3" t="s">
        <v>5473</v>
      </c>
      <c r="D1365" s="18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6"/>
        <v>42415.124305555553</v>
      </c>
      <c r="K1365">
        <v>1453925727</v>
      </c>
      <c r="L1365" s="9">
        <f t="shared" si="87"/>
        <v>42396.8440625</v>
      </c>
      <c r="M1365" s="11" t="s">
        <v>8370</v>
      </c>
      <c r="N1365" t="b">
        <v>0</v>
      </c>
      <c r="O1365">
        <v>5</v>
      </c>
      <c r="P1365" t="b">
        <v>1</v>
      </c>
      <c r="Q1365" t="s">
        <v>8274</v>
      </c>
      <c r="R1365" s="5">
        <f t="shared" si="84"/>
        <v>1</v>
      </c>
      <c r="S1365">
        <f t="shared" si="85"/>
        <v>40</v>
      </c>
      <c r="T1365" t="s">
        <v>8322</v>
      </c>
      <c r="U1365" t="s">
        <v>8323</v>
      </c>
    </row>
    <row r="1366" spans="1:21" ht="30" x14ac:dyDescent="0.2">
      <c r="A1366">
        <v>1364</v>
      </c>
      <c r="B1366" s="3" t="s">
        <v>1365</v>
      </c>
      <c r="C1366" s="3" t="s">
        <v>5474</v>
      </c>
      <c r="D1366" s="18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6"/>
        <v>42011.487337962964</v>
      </c>
      <c r="K1366">
        <v>1415464906</v>
      </c>
      <c r="L1366" s="9">
        <f t="shared" si="87"/>
        <v>41951.695671296293</v>
      </c>
      <c r="M1366" s="11" t="s">
        <v>8371</v>
      </c>
      <c r="N1366" t="b">
        <v>0</v>
      </c>
      <c r="O1366">
        <v>144</v>
      </c>
      <c r="P1366" t="b">
        <v>1</v>
      </c>
      <c r="Q1366" t="s">
        <v>8276</v>
      </c>
      <c r="R1366" s="5">
        <f t="shared" si="84"/>
        <v>1.1864285714285714</v>
      </c>
      <c r="S1366">
        <f t="shared" si="85"/>
        <v>346.04166666666669</v>
      </c>
      <c r="T1366" t="s">
        <v>8325</v>
      </c>
      <c r="U1366" t="s">
        <v>8326</v>
      </c>
    </row>
    <row r="1367" spans="1:21" ht="30" x14ac:dyDescent="0.2">
      <c r="A1367">
        <v>1365</v>
      </c>
      <c r="B1367" s="3" t="s">
        <v>1366</v>
      </c>
      <c r="C1367" s="3" t="s">
        <v>5475</v>
      </c>
      <c r="D1367" s="18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6"/>
        <v>42079.483240740738</v>
      </c>
      <c r="K1367">
        <v>1423935352</v>
      </c>
      <c r="L1367" s="9">
        <f t="shared" si="87"/>
        <v>42049.733240740738</v>
      </c>
      <c r="M1367" s="11" t="s">
        <v>8368</v>
      </c>
      <c r="N1367" t="b">
        <v>0</v>
      </c>
      <c r="O1367">
        <v>92</v>
      </c>
      <c r="P1367" t="b">
        <v>1</v>
      </c>
      <c r="Q1367" t="s">
        <v>8276</v>
      </c>
      <c r="R1367" s="5">
        <f t="shared" si="84"/>
        <v>1.0026666666666666</v>
      </c>
      <c r="S1367">
        <f t="shared" si="85"/>
        <v>81.739130434782609</v>
      </c>
      <c r="T1367" t="s">
        <v>8325</v>
      </c>
      <c r="U1367" t="s">
        <v>8326</v>
      </c>
    </row>
    <row r="1368" spans="1:21" x14ac:dyDescent="0.2">
      <c r="A1368">
        <v>1366</v>
      </c>
      <c r="B1368" s="3" t="s">
        <v>1367</v>
      </c>
      <c r="C1368" s="3" t="s">
        <v>5476</v>
      </c>
      <c r="D1368" s="1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6"/>
        <v>41969.829432870371</v>
      </c>
      <c r="K1368">
        <v>1413158063</v>
      </c>
      <c r="L1368" s="9">
        <f t="shared" si="87"/>
        <v>41924.996099537035</v>
      </c>
      <c r="M1368" s="11" t="s">
        <v>8371</v>
      </c>
      <c r="N1368" t="b">
        <v>0</v>
      </c>
      <c r="O1368">
        <v>147</v>
      </c>
      <c r="P1368" t="b">
        <v>1</v>
      </c>
      <c r="Q1368" t="s">
        <v>8276</v>
      </c>
      <c r="R1368" s="5">
        <f t="shared" si="84"/>
        <v>1.2648920000000001</v>
      </c>
      <c r="S1368">
        <f t="shared" si="85"/>
        <v>64.535306122448986</v>
      </c>
      <c r="T1368" t="s">
        <v>8325</v>
      </c>
      <c r="U1368" t="s">
        <v>8326</v>
      </c>
    </row>
    <row r="1369" spans="1:21" ht="30" x14ac:dyDescent="0.2">
      <c r="A1369">
        <v>1367</v>
      </c>
      <c r="B1369" s="3" t="s">
        <v>1368</v>
      </c>
      <c r="C1369" s="3" t="s">
        <v>5477</v>
      </c>
      <c r="D1369" s="18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6"/>
        <v>42321.836226851847</v>
      </c>
      <c r="K1369">
        <v>1444867450</v>
      </c>
      <c r="L1369" s="9">
        <f t="shared" si="87"/>
        <v>42292.002893518518</v>
      </c>
      <c r="M1369" s="11" t="s">
        <v>8368</v>
      </c>
      <c r="N1369" t="b">
        <v>0</v>
      </c>
      <c r="O1369">
        <v>90</v>
      </c>
      <c r="P1369" t="b">
        <v>1</v>
      </c>
      <c r="Q1369" t="s">
        <v>8276</v>
      </c>
      <c r="R1369" s="5">
        <f t="shared" si="84"/>
        <v>1.1426000000000001</v>
      </c>
      <c r="S1369">
        <f t="shared" si="85"/>
        <v>63.477777777777774</v>
      </c>
      <c r="T1369" t="s">
        <v>8325</v>
      </c>
      <c r="U1369" t="s">
        <v>8326</v>
      </c>
    </row>
    <row r="1370" spans="1:21" ht="30" x14ac:dyDescent="0.2">
      <c r="A1370">
        <v>1368</v>
      </c>
      <c r="B1370" s="3" t="s">
        <v>1369</v>
      </c>
      <c r="C1370" s="3" t="s">
        <v>5478</v>
      </c>
      <c r="D1370" s="18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6"/>
        <v>42169.982569444437</v>
      </c>
      <c r="K1370">
        <v>1432269294</v>
      </c>
      <c r="L1370" s="9">
        <f t="shared" si="87"/>
        <v>42146.190902777773</v>
      </c>
      <c r="M1370" s="11" t="s">
        <v>8368</v>
      </c>
      <c r="N1370" t="b">
        <v>0</v>
      </c>
      <c r="O1370">
        <v>87</v>
      </c>
      <c r="P1370" t="b">
        <v>1</v>
      </c>
      <c r="Q1370" t="s">
        <v>8276</v>
      </c>
      <c r="R1370" s="5">
        <f t="shared" si="84"/>
        <v>1.107</v>
      </c>
      <c r="S1370">
        <f t="shared" si="85"/>
        <v>63.620689655172413</v>
      </c>
      <c r="T1370" t="s">
        <v>8325</v>
      </c>
      <c r="U1370" t="s">
        <v>8326</v>
      </c>
    </row>
    <row r="1371" spans="1:21" ht="30" x14ac:dyDescent="0.2">
      <c r="A1371">
        <v>1369</v>
      </c>
      <c r="B1371" s="3" t="s">
        <v>1370</v>
      </c>
      <c r="C1371" s="3" t="s">
        <v>5479</v>
      </c>
      <c r="D1371" s="18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6"/>
        <v>41740.385949074072</v>
      </c>
      <c r="K1371">
        <v>1394633746</v>
      </c>
      <c r="L1371" s="9">
        <f t="shared" si="87"/>
        <v>41710.594282407408</v>
      </c>
      <c r="M1371" s="11" t="s">
        <v>8371</v>
      </c>
      <c r="N1371" t="b">
        <v>0</v>
      </c>
      <c r="O1371">
        <v>406</v>
      </c>
      <c r="P1371" t="b">
        <v>1</v>
      </c>
      <c r="Q1371" t="s">
        <v>8276</v>
      </c>
      <c r="R1371" s="5">
        <f t="shared" si="84"/>
        <v>1.0534805315203954</v>
      </c>
      <c r="S1371">
        <f t="shared" si="85"/>
        <v>83.967068965517228</v>
      </c>
      <c r="T1371" t="s">
        <v>8325</v>
      </c>
      <c r="U1371" t="s">
        <v>8326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 s="18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6"/>
        <v>41562.795023148145</v>
      </c>
      <c r="K1372">
        <v>1380585890</v>
      </c>
      <c r="L1372" s="9">
        <f t="shared" si="87"/>
        <v>41548.00335648148</v>
      </c>
      <c r="M1372" s="11" t="s">
        <v>8372</v>
      </c>
      <c r="N1372" t="b">
        <v>0</v>
      </c>
      <c r="O1372">
        <v>20</v>
      </c>
      <c r="P1372" t="b">
        <v>1</v>
      </c>
      <c r="Q1372" t="s">
        <v>8276</v>
      </c>
      <c r="R1372" s="5">
        <f t="shared" si="84"/>
        <v>1.0366666666666666</v>
      </c>
      <c r="S1372">
        <f t="shared" si="85"/>
        <v>77.75</v>
      </c>
      <c r="T1372" t="s">
        <v>8325</v>
      </c>
      <c r="U1372" t="s">
        <v>8326</v>
      </c>
    </row>
    <row r="1373" spans="1:21" ht="30" x14ac:dyDescent="0.2">
      <c r="A1373">
        <v>1371</v>
      </c>
      <c r="B1373" s="3" t="s">
        <v>1372</v>
      </c>
      <c r="C1373" s="3" t="s">
        <v>5481</v>
      </c>
      <c r="D1373" s="18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6"/>
        <v>42131.550254629627</v>
      </c>
      <c r="K1373">
        <v>1428430342</v>
      </c>
      <c r="L1373" s="9">
        <f t="shared" si="87"/>
        <v>42101.758587962962</v>
      </c>
      <c r="M1373" s="11" t="s">
        <v>8368</v>
      </c>
      <c r="N1373" t="b">
        <v>0</v>
      </c>
      <c r="O1373">
        <v>70</v>
      </c>
      <c r="P1373" t="b">
        <v>1</v>
      </c>
      <c r="Q1373" t="s">
        <v>8276</v>
      </c>
      <c r="R1373" s="5">
        <f t="shared" si="84"/>
        <v>1.0708672667523933</v>
      </c>
      <c r="S1373">
        <f t="shared" si="85"/>
        <v>107.07142857142857</v>
      </c>
      <c r="T1373" t="s">
        <v>8325</v>
      </c>
      <c r="U1373" t="s">
        <v>8326</v>
      </c>
    </row>
    <row r="1374" spans="1:21" x14ac:dyDescent="0.2">
      <c r="A1374">
        <v>1372</v>
      </c>
      <c r="B1374" s="3" t="s">
        <v>1373</v>
      </c>
      <c r="C1374" s="3" t="s">
        <v>5482</v>
      </c>
      <c r="D1374" s="18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6"/>
        <v>41102.53162037037</v>
      </c>
      <c r="K1374">
        <v>1339523132</v>
      </c>
      <c r="L1374" s="9">
        <f t="shared" si="87"/>
        <v>41072.739953703705</v>
      </c>
      <c r="M1374" s="11" t="s">
        <v>8373</v>
      </c>
      <c r="N1374" t="b">
        <v>0</v>
      </c>
      <c r="O1374">
        <v>16</v>
      </c>
      <c r="P1374" t="b">
        <v>1</v>
      </c>
      <c r="Q1374" t="s">
        <v>8276</v>
      </c>
      <c r="R1374" s="5">
        <f t="shared" si="84"/>
        <v>1.24</v>
      </c>
      <c r="S1374">
        <f t="shared" si="85"/>
        <v>38.75</v>
      </c>
      <c r="T1374" t="s">
        <v>8325</v>
      </c>
      <c r="U1374" t="s">
        <v>8326</v>
      </c>
    </row>
    <row r="1375" spans="1:21" x14ac:dyDescent="0.2">
      <c r="A1375">
        <v>1373</v>
      </c>
      <c r="B1375" s="3" t="s">
        <v>1374</v>
      </c>
      <c r="C1375" s="3" t="s">
        <v>5483</v>
      </c>
      <c r="D1375" s="18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6"/>
        <v>42734.743437499994</v>
      </c>
      <c r="K1375">
        <v>1480546233</v>
      </c>
      <c r="L1375" s="9">
        <f t="shared" si="87"/>
        <v>42704.95177083333</v>
      </c>
      <c r="M1375" s="11" t="s">
        <v>8370</v>
      </c>
      <c r="N1375" t="b">
        <v>0</v>
      </c>
      <c r="O1375">
        <v>52</v>
      </c>
      <c r="P1375" t="b">
        <v>1</v>
      </c>
      <c r="Q1375" t="s">
        <v>8276</v>
      </c>
      <c r="R1375" s="5">
        <f t="shared" si="84"/>
        <v>1.0501</v>
      </c>
      <c r="S1375">
        <f t="shared" si="85"/>
        <v>201.94230769230768</v>
      </c>
      <c r="T1375" t="s">
        <v>8325</v>
      </c>
      <c r="U1375" t="s">
        <v>8326</v>
      </c>
    </row>
    <row r="1376" spans="1:21" ht="30" x14ac:dyDescent="0.2">
      <c r="A1376">
        <v>1374</v>
      </c>
      <c r="B1376" s="3" t="s">
        <v>1375</v>
      </c>
      <c r="C1376" s="3" t="s">
        <v>5484</v>
      </c>
      <c r="D1376" s="18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6"/>
        <v>42453.911898148144</v>
      </c>
      <c r="K1376">
        <v>1456285988</v>
      </c>
      <c r="L1376" s="9">
        <f t="shared" si="87"/>
        <v>42424.161898148144</v>
      </c>
      <c r="M1376" s="11" t="s">
        <v>8370</v>
      </c>
      <c r="N1376" t="b">
        <v>0</v>
      </c>
      <c r="O1376">
        <v>66</v>
      </c>
      <c r="P1376" t="b">
        <v>1</v>
      </c>
      <c r="Q1376" t="s">
        <v>8276</v>
      </c>
      <c r="R1376" s="5">
        <f t="shared" si="84"/>
        <v>1.8946666666666667</v>
      </c>
      <c r="S1376">
        <f t="shared" si="85"/>
        <v>43.060606060606062</v>
      </c>
      <c r="T1376" t="s">
        <v>8325</v>
      </c>
      <c r="U1376" t="s">
        <v>8326</v>
      </c>
    </row>
    <row r="1377" spans="1:21" ht="30" x14ac:dyDescent="0.2">
      <c r="A1377">
        <v>1375</v>
      </c>
      <c r="B1377" s="3" t="s">
        <v>1376</v>
      </c>
      <c r="C1377" s="3" t="s">
        <v>5485</v>
      </c>
      <c r="D1377" s="18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6"/>
        <v>42749.857858796291</v>
      </c>
      <c r="K1377">
        <v>1481852119</v>
      </c>
      <c r="L1377" s="9">
        <f t="shared" si="87"/>
        <v>42720.066192129627</v>
      </c>
      <c r="M1377" s="11" t="s">
        <v>8370</v>
      </c>
      <c r="N1377" t="b">
        <v>0</v>
      </c>
      <c r="O1377">
        <v>109</v>
      </c>
      <c r="P1377" t="b">
        <v>1</v>
      </c>
      <c r="Q1377" t="s">
        <v>8276</v>
      </c>
      <c r="R1377" s="5">
        <f t="shared" si="84"/>
        <v>1.7132499999999999</v>
      </c>
      <c r="S1377">
        <f t="shared" si="85"/>
        <v>62.871559633027523</v>
      </c>
      <c r="T1377" t="s">
        <v>8325</v>
      </c>
      <c r="U1377" t="s">
        <v>8326</v>
      </c>
    </row>
    <row r="1378" spans="1:21" x14ac:dyDescent="0.2">
      <c r="A1378">
        <v>1376</v>
      </c>
      <c r="B1378" s="3" t="s">
        <v>1377</v>
      </c>
      <c r="C1378" s="3" t="s">
        <v>5486</v>
      </c>
      <c r="D1378" s="1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6"/>
        <v>42707.502384259256</v>
      </c>
      <c r="K1378">
        <v>1478189006</v>
      </c>
      <c r="L1378" s="9">
        <f t="shared" si="87"/>
        <v>42677.669050925921</v>
      </c>
      <c r="M1378" s="11" t="s">
        <v>8370</v>
      </c>
      <c r="N1378" t="b">
        <v>0</v>
      </c>
      <c r="O1378">
        <v>168</v>
      </c>
      <c r="P1378" t="b">
        <v>1</v>
      </c>
      <c r="Q1378" t="s">
        <v>8276</v>
      </c>
      <c r="R1378" s="5">
        <f t="shared" si="84"/>
        <v>2.5248648648648651</v>
      </c>
      <c r="S1378">
        <f t="shared" si="85"/>
        <v>55.607142857142854</v>
      </c>
      <c r="T1378" t="s">
        <v>8325</v>
      </c>
      <c r="U1378" t="s">
        <v>8326</v>
      </c>
    </row>
    <row r="1379" spans="1:21" ht="30" x14ac:dyDescent="0.2">
      <c r="A1379">
        <v>1377</v>
      </c>
      <c r="B1379" s="3" t="s">
        <v>1378</v>
      </c>
      <c r="C1379" s="3" t="s">
        <v>5487</v>
      </c>
      <c r="D1379" s="18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6"/>
        <v>42768.96597222222</v>
      </c>
      <c r="K1379">
        <v>1484198170</v>
      </c>
      <c r="L1379" s="9">
        <f t="shared" si="87"/>
        <v>42747.219560185185</v>
      </c>
      <c r="M1379" s="11" t="s">
        <v>8369</v>
      </c>
      <c r="N1379" t="b">
        <v>0</v>
      </c>
      <c r="O1379">
        <v>31</v>
      </c>
      <c r="P1379" t="b">
        <v>1</v>
      </c>
      <c r="Q1379" t="s">
        <v>8276</v>
      </c>
      <c r="R1379" s="5">
        <f t="shared" si="84"/>
        <v>1.1615384615384616</v>
      </c>
      <c r="S1379">
        <f t="shared" si="85"/>
        <v>48.70967741935484</v>
      </c>
      <c r="T1379" t="s">
        <v>8325</v>
      </c>
      <c r="U1379" t="s">
        <v>8326</v>
      </c>
    </row>
    <row r="1380" spans="1:21" x14ac:dyDescent="0.2">
      <c r="A1380">
        <v>1378</v>
      </c>
      <c r="B1380" s="3" t="s">
        <v>1379</v>
      </c>
      <c r="C1380" s="3" t="s">
        <v>5488</v>
      </c>
      <c r="D1380" s="18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6"/>
        <v>42583.551041666658</v>
      </c>
      <c r="K1380">
        <v>1468779210</v>
      </c>
      <c r="L1380" s="9">
        <f t="shared" si="87"/>
        <v>42568.759374999994</v>
      </c>
      <c r="M1380" s="11" t="s">
        <v>8370</v>
      </c>
      <c r="N1380" t="b">
        <v>0</v>
      </c>
      <c r="O1380">
        <v>133</v>
      </c>
      <c r="P1380" t="b">
        <v>1</v>
      </c>
      <c r="Q1380" t="s">
        <v>8276</v>
      </c>
      <c r="R1380" s="5">
        <f t="shared" si="84"/>
        <v>2.0335000000000001</v>
      </c>
      <c r="S1380">
        <f t="shared" si="85"/>
        <v>30.578947368421051</v>
      </c>
      <c r="T1380" t="s">
        <v>8325</v>
      </c>
      <c r="U1380" t="s">
        <v>8326</v>
      </c>
    </row>
    <row r="1381" spans="1:21" x14ac:dyDescent="0.2">
      <c r="A1381">
        <v>1379</v>
      </c>
      <c r="B1381" s="3" t="s">
        <v>1380</v>
      </c>
      <c r="C1381" s="3" t="s">
        <v>5489</v>
      </c>
      <c r="D1381" s="18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6"/>
        <v>42160.28328703704</v>
      </c>
      <c r="K1381">
        <v>1430912876</v>
      </c>
      <c r="L1381" s="9">
        <f t="shared" si="87"/>
        <v>42130.491620370376</v>
      </c>
      <c r="M1381" s="11" t="s">
        <v>8368</v>
      </c>
      <c r="N1381" t="b">
        <v>0</v>
      </c>
      <c r="O1381">
        <v>151</v>
      </c>
      <c r="P1381" t="b">
        <v>1</v>
      </c>
      <c r="Q1381" t="s">
        <v>8276</v>
      </c>
      <c r="R1381" s="5">
        <f t="shared" si="84"/>
        <v>1.1160000000000001</v>
      </c>
      <c r="S1381">
        <f t="shared" si="85"/>
        <v>73.907284768211923</v>
      </c>
      <c r="T1381" t="s">
        <v>8325</v>
      </c>
      <c r="U1381" t="s">
        <v>8326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 s="18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6"/>
        <v>42163.874999999993</v>
      </c>
      <c r="K1382">
        <v>1431886706</v>
      </c>
      <c r="L1382" s="9">
        <f t="shared" si="87"/>
        <v>42141.762800925921</v>
      </c>
      <c r="M1382" s="11" t="s">
        <v>8368</v>
      </c>
      <c r="N1382" t="b">
        <v>0</v>
      </c>
      <c r="O1382">
        <v>5</v>
      </c>
      <c r="P1382" t="b">
        <v>1</v>
      </c>
      <c r="Q1382" t="s">
        <v>8276</v>
      </c>
      <c r="R1382" s="5">
        <f t="shared" si="84"/>
        <v>4.24</v>
      </c>
      <c r="S1382">
        <f t="shared" si="85"/>
        <v>21.2</v>
      </c>
      <c r="T1382" t="s">
        <v>8325</v>
      </c>
      <c r="U1382" t="s">
        <v>8326</v>
      </c>
    </row>
    <row r="1383" spans="1:21" ht="30" x14ac:dyDescent="0.2">
      <c r="A1383">
        <v>1381</v>
      </c>
      <c r="B1383" s="3" t="s">
        <v>1382</v>
      </c>
      <c r="C1383" s="3" t="s">
        <v>5491</v>
      </c>
      <c r="D1383" s="18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6"/>
        <v>42733.006076388883</v>
      </c>
      <c r="K1383">
        <v>1480396125</v>
      </c>
      <c r="L1383" s="9">
        <f t="shared" si="87"/>
        <v>42703.214409722219</v>
      </c>
      <c r="M1383" s="11" t="s">
        <v>8370</v>
      </c>
      <c r="N1383" t="b">
        <v>0</v>
      </c>
      <c r="O1383">
        <v>73</v>
      </c>
      <c r="P1383" t="b">
        <v>1</v>
      </c>
      <c r="Q1383" t="s">
        <v>8276</v>
      </c>
      <c r="R1383" s="5">
        <f t="shared" si="84"/>
        <v>1.071</v>
      </c>
      <c r="S1383">
        <f t="shared" si="85"/>
        <v>73.356164383561648</v>
      </c>
      <c r="T1383" t="s">
        <v>8325</v>
      </c>
      <c r="U1383" t="s">
        <v>8326</v>
      </c>
    </row>
    <row r="1384" spans="1:21" ht="30" x14ac:dyDescent="0.2">
      <c r="A1384">
        <v>1382</v>
      </c>
      <c r="B1384" s="3" t="s">
        <v>1383</v>
      </c>
      <c r="C1384" s="3" t="s">
        <v>5492</v>
      </c>
      <c r="D1384" s="18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6"/>
        <v>41400.591851851852</v>
      </c>
      <c r="K1384">
        <v>1365275536</v>
      </c>
      <c r="L1384" s="9">
        <f t="shared" si="87"/>
        <v>41370.800185185188</v>
      </c>
      <c r="M1384" s="11" t="s">
        <v>8372</v>
      </c>
      <c r="N1384" t="b">
        <v>0</v>
      </c>
      <c r="O1384">
        <v>148</v>
      </c>
      <c r="P1384" t="b">
        <v>1</v>
      </c>
      <c r="Q1384" t="s">
        <v>8276</v>
      </c>
      <c r="R1384" s="5">
        <f t="shared" si="84"/>
        <v>1.043625</v>
      </c>
      <c r="S1384">
        <f t="shared" si="85"/>
        <v>56.412162162162161</v>
      </c>
      <c r="T1384" t="s">
        <v>8325</v>
      </c>
      <c r="U1384" t="s">
        <v>8326</v>
      </c>
    </row>
    <row r="1385" spans="1:21" ht="30" x14ac:dyDescent="0.2">
      <c r="A1385">
        <v>1383</v>
      </c>
      <c r="B1385" s="3" t="s">
        <v>1384</v>
      </c>
      <c r="C1385" s="3" t="s">
        <v>5493</v>
      </c>
      <c r="D1385" s="18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6"/>
        <v>42726.866643518515</v>
      </c>
      <c r="K1385">
        <v>1480729678</v>
      </c>
      <c r="L1385" s="9">
        <f t="shared" si="87"/>
        <v>42707.074976851851</v>
      </c>
      <c r="M1385" s="11" t="s">
        <v>8370</v>
      </c>
      <c r="N1385" t="b">
        <v>0</v>
      </c>
      <c r="O1385">
        <v>93</v>
      </c>
      <c r="P1385" t="b">
        <v>1</v>
      </c>
      <c r="Q1385" t="s">
        <v>8276</v>
      </c>
      <c r="R1385" s="5">
        <f t="shared" si="84"/>
        <v>2.124090909090909</v>
      </c>
      <c r="S1385">
        <f t="shared" si="85"/>
        <v>50.247311827956992</v>
      </c>
      <c r="T1385" t="s">
        <v>8325</v>
      </c>
      <c r="U1385" t="s">
        <v>8326</v>
      </c>
    </row>
    <row r="1386" spans="1:21" ht="30" x14ac:dyDescent="0.2">
      <c r="A1386">
        <v>1384</v>
      </c>
      <c r="B1386" s="3" t="s">
        <v>1385</v>
      </c>
      <c r="C1386" s="3" t="s">
        <v>5494</v>
      </c>
      <c r="D1386" s="18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6"/>
        <v>42190.526874999996</v>
      </c>
      <c r="K1386">
        <v>1433525922</v>
      </c>
      <c r="L1386" s="9">
        <f t="shared" si="87"/>
        <v>42160.735208333332</v>
      </c>
      <c r="M1386" s="11" t="s">
        <v>8368</v>
      </c>
      <c r="N1386" t="b">
        <v>0</v>
      </c>
      <c r="O1386">
        <v>63</v>
      </c>
      <c r="P1386" t="b">
        <v>1</v>
      </c>
      <c r="Q1386" t="s">
        <v>8276</v>
      </c>
      <c r="R1386" s="5">
        <f t="shared" si="84"/>
        <v>1.2408571428571429</v>
      </c>
      <c r="S1386">
        <f t="shared" si="85"/>
        <v>68.936507936507937</v>
      </c>
      <c r="T1386" t="s">
        <v>8325</v>
      </c>
      <c r="U1386" t="s">
        <v>8326</v>
      </c>
    </row>
    <row r="1387" spans="1:21" ht="30" x14ac:dyDescent="0.2">
      <c r="A1387">
        <v>1385</v>
      </c>
      <c r="B1387" s="3" t="s">
        <v>1386</v>
      </c>
      <c r="C1387" s="3" t="s">
        <v>5495</v>
      </c>
      <c r="D1387" s="18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6"/>
        <v>42489.299305555549</v>
      </c>
      <c r="K1387">
        <v>1457109121</v>
      </c>
      <c r="L1387" s="9">
        <f t="shared" si="87"/>
        <v>42433.688900462963</v>
      </c>
      <c r="M1387" s="11" t="s">
        <v>8370</v>
      </c>
      <c r="N1387" t="b">
        <v>0</v>
      </c>
      <c r="O1387">
        <v>134</v>
      </c>
      <c r="P1387" t="b">
        <v>1</v>
      </c>
      <c r="Q1387" t="s">
        <v>8276</v>
      </c>
      <c r="R1387" s="5">
        <f t="shared" si="84"/>
        <v>1.10406125</v>
      </c>
      <c r="S1387">
        <f t="shared" si="85"/>
        <v>65.914104477611943</v>
      </c>
      <c r="T1387" t="s">
        <v>8325</v>
      </c>
      <c r="U1387" t="s">
        <v>8326</v>
      </c>
    </row>
    <row r="1388" spans="1:21" x14ac:dyDescent="0.2">
      <c r="A1388">
        <v>1386</v>
      </c>
      <c r="B1388" s="3" t="s">
        <v>1387</v>
      </c>
      <c r="C1388" s="3" t="s">
        <v>5496</v>
      </c>
      <c r="D1388" s="1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6"/>
        <v>42214.438530092586</v>
      </c>
      <c r="K1388">
        <v>1435591889</v>
      </c>
      <c r="L1388" s="9">
        <f t="shared" si="87"/>
        <v>42184.646863425922</v>
      </c>
      <c r="M1388" s="11" t="s">
        <v>8368</v>
      </c>
      <c r="N1388" t="b">
        <v>0</v>
      </c>
      <c r="O1388">
        <v>14</v>
      </c>
      <c r="P1388" t="b">
        <v>1</v>
      </c>
      <c r="Q1388" t="s">
        <v>8276</v>
      </c>
      <c r="R1388" s="5">
        <f t="shared" si="84"/>
        <v>2.1875</v>
      </c>
      <c r="S1388">
        <f t="shared" si="85"/>
        <v>62.5</v>
      </c>
      <c r="T1388" t="s">
        <v>8325</v>
      </c>
      <c r="U1388" t="s">
        <v>8326</v>
      </c>
    </row>
    <row r="1389" spans="1:21" ht="30" x14ac:dyDescent="0.2">
      <c r="A1389">
        <v>1387</v>
      </c>
      <c r="B1389" s="3" t="s">
        <v>1388</v>
      </c>
      <c r="C1389" s="3" t="s">
        <v>5497</v>
      </c>
      <c r="D1389" s="18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6"/>
        <v>42157.979166666664</v>
      </c>
      <c r="K1389">
        <v>1430604395</v>
      </c>
      <c r="L1389" s="9">
        <f t="shared" si="87"/>
        <v>42126.92123842593</v>
      </c>
      <c r="M1389" s="11" t="s">
        <v>8368</v>
      </c>
      <c r="N1389" t="b">
        <v>0</v>
      </c>
      <c r="O1389">
        <v>78</v>
      </c>
      <c r="P1389" t="b">
        <v>1</v>
      </c>
      <c r="Q1389" t="s">
        <v>8276</v>
      </c>
      <c r="R1389" s="5">
        <f t="shared" si="84"/>
        <v>1.36625</v>
      </c>
      <c r="S1389">
        <f t="shared" si="85"/>
        <v>70.064102564102569</v>
      </c>
      <c r="T1389" t="s">
        <v>8325</v>
      </c>
      <c r="U1389" t="s">
        <v>8326</v>
      </c>
    </row>
    <row r="1390" spans="1:21" ht="30" x14ac:dyDescent="0.2">
      <c r="A1390">
        <v>1388</v>
      </c>
      <c r="B1390" s="3" t="s">
        <v>1389</v>
      </c>
      <c r="C1390" s="3" t="s">
        <v>5498</v>
      </c>
      <c r="D1390" s="18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6"/>
        <v>42660.468055555553</v>
      </c>
      <c r="K1390">
        <v>1474469117</v>
      </c>
      <c r="L1390" s="9">
        <f t="shared" si="87"/>
        <v>42634.614780092597</v>
      </c>
      <c r="M1390" s="11" t="s">
        <v>8370</v>
      </c>
      <c r="N1390" t="b">
        <v>0</v>
      </c>
      <c r="O1390">
        <v>112</v>
      </c>
      <c r="P1390" t="b">
        <v>1</v>
      </c>
      <c r="Q1390" t="s">
        <v>8276</v>
      </c>
      <c r="R1390" s="5">
        <f t="shared" si="84"/>
        <v>1.348074</v>
      </c>
      <c r="S1390">
        <f t="shared" si="85"/>
        <v>60.181874999999998</v>
      </c>
      <c r="T1390" t="s">
        <v>8325</v>
      </c>
      <c r="U1390" t="s">
        <v>8326</v>
      </c>
    </row>
    <row r="1391" spans="1:21" x14ac:dyDescent="0.2">
      <c r="A1391">
        <v>1389</v>
      </c>
      <c r="B1391" s="3" t="s">
        <v>1390</v>
      </c>
      <c r="C1391" s="3" t="s">
        <v>5499</v>
      </c>
      <c r="D1391" s="18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6"/>
        <v>42595.272650462961</v>
      </c>
      <c r="K1391">
        <v>1468495957</v>
      </c>
      <c r="L1391" s="9">
        <f t="shared" si="87"/>
        <v>42565.480983796297</v>
      </c>
      <c r="M1391" s="11" t="s">
        <v>8370</v>
      </c>
      <c r="N1391" t="b">
        <v>0</v>
      </c>
      <c r="O1391">
        <v>34</v>
      </c>
      <c r="P1391" t="b">
        <v>1</v>
      </c>
      <c r="Q1391" t="s">
        <v>8276</v>
      </c>
      <c r="R1391" s="5">
        <f t="shared" si="84"/>
        <v>1.454</v>
      </c>
      <c r="S1391">
        <f t="shared" si="85"/>
        <v>21.382352941176471</v>
      </c>
      <c r="T1391" t="s">
        <v>8325</v>
      </c>
      <c r="U1391" t="s">
        <v>8326</v>
      </c>
    </row>
    <row r="1392" spans="1:21" ht="30" x14ac:dyDescent="0.2">
      <c r="A1392">
        <v>1390</v>
      </c>
      <c r="B1392" s="3" t="s">
        <v>1391</v>
      </c>
      <c r="C1392" s="3" t="s">
        <v>5500</v>
      </c>
      <c r="D1392" s="18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6"/>
        <v>42121.508333333331</v>
      </c>
      <c r="K1392">
        <v>1427224606</v>
      </c>
      <c r="L1392" s="9">
        <f t="shared" si="87"/>
        <v>42087.803310185183</v>
      </c>
      <c r="M1392" s="11" t="s">
        <v>8368</v>
      </c>
      <c r="N1392" t="b">
        <v>0</v>
      </c>
      <c r="O1392">
        <v>19</v>
      </c>
      <c r="P1392" t="b">
        <v>1</v>
      </c>
      <c r="Q1392" t="s">
        <v>8276</v>
      </c>
      <c r="R1392" s="5">
        <f t="shared" si="84"/>
        <v>1.0910714285714285</v>
      </c>
      <c r="S1392">
        <f t="shared" si="85"/>
        <v>160.78947368421052</v>
      </c>
      <c r="T1392" t="s">
        <v>8325</v>
      </c>
      <c r="U1392" t="s">
        <v>8326</v>
      </c>
    </row>
    <row r="1393" spans="1:21" ht="30" x14ac:dyDescent="0.2">
      <c r="A1393">
        <v>1391</v>
      </c>
      <c r="B1393" s="3" t="s">
        <v>1392</v>
      </c>
      <c r="C1393" s="3" t="s">
        <v>5501</v>
      </c>
      <c r="D1393" s="18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6"/>
        <v>42237.999305555553</v>
      </c>
      <c r="K1393">
        <v>1436369818</v>
      </c>
      <c r="L1393" s="9">
        <f t="shared" si="87"/>
        <v>42193.650671296295</v>
      </c>
      <c r="M1393" s="11" t="s">
        <v>8368</v>
      </c>
      <c r="N1393" t="b">
        <v>0</v>
      </c>
      <c r="O1393">
        <v>13</v>
      </c>
      <c r="P1393" t="b">
        <v>1</v>
      </c>
      <c r="Q1393" t="s">
        <v>8276</v>
      </c>
      <c r="R1393" s="5">
        <f t="shared" si="84"/>
        <v>1.1020000000000001</v>
      </c>
      <c r="S1393">
        <f t="shared" si="85"/>
        <v>42.384615384615387</v>
      </c>
      <c r="T1393" t="s">
        <v>8325</v>
      </c>
      <c r="U1393" t="s">
        <v>8326</v>
      </c>
    </row>
    <row r="1394" spans="1:21" ht="30" x14ac:dyDescent="0.2">
      <c r="A1394">
        <v>1392</v>
      </c>
      <c r="B1394" s="3" t="s">
        <v>1393</v>
      </c>
      <c r="C1394" s="3" t="s">
        <v>5502</v>
      </c>
      <c r="D1394" s="18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6"/>
        <v>42431.946597222217</v>
      </c>
      <c r="K1394">
        <v>1454298186</v>
      </c>
      <c r="L1394" s="9">
        <f t="shared" si="87"/>
        <v>42401.154930555553</v>
      </c>
      <c r="M1394" s="11" t="s">
        <v>8370</v>
      </c>
      <c r="N1394" t="b">
        <v>0</v>
      </c>
      <c r="O1394">
        <v>104</v>
      </c>
      <c r="P1394" t="b">
        <v>1</v>
      </c>
      <c r="Q1394" t="s">
        <v>8276</v>
      </c>
      <c r="R1394" s="5">
        <f t="shared" si="84"/>
        <v>1.1364000000000001</v>
      </c>
      <c r="S1394">
        <f t="shared" si="85"/>
        <v>27.317307692307693</v>
      </c>
      <c r="T1394" t="s">
        <v>8325</v>
      </c>
      <c r="U1394" t="s">
        <v>8326</v>
      </c>
    </row>
    <row r="1395" spans="1:21" x14ac:dyDescent="0.2">
      <c r="A1395">
        <v>1393</v>
      </c>
      <c r="B1395" s="3" t="s">
        <v>1394</v>
      </c>
      <c r="C1395" s="3" t="s">
        <v>5503</v>
      </c>
      <c r="D1395" s="18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6"/>
        <v>42583.473645833328</v>
      </c>
      <c r="K1395">
        <v>1467476523</v>
      </c>
      <c r="L1395" s="9">
        <f t="shared" si="87"/>
        <v>42553.681979166664</v>
      </c>
      <c r="M1395" s="11" t="s">
        <v>8370</v>
      </c>
      <c r="N1395" t="b">
        <v>0</v>
      </c>
      <c r="O1395">
        <v>52</v>
      </c>
      <c r="P1395" t="b">
        <v>1</v>
      </c>
      <c r="Q1395" t="s">
        <v>8276</v>
      </c>
      <c r="R1395" s="5">
        <f t="shared" si="84"/>
        <v>1.0235000000000001</v>
      </c>
      <c r="S1395">
        <f t="shared" si="85"/>
        <v>196.82692307692307</v>
      </c>
      <c r="T1395" t="s">
        <v>8325</v>
      </c>
      <c r="U1395" t="s">
        <v>8326</v>
      </c>
    </row>
    <row r="1396" spans="1:21" ht="30" x14ac:dyDescent="0.2">
      <c r="A1396">
        <v>1394</v>
      </c>
      <c r="B1396" s="3" t="s">
        <v>1395</v>
      </c>
      <c r="C1396" s="3" t="s">
        <v>5504</v>
      </c>
      <c r="D1396" s="18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6"/>
        <v>42794.916666666664</v>
      </c>
      <c r="K1396">
        <v>1484623726</v>
      </c>
      <c r="L1396" s="9">
        <f t="shared" si="87"/>
        <v>42752.144976851851</v>
      </c>
      <c r="M1396" s="11" t="s">
        <v>8369</v>
      </c>
      <c r="N1396" t="b">
        <v>0</v>
      </c>
      <c r="O1396">
        <v>17</v>
      </c>
      <c r="P1396" t="b">
        <v>1</v>
      </c>
      <c r="Q1396" t="s">
        <v>8276</v>
      </c>
      <c r="R1396" s="5">
        <f t="shared" si="84"/>
        <v>1.2213333333333334</v>
      </c>
      <c r="S1396">
        <f t="shared" si="85"/>
        <v>53.882352941176471</v>
      </c>
      <c r="T1396" t="s">
        <v>8325</v>
      </c>
      <c r="U1396" t="s">
        <v>8326</v>
      </c>
    </row>
    <row r="1397" spans="1:21" x14ac:dyDescent="0.2">
      <c r="A1397">
        <v>1395</v>
      </c>
      <c r="B1397" s="3" t="s">
        <v>1396</v>
      </c>
      <c r="C1397" s="3" t="s">
        <v>5505</v>
      </c>
      <c r="D1397" s="18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6"/>
        <v>42749.700011574074</v>
      </c>
      <c r="K1397">
        <v>1481838481</v>
      </c>
      <c r="L1397" s="9">
        <f t="shared" si="87"/>
        <v>42719.90834490741</v>
      </c>
      <c r="M1397" s="11" t="s">
        <v>8370</v>
      </c>
      <c r="N1397" t="b">
        <v>0</v>
      </c>
      <c r="O1397">
        <v>82</v>
      </c>
      <c r="P1397" t="b">
        <v>1</v>
      </c>
      <c r="Q1397" t="s">
        <v>8276</v>
      </c>
      <c r="R1397" s="5">
        <f t="shared" si="84"/>
        <v>1.1188571428571428</v>
      </c>
      <c r="S1397">
        <f t="shared" si="85"/>
        <v>47.756097560975611</v>
      </c>
      <c r="T1397" t="s">
        <v>8325</v>
      </c>
      <c r="U1397" t="s">
        <v>8326</v>
      </c>
    </row>
    <row r="1398" spans="1:21" ht="30" x14ac:dyDescent="0.2">
      <c r="A1398">
        <v>1396</v>
      </c>
      <c r="B1398" s="3" t="s">
        <v>1397</v>
      </c>
      <c r="C1398" s="3" t="s">
        <v>5506</v>
      </c>
      <c r="D1398" s="1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6"/>
        <v>42048.790300925924</v>
      </c>
      <c r="K1398">
        <v>1421279882</v>
      </c>
      <c r="L1398" s="9">
        <f t="shared" si="87"/>
        <v>42018.99863425926</v>
      </c>
      <c r="M1398" s="11" t="s">
        <v>8368</v>
      </c>
      <c r="N1398" t="b">
        <v>0</v>
      </c>
      <c r="O1398">
        <v>73</v>
      </c>
      <c r="P1398" t="b">
        <v>1</v>
      </c>
      <c r="Q1398" t="s">
        <v>8276</v>
      </c>
      <c r="R1398" s="5">
        <f t="shared" si="84"/>
        <v>1.073</v>
      </c>
      <c r="S1398">
        <f t="shared" si="85"/>
        <v>88.191780821917803</v>
      </c>
      <c r="T1398" t="s">
        <v>8325</v>
      </c>
      <c r="U1398" t="s">
        <v>8326</v>
      </c>
    </row>
    <row r="1399" spans="1:21" ht="30" x14ac:dyDescent="0.2">
      <c r="A1399">
        <v>1397</v>
      </c>
      <c r="B1399" s="3" t="s">
        <v>1398</v>
      </c>
      <c r="C1399" s="3" t="s">
        <v>5507</v>
      </c>
      <c r="D1399" s="18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6"/>
        <v>42670.679861111108</v>
      </c>
      <c r="K1399">
        <v>1475013710</v>
      </c>
      <c r="L1399" s="9">
        <f t="shared" si="87"/>
        <v>42640.917939814812</v>
      </c>
      <c r="M1399" s="11" t="s">
        <v>8370</v>
      </c>
      <c r="N1399" t="b">
        <v>0</v>
      </c>
      <c r="O1399">
        <v>158</v>
      </c>
      <c r="P1399" t="b">
        <v>1</v>
      </c>
      <c r="Q1399" t="s">
        <v>8276</v>
      </c>
      <c r="R1399" s="5">
        <f t="shared" si="84"/>
        <v>1.1385000000000001</v>
      </c>
      <c r="S1399">
        <f t="shared" si="85"/>
        <v>72.056962025316452</v>
      </c>
      <c r="T1399" t="s">
        <v>8325</v>
      </c>
      <c r="U1399" t="s">
        <v>8326</v>
      </c>
    </row>
    <row r="1400" spans="1:21" ht="30" x14ac:dyDescent="0.2">
      <c r="A1400">
        <v>1398</v>
      </c>
      <c r="B1400" s="3" t="s">
        <v>1399</v>
      </c>
      <c r="C1400" s="3" t="s">
        <v>5508</v>
      </c>
      <c r="D1400" s="18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6"/>
        <v>42556.665902777771</v>
      </c>
      <c r="K1400">
        <v>1465160334</v>
      </c>
      <c r="L1400" s="9">
        <f t="shared" si="87"/>
        <v>42526.874236111107</v>
      </c>
      <c r="M1400" s="11" t="s">
        <v>8370</v>
      </c>
      <c r="N1400" t="b">
        <v>0</v>
      </c>
      <c r="O1400">
        <v>65</v>
      </c>
      <c r="P1400" t="b">
        <v>1</v>
      </c>
      <c r="Q1400" t="s">
        <v>8276</v>
      </c>
      <c r="R1400" s="5">
        <f t="shared" si="84"/>
        <v>1.0968181818181819</v>
      </c>
      <c r="S1400">
        <f t="shared" si="85"/>
        <v>74.246153846153845</v>
      </c>
      <c r="T1400" t="s">
        <v>8325</v>
      </c>
      <c r="U1400" t="s">
        <v>8326</v>
      </c>
    </row>
    <row r="1401" spans="1:21" ht="30" x14ac:dyDescent="0.2">
      <c r="A1401">
        <v>1399</v>
      </c>
      <c r="B1401" s="3" t="s">
        <v>1400</v>
      </c>
      <c r="C1401" s="3" t="s">
        <v>5509</v>
      </c>
      <c r="D1401" s="18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6"/>
        <v>41918.795983796292</v>
      </c>
      <c r="K1401">
        <v>1410048373</v>
      </c>
      <c r="L1401" s="9">
        <f t="shared" si="87"/>
        <v>41889.004317129627</v>
      </c>
      <c r="M1401" s="11" t="s">
        <v>8371</v>
      </c>
      <c r="N1401" t="b">
        <v>0</v>
      </c>
      <c r="O1401">
        <v>184</v>
      </c>
      <c r="P1401" t="b">
        <v>1</v>
      </c>
      <c r="Q1401" t="s">
        <v>8276</v>
      </c>
      <c r="R1401" s="5">
        <f t="shared" si="84"/>
        <v>1.2614444444444444</v>
      </c>
      <c r="S1401">
        <f t="shared" si="85"/>
        <v>61.701086956521742</v>
      </c>
      <c r="T1401" t="s">
        <v>8325</v>
      </c>
      <c r="U1401" t="s">
        <v>8326</v>
      </c>
    </row>
    <row r="1402" spans="1:21" ht="30" x14ac:dyDescent="0.2">
      <c r="A1402">
        <v>1400</v>
      </c>
      <c r="B1402" s="3" t="s">
        <v>1401</v>
      </c>
      <c r="C1402" s="3" t="s">
        <v>5510</v>
      </c>
      <c r="D1402" s="18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6"/>
        <v>42533.020833333336</v>
      </c>
      <c r="K1402">
        <v>1462695073</v>
      </c>
      <c r="L1402" s="9">
        <f t="shared" si="87"/>
        <v>42498.341122685189</v>
      </c>
      <c r="M1402" s="11" t="s">
        <v>8370</v>
      </c>
      <c r="N1402" t="b">
        <v>0</v>
      </c>
      <c r="O1402">
        <v>34</v>
      </c>
      <c r="P1402" t="b">
        <v>1</v>
      </c>
      <c r="Q1402" t="s">
        <v>8276</v>
      </c>
      <c r="R1402" s="5">
        <f t="shared" si="84"/>
        <v>1.6742857142857144</v>
      </c>
      <c r="S1402">
        <f t="shared" si="85"/>
        <v>17.235294117647058</v>
      </c>
      <c r="T1402" t="s">
        <v>8325</v>
      </c>
      <c r="U1402" t="s">
        <v>8326</v>
      </c>
    </row>
    <row r="1403" spans="1:21" ht="30" x14ac:dyDescent="0.2">
      <c r="A1403">
        <v>1401</v>
      </c>
      <c r="B1403" s="3" t="s">
        <v>1402</v>
      </c>
      <c r="C1403" s="3" t="s">
        <v>5511</v>
      </c>
      <c r="D1403" s="18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6"/>
        <v>41420.787893518514</v>
      </c>
      <c r="K1403">
        <v>1367798074</v>
      </c>
      <c r="L1403" s="9">
        <f t="shared" si="87"/>
        <v>41399.99622685185</v>
      </c>
      <c r="M1403" s="11" t="s">
        <v>8372</v>
      </c>
      <c r="N1403" t="b">
        <v>0</v>
      </c>
      <c r="O1403">
        <v>240</v>
      </c>
      <c r="P1403" t="b">
        <v>1</v>
      </c>
      <c r="Q1403" t="s">
        <v>8276</v>
      </c>
      <c r="R1403" s="5">
        <f t="shared" si="84"/>
        <v>4.9652000000000003</v>
      </c>
      <c r="S1403">
        <f t="shared" si="85"/>
        <v>51.720833333333331</v>
      </c>
      <c r="T1403" t="s">
        <v>8325</v>
      </c>
      <c r="U1403" t="s">
        <v>8326</v>
      </c>
    </row>
    <row r="1404" spans="1:21" ht="30" x14ac:dyDescent="0.2">
      <c r="A1404">
        <v>1402</v>
      </c>
      <c r="B1404" s="3" t="s">
        <v>1403</v>
      </c>
      <c r="C1404" s="3" t="s">
        <v>5512</v>
      </c>
      <c r="D1404" s="18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6"/>
        <v>42124.80336805556</v>
      </c>
      <c r="K1404">
        <v>1425259011</v>
      </c>
      <c r="L1404" s="9">
        <f t="shared" si="87"/>
        <v>42065.053368055553</v>
      </c>
      <c r="M1404" s="11" t="s">
        <v>8368</v>
      </c>
      <c r="N1404" t="b">
        <v>0</v>
      </c>
      <c r="O1404">
        <v>113</v>
      </c>
      <c r="P1404" t="b">
        <v>1</v>
      </c>
      <c r="Q1404" t="s">
        <v>8276</v>
      </c>
      <c r="R1404" s="5">
        <f t="shared" si="84"/>
        <v>1.0915999999999999</v>
      </c>
      <c r="S1404">
        <f t="shared" si="85"/>
        <v>24.150442477876105</v>
      </c>
      <c r="T1404" t="s">
        <v>8325</v>
      </c>
      <c r="U1404" t="s">
        <v>8326</v>
      </c>
    </row>
    <row r="1405" spans="1:21" ht="30" x14ac:dyDescent="0.2">
      <c r="A1405">
        <v>1403</v>
      </c>
      <c r="B1405" s="3" t="s">
        <v>1404</v>
      </c>
      <c r="C1405" s="3" t="s">
        <v>5513</v>
      </c>
      <c r="D1405" s="18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6"/>
        <v>41480.854571759257</v>
      </c>
      <c r="K1405">
        <v>1372210235</v>
      </c>
      <c r="L1405" s="9">
        <f t="shared" si="87"/>
        <v>41451.062905092593</v>
      </c>
      <c r="M1405" s="11" t="s">
        <v>8372</v>
      </c>
      <c r="N1405" t="b">
        <v>0</v>
      </c>
      <c r="O1405">
        <v>66</v>
      </c>
      <c r="P1405" t="b">
        <v>1</v>
      </c>
      <c r="Q1405" t="s">
        <v>8276</v>
      </c>
      <c r="R1405" s="5">
        <f t="shared" si="84"/>
        <v>1.0257499999999999</v>
      </c>
      <c r="S1405">
        <f t="shared" si="85"/>
        <v>62.166666666666664</v>
      </c>
      <c r="T1405" t="s">
        <v>8325</v>
      </c>
      <c r="U1405" t="s">
        <v>8326</v>
      </c>
    </row>
    <row r="1406" spans="1:21" ht="30" x14ac:dyDescent="0.2">
      <c r="A1406">
        <v>1404</v>
      </c>
      <c r="B1406" s="3" t="s">
        <v>1405</v>
      </c>
      <c r="C1406" s="3" t="s">
        <v>5514</v>
      </c>
      <c r="D1406" s="18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6"/>
        <v>42057.30190972222</v>
      </c>
      <c r="K1406">
        <v>1422447285</v>
      </c>
      <c r="L1406" s="9">
        <f t="shared" si="87"/>
        <v>42032.510243055556</v>
      </c>
      <c r="M1406" s="11" t="s">
        <v>8368</v>
      </c>
      <c r="N1406" t="b">
        <v>1</v>
      </c>
      <c r="O1406">
        <v>5</v>
      </c>
      <c r="P1406" t="b">
        <v>0</v>
      </c>
      <c r="Q1406" t="s">
        <v>8287</v>
      </c>
      <c r="R1406" s="5">
        <f t="shared" si="84"/>
        <v>1.6620689655172414E-2</v>
      </c>
      <c r="S1406">
        <f t="shared" si="85"/>
        <v>48.2</v>
      </c>
      <c r="T1406" t="s">
        <v>8322</v>
      </c>
      <c r="U1406" t="s">
        <v>8341</v>
      </c>
    </row>
    <row r="1407" spans="1:21" x14ac:dyDescent="0.2">
      <c r="A1407">
        <v>1405</v>
      </c>
      <c r="B1407" s="3" t="s">
        <v>1406</v>
      </c>
      <c r="C1407" s="3" t="s">
        <v>5515</v>
      </c>
      <c r="D1407" s="18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6"/>
        <v>41971.51390046296</v>
      </c>
      <c r="K1407">
        <v>1414599601</v>
      </c>
      <c r="L1407" s="9">
        <f t="shared" si="87"/>
        <v>41941.680567129632</v>
      </c>
      <c r="M1407" s="11" t="s">
        <v>8371</v>
      </c>
      <c r="N1407" t="b">
        <v>1</v>
      </c>
      <c r="O1407">
        <v>17</v>
      </c>
      <c r="P1407" t="b">
        <v>0</v>
      </c>
      <c r="Q1407" t="s">
        <v>8287</v>
      </c>
      <c r="R1407" s="5">
        <f t="shared" si="84"/>
        <v>4.1999999999999997E-3</v>
      </c>
      <c r="S1407">
        <f t="shared" si="85"/>
        <v>6.1764705882352944</v>
      </c>
      <c r="T1407" t="s">
        <v>8322</v>
      </c>
      <c r="U1407" t="s">
        <v>8341</v>
      </c>
    </row>
    <row r="1408" spans="1:21" x14ac:dyDescent="0.2">
      <c r="A1408">
        <v>1406</v>
      </c>
      <c r="B1408" s="3" t="s">
        <v>1407</v>
      </c>
      <c r="C1408" s="3" t="s">
        <v>5516</v>
      </c>
      <c r="D1408" s="1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6"/>
        <v>42350.208333333336</v>
      </c>
      <c r="K1408">
        <v>1445336607</v>
      </c>
      <c r="L1408" s="9">
        <f t="shared" si="87"/>
        <v>42297.432951388888</v>
      </c>
      <c r="M1408" s="11" t="s">
        <v>8368</v>
      </c>
      <c r="N1408" t="b">
        <v>0</v>
      </c>
      <c r="O1408">
        <v>3</v>
      </c>
      <c r="P1408" t="b">
        <v>0</v>
      </c>
      <c r="Q1408" t="s">
        <v>8287</v>
      </c>
      <c r="R1408" s="5">
        <f t="shared" si="84"/>
        <v>1.25E-3</v>
      </c>
      <c r="S1408">
        <f t="shared" si="85"/>
        <v>5</v>
      </c>
      <c r="T1408" t="s">
        <v>8322</v>
      </c>
      <c r="U1408" t="s">
        <v>8341</v>
      </c>
    </row>
    <row r="1409" spans="1:21" ht="30" x14ac:dyDescent="0.2">
      <c r="A1409">
        <v>1407</v>
      </c>
      <c r="B1409" s="3" t="s">
        <v>1408</v>
      </c>
      <c r="C1409" s="3" t="s">
        <v>5517</v>
      </c>
      <c r="D1409" s="18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6"/>
        <v>41863.32844907407</v>
      </c>
      <c r="K1409">
        <v>1405687978</v>
      </c>
      <c r="L1409" s="9">
        <f t="shared" si="87"/>
        <v>41838.536782407406</v>
      </c>
      <c r="M1409" s="11" t="s">
        <v>8371</v>
      </c>
      <c r="N1409" t="b">
        <v>0</v>
      </c>
      <c r="O1409">
        <v>2</v>
      </c>
      <c r="P1409" t="b">
        <v>0</v>
      </c>
      <c r="Q1409" t="s">
        <v>8287</v>
      </c>
      <c r="R1409" s="5">
        <f t="shared" si="84"/>
        <v>5.0000000000000001E-3</v>
      </c>
      <c r="S1409">
        <f t="shared" si="85"/>
        <v>7.5</v>
      </c>
      <c r="T1409" t="s">
        <v>8322</v>
      </c>
      <c r="U1409" t="s">
        <v>8341</v>
      </c>
    </row>
    <row r="1410" spans="1:21" ht="30" x14ac:dyDescent="0.2">
      <c r="A1410">
        <v>1408</v>
      </c>
      <c r="B1410" s="3" t="s">
        <v>1409</v>
      </c>
      <c r="C1410" s="3" t="s">
        <v>5518</v>
      </c>
      <c r="D1410" s="18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6"/>
        <v>42321.705509259256</v>
      </c>
      <c r="K1410">
        <v>1444856156</v>
      </c>
      <c r="L1410" s="9">
        <f t="shared" si="87"/>
        <v>42291.872175925921</v>
      </c>
      <c r="M1410" s="11" t="s">
        <v>8368</v>
      </c>
      <c r="N1410" t="b">
        <v>0</v>
      </c>
      <c r="O1410">
        <v>6</v>
      </c>
      <c r="P1410" t="b">
        <v>0</v>
      </c>
      <c r="Q1410" t="s">
        <v>8287</v>
      </c>
      <c r="R1410" s="5">
        <f t="shared" ref="R1410:R1473" si="88">E1410/D1410</f>
        <v>7.1999999999999995E-2</v>
      </c>
      <c r="S1410">
        <f t="shared" ref="S1410:S1473" si="89">E1410/O1410</f>
        <v>12</v>
      </c>
      <c r="T1410" t="s">
        <v>8322</v>
      </c>
      <c r="U1410" t="s">
        <v>8341</v>
      </c>
    </row>
    <row r="1411" spans="1:21" ht="30" x14ac:dyDescent="0.2">
      <c r="A1411">
        <v>1409</v>
      </c>
      <c r="B1411" s="3" t="s">
        <v>1410</v>
      </c>
      <c r="C1411" s="3" t="s">
        <v>5519</v>
      </c>
      <c r="D1411" s="18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90">(((I1411/60)/60)/24)+DATE(1970,1,1)+(-5/24)</f>
        <v>42004.966840277775</v>
      </c>
      <c r="K1411">
        <v>1414897935</v>
      </c>
      <c r="L1411" s="9">
        <f t="shared" ref="L1411:L1474" si="91">(((K1411/60)/60)/24)+DATE(1970,1,1)</f>
        <v>41945.133506944447</v>
      </c>
      <c r="M1411" s="11" t="s">
        <v>8371</v>
      </c>
      <c r="N1411" t="b">
        <v>0</v>
      </c>
      <c r="O1411">
        <v>0</v>
      </c>
      <c r="P1411" t="b">
        <v>0</v>
      </c>
      <c r="Q1411" t="s">
        <v>8287</v>
      </c>
      <c r="R1411" s="5">
        <f t="shared" si="88"/>
        <v>0</v>
      </c>
      <c r="S1411" t="e">
        <f t="shared" si="89"/>
        <v>#DIV/0!</v>
      </c>
      <c r="T1411" t="s">
        <v>8322</v>
      </c>
      <c r="U1411" t="s">
        <v>8341</v>
      </c>
    </row>
    <row r="1412" spans="1:21" ht="30" x14ac:dyDescent="0.2">
      <c r="A1412">
        <v>1410</v>
      </c>
      <c r="B1412" s="3" t="s">
        <v>1411</v>
      </c>
      <c r="C1412" s="3" t="s">
        <v>5520</v>
      </c>
      <c r="D1412" s="18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90"/>
        <v>42524.110185185178</v>
      </c>
      <c r="K1412">
        <v>1461051520</v>
      </c>
      <c r="L1412" s="9">
        <f t="shared" si="91"/>
        <v>42479.318518518514</v>
      </c>
      <c r="M1412" s="11" t="s">
        <v>8370</v>
      </c>
      <c r="N1412" t="b">
        <v>0</v>
      </c>
      <c r="O1412">
        <v>1</v>
      </c>
      <c r="P1412" t="b">
        <v>0</v>
      </c>
      <c r="Q1412" t="s">
        <v>8287</v>
      </c>
      <c r="R1412" s="5">
        <f t="shared" si="88"/>
        <v>1.6666666666666666E-4</v>
      </c>
      <c r="S1412">
        <f t="shared" si="89"/>
        <v>1</v>
      </c>
      <c r="T1412" t="s">
        <v>8322</v>
      </c>
      <c r="U1412" t="s">
        <v>8341</v>
      </c>
    </row>
    <row r="1413" spans="1:21" ht="30" x14ac:dyDescent="0.2">
      <c r="A1413">
        <v>1411</v>
      </c>
      <c r="B1413" s="3" t="s">
        <v>1412</v>
      </c>
      <c r="C1413" s="3" t="s">
        <v>5521</v>
      </c>
      <c r="D1413" s="18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90"/>
        <v>42040.850694444445</v>
      </c>
      <c r="K1413">
        <v>1420766700</v>
      </c>
      <c r="L1413" s="9">
        <f t="shared" si="91"/>
        <v>42013.059027777781</v>
      </c>
      <c r="M1413" s="11" t="s">
        <v>8368</v>
      </c>
      <c r="N1413" t="b">
        <v>0</v>
      </c>
      <c r="O1413">
        <v>3</v>
      </c>
      <c r="P1413" t="b">
        <v>0</v>
      </c>
      <c r="Q1413" t="s">
        <v>8287</v>
      </c>
      <c r="R1413" s="5">
        <f t="shared" si="88"/>
        <v>2.3333333333333335E-3</v>
      </c>
      <c r="S1413">
        <f t="shared" si="89"/>
        <v>2.3333333333333335</v>
      </c>
      <c r="T1413" t="s">
        <v>8322</v>
      </c>
      <c r="U1413" t="s">
        <v>8341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 s="18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90"/>
        <v>41976.855312499996</v>
      </c>
      <c r="K1414">
        <v>1415064699</v>
      </c>
      <c r="L1414" s="9">
        <f t="shared" si="91"/>
        <v>41947.063645833332</v>
      </c>
      <c r="M1414" s="11" t="s">
        <v>8371</v>
      </c>
      <c r="N1414" t="b">
        <v>0</v>
      </c>
      <c r="O1414">
        <v>13</v>
      </c>
      <c r="P1414" t="b">
        <v>0</v>
      </c>
      <c r="Q1414" t="s">
        <v>8287</v>
      </c>
      <c r="R1414" s="5">
        <f t="shared" si="88"/>
        <v>4.5714285714285714E-2</v>
      </c>
      <c r="S1414">
        <f t="shared" si="89"/>
        <v>24.615384615384617</v>
      </c>
      <c r="T1414" t="s">
        <v>8322</v>
      </c>
      <c r="U1414" t="s">
        <v>8341</v>
      </c>
    </row>
    <row r="1415" spans="1:21" ht="30" x14ac:dyDescent="0.2">
      <c r="A1415">
        <v>1413</v>
      </c>
      <c r="B1415" s="3" t="s">
        <v>1414</v>
      </c>
      <c r="C1415" s="3" t="s">
        <v>5523</v>
      </c>
      <c r="D1415" s="18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90"/>
        <v>42420.228819444441</v>
      </c>
      <c r="K1415">
        <v>1450780170</v>
      </c>
      <c r="L1415" s="9">
        <f t="shared" si="91"/>
        <v>42360.437152777777</v>
      </c>
      <c r="M1415" s="11" t="s">
        <v>8368</v>
      </c>
      <c r="N1415" t="b">
        <v>0</v>
      </c>
      <c r="O1415">
        <v>1</v>
      </c>
      <c r="P1415" t="b">
        <v>0</v>
      </c>
      <c r="Q1415" t="s">
        <v>8287</v>
      </c>
      <c r="R1415" s="5">
        <f t="shared" si="88"/>
        <v>0.05</v>
      </c>
      <c r="S1415">
        <f t="shared" si="89"/>
        <v>100</v>
      </c>
      <c r="T1415" t="s">
        <v>8322</v>
      </c>
      <c r="U1415" t="s">
        <v>8341</v>
      </c>
    </row>
    <row r="1416" spans="1:21" ht="30" x14ac:dyDescent="0.2">
      <c r="A1416">
        <v>1414</v>
      </c>
      <c r="B1416" s="3" t="s">
        <v>1415</v>
      </c>
      <c r="C1416" s="3" t="s">
        <v>5524</v>
      </c>
      <c r="D1416" s="18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90"/>
        <v>42738.044756944444</v>
      </c>
      <c r="K1416">
        <v>1480831467</v>
      </c>
      <c r="L1416" s="9">
        <f t="shared" si="91"/>
        <v>42708.25309027778</v>
      </c>
      <c r="M1416" s="11" t="s">
        <v>8370</v>
      </c>
      <c r="N1416" t="b">
        <v>0</v>
      </c>
      <c r="O1416">
        <v>1</v>
      </c>
      <c r="P1416" t="b">
        <v>0</v>
      </c>
      <c r="Q1416" t="s">
        <v>8287</v>
      </c>
      <c r="R1416" s="5">
        <f t="shared" si="88"/>
        <v>2E-3</v>
      </c>
      <c r="S1416">
        <f t="shared" si="89"/>
        <v>1</v>
      </c>
      <c r="T1416" t="s">
        <v>8322</v>
      </c>
      <c r="U1416" t="s">
        <v>8341</v>
      </c>
    </row>
    <row r="1417" spans="1:21" ht="30" x14ac:dyDescent="0.2">
      <c r="A1417">
        <v>1415</v>
      </c>
      <c r="B1417" s="3" t="s">
        <v>1416</v>
      </c>
      <c r="C1417" s="3" t="s">
        <v>5525</v>
      </c>
      <c r="D1417" s="18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90"/>
        <v>42232.467488425922</v>
      </c>
      <c r="K1417">
        <v>1436285591</v>
      </c>
      <c r="L1417" s="9">
        <f t="shared" si="91"/>
        <v>42192.675821759258</v>
      </c>
      <c r="M1417" s="11" t="s">
        <v>8368</v>
      </c>
      <c r="N1417" t="b">
        <v>0</v>
      </c>
      <c r="O1417">
        <v>9</v>
      </c>
      <c r="P1417" t="b">
        <v>0</v>
      </c>
      <c r="Q1417" t="s">
        <v>8287</v>
      </c>
      <c r="R1417" s="5">
        <f t="shared" si="88"/>
        <v>0.18181818181818182</v>
      </c>
      <c r="S1417">
        <f t="shared" si="89"/>
        <v>88.888888888888886</v>
      </c>
      <c r="T1417" t="s">
        <v>8322</v>
      </c>
      <c r="U1417" t="s">
        <v>8341</v>
      </c>
    </row>
    <row r="1418" spans="1:21" ht="30" x14ac:dyDescent="0.2">
      <c r="A1418">
        <v>1416</v>
      </c>
      <c r="B1418" s="3" t="s">
        <v>1417</v>
      </c>
      <c r="C1418" s="3" t="s">
        <v>5526</v>
      </c>
      <c r="D1418" s="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90"/>
        <v>42329.759479166663</v>
      </c>
      <c r="K1418">
        <v>1445552019</v>
      </c>
      <c r="L1418" s="9">
        <f t="shared" si="91"/>
        <v>42299.926145833335</v>
      </c>
      <c r="M1418" s="11" t="s">
        <v>8368</v>
      </c>
      <c r="N1418" t="b">
        <v>0</v>
      </c>
      <c r="O1418">
        <v>0</v>
      </c>
      <c r="P1418" t="b">
        <v>0</v>
      </c>
      <c r="Q1418" t="s">
        <v>8287</v>
      </c>
      <c r="R1418" s="5">
        <f t="shared" si="88"/>
        <v>0</v>
      </c>
      <c r="S1418" t="e">
        <f t="shared" si="89"/>
        <v>#DIV/0!</v>
      </c>
      <c r="T1418" t="s">
        <v>8322</v>
      </c>
      <c r="U1418" t="s">
        <v>8341</v>
      </c>
    </row>
    <row r="1419" spans="1:21" ht="30" x14ac:dyDescent="0.2">
      <c r="A1419">
        <v>1417</v>
      </c>
      <c r="B1419" s="3" t="s">
        <v>1418</v>
      </c>
      <c r="C1419" s="3" t="s">
        <v>5527</v>
      </c>
      <c r="D1419" s="18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90"/>
        <v>42262.257638888892</v>
      </c>
      <c r="K1419">
        <v>1439696174</v>
      </c>
      <c r="L1419" s="9">
        <f t="shared" si="91"/>
        <v>42232.15016203704</v>
      </c>
      <c r="M1419" s="11" t="s">
        <v>8368</v>
      </c>
      <c r="N1419" t="b">
        <v>0</v>
      </c>
      <c r="O1419">
        <v>2</v>
      </c>
      <c r="P1419" t="b">
        <v>0</v>
      </c>
      <c r="Q1419" t="s">
        <v>8287</v>
      </c>
      <c r="R1419" s="5">
        <f t="shared" si="88"/>
        <v>1.2222222222222223E-2</v>
      </c>
      <c r="S1419">
        <f t="shared" si="89"/>
        <v>27.5</v>
      </c>
      <c r="T1419" t="s">
        <v>8322</v>
      </c>
      <c r="U1419" t="s">
        <v>8341</v>
      </c>
    </row>
    <row r="1420" spans="1:21" ht="30" x14ac:dyDescent="0.2">
      <c r="A1420">
        <v>1418</v>
      </c>
      <c r="B1420" s="3" t="s">
        <v>1419</v>
      </c>
      <c r="C1420" s="3" t="s">
        <v>5528</v>
      </c>
      <c r="D1420" s="18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90"/>
        <v>42425.248078703698</v>
      </c>
      <c r="K1420">
        <v>1453805834</v>
      </c>
      <c r="L1420" s="9">
        <f t="shared" si="91"/>
        <v>42395.456412037034</v>
      </c>
      <c r="M1420" s="11" t="s">
        <v>8370</v>
      </c>
      <c r="N1420" t="b">
        <v>0</v>
      </c>
      <c r="O1420">
        <v>1</v>
      </c>
      <c r="P1420" t="b">
        <v>0</v>
      </c>
      <c r="Q1420" t="s">
        <v>8287</v>
      </c>
      <c r="R1420" s="5">
        <f t="shared" si="88"/>
        <v>2E-3</v>
      </c>
      <c r="S1420">
        <f t="shared" si="89"/>
        <v>6</v>
      </c>
      <c r="T1420" t="s">
        <v>8322</v>
      </c>
      <c r="U1420" t="s">
        <v>8341</v>
      </c>
    </row>
    <row r="1421" spans="1:21" ht="30" x14ac:dyDescent="0.2">
      <c r="A1421">
        <v>1419</v>
      </c>
      <c r="B1421" s="3" t="s">
        <v>1420</v>
      </c>
      <c r="C1421" s="3" t="s">
        <v>5529</v>
      </c>
      <c r="D1421" s="18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90"/>
        <v>42652.24790509259</v>
      </c>
      <c r="K1421">
        <v>1473418619</v>
      </c>
      <c r="L1421" s="9">
        <f t="shared" si="91"/>
        <v>42622.456238425926</v>
      </c>
      <c r="M1421" s="11" t="s">
        <v>8370</v>
      </c>
      <c r="N1421" t="b">
        <v>0</v>
      </c>
      <c r="O1421">
        <v>10</v>
      </c>
      <c r="P1421" t="b">
        <v>0</v>
      </c>
      <c r="Q1421" t="s">
        <v>8287</v>
      </c>
      <c r="R1421" s="5">
        <f t="shared" si="88"/>
        <v>7.0634920634920634E-2</v>
      </c>
      <c r="S1421">
        <f t="shared" si="89"/>
        <v>44.5</v>
      </c>
      <c r="T1421" t="s">
        <v>8322</v>
      </c>
      <c r="U1421" t="s">
        <v>8341</v>
      </c>
    </row>
    <row r="1422" spans="1:21" x14ac:dyDescent="0.2">
      <c r="A1422">
        <v>1420</v>
      </c>
      <c r="B1422" s="3" t="s">
        <v>1421</v>
      </c>
      <c r="C1422" s="3" t="s">
        <v>5530</v>
      </c>
      <c r="D1422" s="18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90"/>
        <v>42549.459328703706</v>
      </c>
      <c r="K1422">
        <v>1464969686</v>
      </c>
      <c r="L1422" s="9">
        <f t="shared" si="91"/>
        <v>42524.667662037042</v>
      </c>
      <c r="M1422" s="11" t="s">
        <v>8370</v>
      </c>
      <c r="N1422" t="b">
        <v>0</v>
      </c>
      <c r="O1422">
        <v>3</v>
      </c>
      <c r="P1422" t="b">
        <v>0</v>
      </c>
      <c r="Q1422" t="s">
        <v>8287</v>
      </c>
      <c r="R1422" s="5">
        <f t="shared" si="88"/>
        <v>2.7272727272727271E-2</v>
      </c>
      <c r="S1422">
        <f t="shared" si="89"/>
        <v>1</v>
      </c>
      <c r="T1422" t="s">
        <v>8322</v>
      </c>
      <c r="U1422" t="s">
        <v>8341</v>
      </c>
    </row>
    <row r="1423" spans="1:21" ht="30" x14ac:dyDescent="0.2">
      <c r="A1423">
        <v>1421</v>
      </c>
      <c r="B1423" s="3" t="s">
        <v>1422</v>
      </c>
      <c r="C1423" s="3" t="s">
        <v>5531</v>
      </c>
      <c r="D1423" s="18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90"/>
        <v>42043.707280092589</v>
      </c>
      <c r="K1423">
        <v>1420840709</v>
      </c>
      <c r="L1423" s="9">
        <f t="shared" si="91"/>
        <v>42013.915613425925</v>
      </c>
      <c r="M1423" s="11" t="s">
        <v>8368</v>
      </c>
      <c r="N1423" t="b">
        <v>0</v>
      </c>
      <c r="O1423">
        <v>2</v>
      </c>
      <c r="P1423" t="b">
        <v>0</v>
      </c>
      <c r="Q1423" t="s">
        <v>8287</v>
      </c>
      <c r="R1423" s="5">
        <f t="shared" si="88"/>
        <v>1E-3</v>
      </c>
      <c r="S1423">
        <f t="shared" si="89"/>
        <v>100</v>
      </c>
      <c r="T1423" t="s">
        <v>8322</v>
      </c>
      <c r="U1423" t="s">
        <v>8341</v>
      </c>
    </row>
    <row r="1424" spans="1:21" ht="30" x14ac:dyDescent="0.2">
      <c r="A1424">
        <v>1422</v>
      </c>
      <c r="B1424" s="3" t="s">
        <v>1423</v>
      </c>
      <c r="C1424" s="3" t="s">
        <v>5532</v>
      </c>
      <c r="D1424" s="18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90"/>
        <v>42634.031296296293</v>
      </c>
      <c r="K1424">
        <v>1471844704</v>
      </c>
      <c r="L1424" s="9">
        <f t="shared" si="91"/>
        <v>42604.239629629628</v>
      </c>
      <c r="M1424" s="11" t="s">
        <v>8370</v>
      </c>
      <c r="N1424" t="b">
        <v>0</v>
      </c>
      <c r="O1424">
        <v>2</v>
      </c>
      <c r="P1424" t="b">
        <v>0</v>
      </c>
      <c r="Q1424" t="s">
        <v>8287</v>
      </c>
      <c r="R1424" s="5">
        <f t="shared" si="88"/>
        <v>1.0399999999999999E-3</v>
      </c>
      <c r="S1424">
        <f t="shared" si="89"/>
        <v>13</v>
      </c>
      <c r="T1424" t="s">
        <v>8322</v>
      </c>
      <c r="U1424" t="s">
        <v>8341</v>
      </c>
    </row>
    <row r="1425" spans="1:21" ht="30" x14ac:dyDescent="0.2">
      <c r="A1425">
        <v>1423</v>
      </c>
      <c r="B1425" s="3" t="s">
        <v>1424</v>
      </c>
      <c r="C1425" s="3" t="s">
        <v>5533</v>
      </c>
      <c r="D1425" s="18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90"/>
        <v>42370.151979166665</v>
      </c>
      <c r="K1425">
        <v>1449045531</v>
      </c>
      <c r="L1425" s="9">
        <f t="shared" si="91"/>
        <v>42340.360312500001</v>
      </c>
      <c r="M1425" s="11" t="s">
        <v>8368</v>
      </c>
      <c r="N1425" t="b">
        <v>0</v>
      </c>
      <c r="O1425">
        <v>1</v>
      </c>
      <c r="P1425" t="b">
        <v>0</v>
      </c>
      <c r="Q1425" t="s">
        <v>8287</v>
      </c>
      <c r="R1425" s="5">
        <f t="shared" si="88"/>
        <v>3.3333333333333335E-3</v>
      </c>
      <c r="S1425">
        <f t="shared" si="89"/>
        <v>100</v>
      </c>
      <c r="T1425" t="s">
        <v>8322</v>
      </c>
      <c r="U1425" t="s">
        <v>8341</v>
      </c>
    </row>
    <row r="1426" spans="1:21" ht="30" x14ac:dyDescent="0.2">
      <c r="A1426">
        <v>1424</v>
      </c>
      <c r="B1426" s="3" t="s">
        <v>1425</v>
      </c>
      <c r="C1426" s="3" t="s">
        <v>5534</v>
      </c>
      <c r="D1426" s="18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90"/>
        <v>42689.550949074073</v>
      </c>
      <c r="K1426">
        <v>1478106802</v>
      </c>
      <c r="L1426" s="9">
        <f t="shared" si="91"/>
        <v>42676.717615740738</v>
      </c>
      <c r="M1426" s="11" t="s">
        <v>8370</v>
      </c>
      <c r="N1426" t="b">
        <v>0</v>
      </c>
      <c r="O1426">
        <v>14</v>
      </c>
      <c r="P1426" t="b">
        <v>0</v>
      </c>
      <c r="Q1426" t="s">
        <v>8287</v>
      </c>
      <c r="R1426" s="5">
        <f t="shared" si="88"/>
        <v>0.2036</v>
      </c>
      <c r="S1426">
        <f t="shared" si="89"/>
        <v>109.07142857142857</v>
      </c>
      <c r="T1426" t="s">
        <v>8322</v>
      </c>
      <c r="U1426" t="s">
        <v>8341</v>
      </c>
    </row>
    <row r="1427" spans="1:21" ht="30" x14ac:dyDescent="0.2">
      <c r="A1427">
        <v>1425</v>
      </c>
      <c r="B1427" s="3" t="s">
        <v>1426</v>
      </c>
      <c r="C1427" s="3" t="s">
        <v>5535</v>
      </c>
      <c r="D1427" s="18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90"/>
        <v>42122.923136574071</v>
      </c>
      <c r="K1427">
        <v>1427684959</v>
      </c>
      <c r="L1427" s="9">
        <f t="shared" si="91"/>
        <v>42093.131469907406</v>
      </c>
      <c r="M1427" s="11" t="s">
        <v>8368</v>
      </c>
      <c r="N1427" t="b">
        <v>0</v>
      </c>
      <c r="O1427">
        <v>0</v>
      </c>
      <c r="P1427" t="b">
        <v>0</v>
      </c>
      <c r="Q1427" t="s">
        <v>8287</v>
      </c>
      <c r="R1427" s="5">
        <f t="shared" si="88"/>
        <v>0</v>
      </c>
      <c r="S1427" t="e">
        <f t="shared" si="89"/>
        <v>#DIV/0!</v>
      </c>
      <c r="T1427" t="s">
        <v>8322</v>
      </c>
      <c r="U1427" t="s">
        <v>8341</v>
      </c>
    </row>
    <row r="1428" spans="1:21" ht="30" x14ac:dyDescent="0.2">
      <c r="A1428">
        <v>1426</v>
      </c>
      <c r="B1428" s="3" t="s">
        <v>1427</v>
      </c>
      <c r="C1428" s="3" t="s">
        <v>5536</v>
      </c>
      <c r="D1428" s="1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90"/>
        <v>42240.181944444441</v>
      </c>
      <c r="K1428">
        <v>1435224120</v>
      </c>
      <c r="L1428" s="9">
        <f t="shared" si="91"/>
        <v>42180.390277777777</v>
      </c>
      <c r="M1428" s="11" t="s">
        <v>8368</v>
      </c>
      <c r="N1428" t="b">
        <v>0</v>
      </c>
      <c r="O1428">
        <v>0</v>
      </c>
      <c r="P1428" t="b">
        <v>0</v>
      </c>
      <c r="Q1428" t="s">
        <v>8287</v>
      </c>
      <c r="R1428" s="5">
        <f t="shared" si="88"/>
        <v>0</v>
      </c>
      <c r="S1428" t="e">
        <f t="shared" si="89"/>
        <v>#DIV/0!</v>
      </c>
      <c r="T1428" t="s">
        <v>8322</v>
      </c>
      <c r="U1428" t="s">
        <v>8341</v>
      </c>
    </row>
    <row r="1429" spans="1:21" ht="30" x14ac:dyDescent="0.2">
      <c r="A1429">
        <v>1427</v>
      </c>
      <c r="B1429" s="3" t="s">
        <v>1428</v>
      </c>
      <c r="C1429" s="3" t="s">
        <v>5537</v>
      </c>
      <c r="D1429" s="18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90"/>
        <v>42631.643344907403</v>
      </c>
      <c r="K1429">
        <v>1471638385</v>
      </c>
      <c r="L1429" s="9">
        <f t="shared" si="91"/>
        <v>42601.851678240739</v>
      </c>
      <c r="M1429" s="11" t="s">
        <v>8370</v>
      </c>
      <c r="N1429" t="b">
        <v>0</v>
      </c>
      <c r="O1429">
        <v>4</v>
      </c>
      <c r="P1429" t="b">
        <v>0</v>
      </c>
      <c r="Q1429" t="s">
        <v>8287</v>
      </c>
      <c r="R1429" s="5">
        <f t="shared" si="88"/>
        <v>8.3799999999999999E-2</v>
      </c>
      <c r="S1429">
        <f t="shared" si="89"/>
        <v>104.75</v>
      </c>
      <c r="T1429" t="s">
        <v>8322</v>
      </c>
      <c r="U1429" t="s">
        <v>8341</v>
      </c>
    </row>
    <row r="1430" spans="1:21" ht="30" x14ac:dyDescent="0.2">
      <c r="A1430">
        <v>1428</v>
      </c>
      <c r="B1430" s="3" t="s">
        <v>1429</v>
      </c>
      <c r="C1430" s="3" t="s">
        <v>5538</v>
      </c>
      <c r="D1430" s="18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90"/>
        <v>42462.129826388882</v>
      </c>
      <c r="K1430">
        <v>1456996017</v>
      </c>
      <c r="L1430" s="9">
        <f t="shared" si="91"/>
        <v>42432.379826388889</v>
      </c>
      <c r="M1430" s="11" t="s">
        <v>8370</v>
      </c>
      <c r="N1430" t="b">
        <v>0</v>
      </c>
      <c r="O1430">
        <v>3</v>
      </c>
      <c r="P1430" t="b">
        <v>0</v>
      </c>
      <c r="Q1430" t="s">
        <v>8287</v>
      </c>
      <c r="R1430" s="5">
        <f t="shared" si="88"/>
        <v>4.4999999999999998E-2</v>
      </c>
      <c r="S1430">
        <f t="shared" si="89"/>
        <v>15</v>
      </c>
      <c r="T1430" t="s">
        <v>8322</v>
      </c>
      <c r="U1430" t="s">
        <v>8341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 s="18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90"/>
        <v>42103.852337962955</v>
      </c>
      <c r="K1431">
        <v>1426037242</v>
      </c>
      <c r="L1431" s="9">
        <f t="shared" si="91"/>
        <v>42074.060671296291</v>
      </c>
      <c r="M1431" s="11" t="s">
        <v>8368</v>
      </c>
      <c r="N1431" t="b">
        <v>0</v>
      </c>
      <c r="O1431">
        <v>0</v>
      </c>
      <c r="P1431" t="b">
        <v>0</v>
      </c>
      <c r="Q1431" t="s">
        <v>8287</v>
      </c>
      <c r="R1431" s="5">
        <f t="shared" si="88"/>
        <v>0</v>
      </c>
      <c r="S1431" t="e">
        <f t="shared" si="89"/>
        <v>#DIV/0!</v>
      </c>
      <c r="T1431" t="s">
        <v>8322</v>
      </c>
      <c r="U1431" t="s">
        <v>8341</v>
      </c>
    </row>
    <row r="1432" spans="1:21" ht="30" x14ac:dyDescent="0.2">
      <c r="A1432">
        <v>1430</v>
      </c>
      <c r="B1432" s="3" t="s">
        <v>1431</v>
      </c>
      <c r="C1432" s="3" t="s">
        <v>5540</v>
      </c>
      <c r="D1432" s="18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90"/>
        <v>41992.605185185181</v>
      </c>
      <c r="K1432">
        <v>1416339088</v>
      </c>
      <c r="L1432" s="9">
        <f t="shared" si="91"/>
        <v>41961.813518518517</v>
      </c>
      <c r="M1432" s="11" t="s">
        <v>8371</v>
      </c>
      <c r="N1432" t="b">
        <v>0</v>
      </c>
      <c r="O1432">
        <v>5</v>
      </c>
      <c r="P1432" t="b">
        <v>0</v>
      </c>
      <c r="Q1432" t="s">
        <v>8287</v>
      </c>
      <c r="R1432" s="5">
        <f t="shared" si="88"/>
        <v>8.0600000000000005E-2</v>
      </c>
      <c r="S1432">
        <f t="shared" si="89"/>
        <v>80.599999999999994</v>
      </c>
      <c r="T1432" t="s">
        <v>8322</v>
      </c>
      <c r="U1432" t="s">
        <v>8341</v>
      </c>
    </row>
    <row r="1433" spans="1:21" ht="30" x14ac:dyDescent="0.2">
      <c r="A1433">
        <v>1431</v>
      </c>
      <c r="B1433" s="3" t="s">
        <v>1432</v>
      </c>
      <c r="C1433" s="3" t="s">
        <v>5541</v>
      </c>
      <c r="D1433" s="18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90"/>
        <v>42334.044166666667</v>
      </c>
      <c r="K1433">
        <v>1445922216</v>
      </c>
      <c r="L1433" s="9">
        <f t="shared" si="91"/>
        <v>42304.210833333331</v>
      </c>
      <c r="M1433" s="11" t="s">
        <v>8368</v>
      </c>
      <c r="N1433" t="b">
        <v>0</v>
      </c>
      <c r="O1433">
        <v>47</v>
      </c>
      <c r="P1433" t="b">
        <v>0</v>
      </c>
      <c r="Q1433" t="s">
        <v>8287</v>
      </c>
      <c r="R1433" s="5">
        <f t="shared" si="88"/>
        <v>0.31947058823529412</v>
      </c>
      <c r="S1433">
        <f t="shared" si="89"/>
        <v>115.55319148936171</v>
      </c>
      <c r="T1433" t="s">
        <v>8322</v>
      </c>
      <c r="U1433" t="s">
        <v>8341</v>
      </c>
    </row>
    <row r="1434" spans="1:21" ht="30" x14ac:dyDescent="0.2">
      <c r="A1434">
        <v>1432</v>
      </c>
      <c r="B1434" s="3" t="s">
        <v>1433</v>
      </c>
      <c r="C1434" s="3" t="s">
        <v>5542</v>
      </c>
      <c r="D1434" s="18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90"/>
        <v>42205.572083333333</v>
      </c>
      <c r="K1434">
        <v>1434825828</v>
      </c>
      <c r="L1434" s="9">
        <f t="shared" si="91"/>
        <v>42175.780416666668</v>
      </c>
      <c r="M1434" s="11" t="s">
        <v>8368</v>
      </c>
      <c r="N1434" t="b">
        <v>0</v>
      </c>
      <c r="O1434">
        <v>0</v>
      </c>
      <c r="P1434" t="b">
        <v>0</v>
      </c>
      <c r="Q1434" t="s">
        <v>8287</v>
      </c>
      <c r="R1434" s="5">
        <f t="shared" si="88"/>
        <v>0</v>
      </c>
      <c r="S1434" t="e">
        <f t="shared" si="89"/>
        <v>#DIV/0!</v>
      </c>
      <c r="T1434" t="s">
        <v>8322</v>
      </c>
      <c r="U1434" t="s">
        <v>8341</v>
      </c>
    </row>
    <row r="1435" spans="1:21" ht="30" x14ac:dyDescent="0.2">
      <c r="A1435">
        <v>1433</v>
      </c>
      <c r="B1435" s="3" t="s">
        <v>1434</v>
      </c>
      <c r="C1435" s="3" t="s">
        <v>5543</v>
      </c>
      <c r="D1435" s="18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90"/>
        <v>42714.249999999993</v>
      </c>
      <c r="K1435">
        <v>1477839675</v>
      </c>
      <c r="L1435" s="9">
        <f t="shared" si="91"/>
        <v>42673.625868055555</v>
      </c>
      <c r="M1435" s="11" t="s">
        <v>8370</v>
      </c>
      <c r="N1435" t="b">
        <v>0</v>
      </c>
      <c r="O1435">
        <v>10</v>
      </c>
      <c r="P1435" t="b">
        <v>0</v>
      </c>
      <c r="Q1435" t="s">
        <v>8287</v>
      </c>
      <c r="R1435" s="5">
        <f t="shared" si="88"/>
        <v>6.7083333333333328E-2</v>
      </c>
      <c r="S1435">
        <f t="shared" si="89"/>
        <v>80.5</v>
      </c>
      <c r="T1435" t="s">
        <v>8322</v>
      </c>
      <c r="U1435" t="s">
        <v>8341</v>
      </c>
    </row>
    <row r="1436" spans="1:21" ht="30" x14ac:dyDescent="0.2">
      <c r="A1436">
        <v>1434</v>
      </c>
      <c r="B1436" s="3" t="s">
        <v>1435</v>
      </c>
      <c r="C1436" s="3" t="s">
        <v>5544</v>
      </c>
      <c r="D1436" s="18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90"/>
        <v>42163.416666666664</v>
      </c>
      <c r="K1436">
        <v>1431973478</v>
      </c>
      <c r="L1436" s="9">
        <f t="shared" si="91"/>
        <v>42142.767106481479</v>
      </c>
      <c r="M1436" s="11" t="s">
        <v>8368</v>
      </c>
      <c r="N1436" t="b">
        <v>0</v>
      </c>
      <c r="O1436">
        <v>11</v>
      </c>
      <c r="P1436" t="b">
        <v>0</v>
      </c>
      <c r="Q1436" t="s">
        <v>8287</v>
      </c>
      <c r="R1436" s="5">
        <f t="shared" si="88"/>
        <v>9.987804878048781E-2</v>
      </c>
      <c r="S1436">
        <f t="shared" si="89"/>
        <v>744.5454545454545</v>
      </c>
      <c r="T1436" t="s">
        <v>8322</v>
      </c>
      <c r="U1436" t="s">
        <v>8341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 s="18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90"/>
        <v>42288.57199074074</v>
      </c>
      <c r="K1437">
        <v>1441997020</v>
      </c>
      <c r="L1437" s="9">
        <f t="shared" si="91"/>
        <v>42258.780324074076</v>
      </c>
      <c r="M1437" s="11" t="s">
        <v>8368</v>
      </c>
      <c r="N1437" t="b">
        <v>0</v>
      </c>
      <c r="O1437">
        <v>2</v>
      </c>
      <c r="P1437" t="b">
        <v>0</v>
      </c>
      <c r="Q1437" t="s">
        <v>8287</v>
      </c>
      <c r="R1437" s="5">
        <f t="shared" si="88"/>
        <v>1E-3</v>
      </c>
      <c r="S1437">
        <f t="shared" si="89"/>
        <v>7.5</v>
      </c>
      <c r="T1437" t="s">
        <v>8322</v>
      </c>
      <c r="U1437" t="s">
        <v>8341</v>
      </c>
    </row>
    <row r="1438" spans="1:21" ht="30" x14ac:dyDescent="0.2">
      <c r="A1438">
        <v>1436</v>
      </c>
      <c r="B1438" s="3" t="s">
        <v>1437</v>
      </c>
      <c r="C1438" s="3" t="s">
        <v>5546</v>
      </c>
      <c r="D1438" s="1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90"/>
        <v>42421.141863425924</v>
      </c>
      <c r="K1438">
        <v>1453451057</v>
      </c>
      <c r="L1438" s="9">
        <f t="shared" si="91"/>
        <v>42391.35019675926</v>
      </c>
      <c r="M1438" s="11" t="s">
        <v>8370</v>
      </c>
      <c r="N1438" t="b">
        <v>0</v>
      </c>
      <c r="O1438">
        <v>2</v>
      </c>
      <c r="P1438" t="b">
        <v>0</v>
      </c>
      <c r="Q1438" t="s">
        <v>8287</v>
      </c>
      <c r="R1438" s="5">
        <f t="shared" si="88"/>
        <v>7.7000000000000002E-3</v>
      </c>
      <c r="S1438">
        <f t="shared" si="89"/>
        <v>38.5</v>
      </c>
      <c r="T1438" t="s">
        <v>8322</v>
      </c>
      <c r="U1438" t="s">
        <v>8341</v>
      </c>
    </row>
    <row r="1439" spans="1:21" ht="30" x14ac:dyDescent="0.2">
      <c r="A1439">
        <v>1437</v>
      </c>
      <c r="B1439" s="3" t="s">
        <v>1438</v>
      </c>
      <c r="C1439" s="3" t="s">
        <v>5547</v>
      </c>
      <c r="D1439" s="18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90"/>
        <v>41832.999305555553</v>
      </c>
      <c r="K1439">
        <v>1402058739</v>
      </c>
      <c r="L1439" s="9">
        <f t="shared" si="91"/>
        <v>41796.531701388885</v>
      </c>
      <c r="M1439" s="11" t="s">
        <v>8371</v>
      </c>
      <c r="N1439" t="b">
        <v>0</v>
      </c>
      <c r="O1439">
        <v>22</v>
      </c>
      <c r="P1439" t="b">
        <v>0</v>
      </c>
      <c r="Q1439" t="s">
        <v>8287</v>
      </c>
      <c r="R1439" s="5">
        <f t="shared" si="88"/>
        <v>0.26900000000000002</v>
      </c>
      <c r="S1439">
        <f t="shared" si="89"/>
        <v>36.68181818181818</v>
      </c>
      <c r="T1439" t="s">
        <v>8322</v>
      </c>
      <c r="U1439" t="s">
        <v>8341</v>
      </c>
    </row>
    <row r="1440" spans="1:21" ht="30" x14ac:dyDescent="0.2">
      <c r="A1440">
        <v>1438</v>
      </c>
      <c r="B1440" s="3" t="s">
        <v>1439</v>
      </c>
      <c r="C1440" s="3" t="s">
        <v>5548</v>
      </c>
      <c r="D1440" s="18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90"/>
        <v>42487.371527777774</v>
      </c>
      <c r="K1440">
        <v>1459198499</v>
      </c>
      <c r="L1440" s="9">
        <f t="shared" si="91"/>
        <v>42457.871516203704</v>
      </c>
      <c r="M1440" s="11" t="s">
        <v>8370</v>
      </c>
      <c r="N1440" t="b">
        <v>0</v>
      </c>
      <c r="O1440">
        <v>8</v>
      </c>
      <c r="P1440" t="b">
        <v>0</v>
      </c>
      <c r="Q1440" t="s">
        <v>8287</v>
      </c>
      <c r="R1440" s="5">
        <f t="shared" si="88"/>
        <v>0.03</v>
      </c>
      <c r="S1440">
        <f t="shared" si="89"/>
        <v>75</v>
      </c>
      <c r="T1440" t="s">
        <v>8322</v>
      </c>
      <c r="U1440" t="s">
        <v>8341</v>
      </c>
    </row>
    <row r="1441" spans="1:21" ht="30" x14ac:dyDescent="0.2">
      <c r="A1441">
        <v>1439</v>
      </c>
      <c r="B1441" s="3" t="s">
        <v>1440</v>
      </c>
      <c r="C1441" s="3" t="s">
        <v>5549</v>
      </c>
      <c r="D1441" s="18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90"/>
        <v>42070.621539351843</v>
      </c>
      <c r="K1441">
        <v>1423166101</v>
      </c>
      <c r="L1441" s="9">
        <f t="shared" si="91"/>
        <v>42040.829872685179</v>
      </c>
      <c r="M1441" s="11" t="s">
        <v>8368</v>
      </c>
      <c r="N1441" t="b">
        <v>0</v>
      </c>
      <c r="O1441">
        <v>6</v>
      </c>
      <c r="P1441" t="b">
        <v>0</v>
      </c>
      <c r="Q1441" t="s">
        <v>8287</v>
      </c>
      <c r="R1441" s="5">
        <f t="shared" si="88"/>
        <v>6.6055045871559637E-2</v>
      </c>
      <c r="S1441">
        <f t="shared" si="89"/>
        <v>30</v>
      </c>
      <c r="T1441" t="s">
        <v>8322</v>
      </c>
      <c r="U1441" t="s">
        <v>8341</v>
      </c>
    </row>
    <row r="1442" spans="1:21" ht="30" x14ac:dyDescent="0.2">
      <c r="A1442">
        <v>1440</v>
      </c>
      <c r="B1442" s="3" t="s">
        <v>1441</v>
      </c>
      <c r="C1442" s="3" t="s">
        <v>5550</v>
      </c>
      <c r="D1442" s="18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90"/>
        <v>42516.540081018517</v>
      </c>
      <c r="K1442">
        <v>1461693463</v>
      </c>
      <c r="L1442" s="9">
        <f t="shared" si="91"/>
        <v>42486.748414351852</v>
      </c>
      <c r="M1442" s="11" t="s">
        <v>8370</v>
      </c>
      <c r="N1442" t="b">
        <v>0</v>
      </c>
      <c r="O1442">
        <v>1</v>
      </c>
      <c r="P1442" t="b">
        <v>0</v>
      </c>
      <c r="Q1442" t="s">
        <v>8287</v>
      </c>
      <c r="R1442" s="5">
        <f t="shared" si="88"/>
        <v>7.6923076923076926E-5</v>
      </c>
      <c r="S1442">
        <f t="shared" si="89"/>
        <v>1</v>
      </c>
      <c r="T1442" t="s">
        <v>8322</v>
      </c>
      <c r="U1442" t="s">
        <v>8341</v>
      </c>
    </row>
    <row r="1443" spans="1:21" ht="30" x14ac:dyDescent="0.2">
      <c r="A1443">
        <v>1441</v>
      </c>
      <c r="B1443" s="3" t="s">
        <v>1442</v>
      </c>
      <c r="C1443" s="3" t="s">
        <v>5551</v>
      </c>
      <c r="D1443" s="18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90"/>
        <v>42258.557511574072</v>
      </c>
      <c r="K1443">
        <v>1436811769</v>
      </c>
      <c r="L1443" s="9">
        <f t="shared" si="91"/>
        <v>42198.765844907408</v>
      </c>
      <c r="M1443" s="11" t="s">
        <v>8368</v>
      </c>
      <c r="N1443" t="b">
        <v>0</v>
      </c>
      <c r="O1443">
        <v>3</v>
      </c>
      <c r="P1443" t="b">
        <v>0</v>
      </c>
      <c r="Q1443" t="s">
        <v>8287</v>
      </c>
      <c r="R1443" s="5">
        <f t="shared" si="88"/>
        <v>1.1222222222222222E-2</v>
      </c>
      <c r="S1443">
        <f t="shared" si="89"/>
        <v>673.33333333333337</v>
      </c>
      <c r="T1443" t="s">
        <v>8322</v>
      </c>
      <c r="U1443" t="s">
        <v>8341</v>
      </c>
    </row>
    <row r="1444" spans="1:21" ht="30" x14ac:dyDescent="0.2">
      <c r="A1444">
        <v>1442</v>
      </c>
      <c r="B1444" s="3" t="s">
        <v>1443</v>
      </c>
      <c r="C1444" s="3" t="s">
        <v>5552</v>
      </c>
      <c r="D1444" s="18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90"/>
        <v>42515.437013888884</v>
      </c>
      <c r="K1444">
        <v>1461598158</v>
      </c>
      <c r="L1444" s="9">
        <f t="shared" si="91"/>
        <v>42485.64534722222</v>
      </c>
      <c r="M1444" s="11" t="s">
        <v>8370</v>
      </c>
      <c r="N1444" t="b">
        <v>0</v>
      </c>
      <c r="O1444">
        <v>0</v>
      </c>
      <c r="P1444" t="b">
        <v>0</v>
      </c>
      <c r="Q1444" t="s">
        <v>8287</v>
      </c>
      <c r="R1444" s="5">
        <f t="shared" si="88"/>
        <v>0</v>
      </c>
      <c r="S1444" t="e">
        <f t="shared" si="89"/>
        <v>#DIV/0!</v>
      </c>
      <c r="T1444" t="s">
        <v>8322</v>
      </c>
      <c r="U1444" t="s">
        <v>8341</v>
      </c>
    </row>
    <row r="1445" spans="1:21" ht="30" x14ac:dyDescent="0.2">
      <c r="A1445">
        <v>1443</v>
      </c>
      <c r="B1445" s="3" t="s">
        <v>1444</v>
      </c>
      <c r="C1445" s="3" t="s">
        <v>5553</v>
      </c>
      <c r="D1445" s="18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90"/>
        <v>42737.71769675926</v>
      </c>
      <c r="K1445">
        <v>1480803209</v>
      </c>
      <c r="L1445" s="9">
        <f t="shared" si="91"/>
        <v>42707.926030092596</v>
      </c>
      <c r="M1445" s="11" t="s">
        <v>8370</v>
      </c>
      <c r="N1445" t="b">
        <v>0</v>
      </c>
      <c r="O1445">
        <v>0</v>
      </c>
      <c r="P1445" t="b">
        <v>0</v>
      </c>
      <c r="Q1445" t="s">
        <v>8287</v>
      </c>
      <c r="R1445" s="5">
        <f t="shared" si="88"/>
        <v>0</v>
      </c>
      <c r="S1445" t="e">
        <f t="shared" si="89"/>
        <v>#DIV/0!</v>
      </c>
      <c r="T1445" t="s">
        <v>8322</v>
      </c>
      <c r="U1445" t="s">
        <v>8341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 s="18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90"/>
        <v>42259.665069444447</v>
      </c>
      <c r="K1446">
        <v>1436907462</v>
      </c>
      <c r="L1446" s="9">
        <f t="shared" si="91"/>
        <v>42199.873402777783</v>
      </c>
      <c r="M1446" s="11" t="s">
        <v>8368</v>
      </c>
      <c r="N1446" t="b">
        <v>0</v>
      </c>
      <c r="O1446">
        <v>0</v>
      </c>
      <c r="P1446" t="b">
        <v>0</v>
      </c>
      <c r="Q1446" t="s">
        <v>8287</v>
      </c>
      <c r="R1446" s="5">
        <f t="shared" si="88"/>
        <v>0</v>
      </c>
      <c r="S1446" t="e">
        <f t="shared" si="89"/>
        <v>#DIV/0!</v>
      </c>
      <c r="T1446" t="s">
        <v>8322</v>
      </c>
      <c r="U1446" t="s">
        <v>8341</v>
      </c>
    </row>
    <row r="1447" spans="1:21" ht="30" x14ac:dyDescent="0.2">
      <c r="A1447">
        <v>1445</v>
      </c>
      <c r="B1447" s="3" t="s">
        <v>1446</v>
      </c>
      <c r="C1447" s="3" t="s">
        <v>5555</v>
      </c>
      <c r="D1447" s="18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90"/>
        <v>42169.333969907406</v>
      </c>
      <c r="K1447">
        <v>1431694855</v>
      </c>
      <c r="L1447" s="9">
        <f t="shared" si="91"/>
        <v>42139.542303240742</v>
      </c>
      <c r="M1447" s="11" t="s">
        <v>8368</v>
      </c>
      <c r="N1447" t="b">
        <v>0</v>
      </c>
      <c r="O1447">
        <v>0</v>
      </c>
      <c r="P1447" t="b">
        <v>0</v>
      </c>
      <c r="Q1447" t="s">
        <v>8287</v>
      </c>
      <c r="R1447" s="5">
        <f t="shared" si="88"/>
        <v>0</v>
      </c>
      <c r="S1447" t="e">
        <f t="shared" si="89"/>
        <v>#DIV/0!</v>
      </c>
      <c r="T1447" t="s">
        <v>8322</v>
      </c>
      <c r="U1447" t="s">
        <v>8341</v>
      </c>
    </row>
    <row r="1448" spans="1:21" ht="30" x14ac:dyDescent="0.2">
      <c r="A1448">
        <v>1446</v>
      </c>
      <c r="B1448" s="3" t="s">
        <v>1447</v>
      </c>
      <c r="C1448" s="3" t="s">
        <v>5556</v>
      </c>
      <c r="D1448" s="1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90"/>
        <v>42481.239328703705</v>
      </c>
      <c r="K1448">
        <v>1459507478</v>
      </c>
      <c r="L1448" s="9">
        <f t="shared" si="91"/>
        <v>42461.447662037041</v>
      </c>
      <c r="M1448" s="11" t="s">
        <v>8370</v>
      </c>
      <c r="N1448" t="b">
        <v>0</v>
      </c>
      <c r="O1448">
        <v>0</v>
      </c>
      <c r="P1448" t="b">
        <v>0</v>
      </c>
      <c r="Q1448" t="s">
        <v>8287</v>
      </c>
      <c r="R1448" s="5">
        <f t="shared" si="88"/>
        <v>0</v>
      </c>
      <c r="S1448" t="e">
        <f t="shared" si="89"/>
        <v>#DIV/0!</v>
      </c>
      <c r="T1448" t="s">
        <v>8322</v>
      </c>
      <c r="U1448" t="s">
        <v>8341</v>
      </c>
    </row>
    <row r="1449" spans="1:21" x14ac:dyDescent="0.2">
      <c r="A1449">
        <v>1447</v>
      </c>
      <c r="B1449" s="3" t="s">
        <v>1448</v>
      </c>
      <c r="C1449" s="3" t="s">
        <v>5557</v>
      </c>
      <c r="D1449" s="18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90"/>
        <v>42559.52238425926</v>
      </c>
      <c r="K1449">
        <v>1465407134</v>
      </c>
      <c r="L1449" s="9">
        <f t="shared" si="91"/>
        <v>42529.730717592596</v>
      </c>
      <c r="M1449" s="11" t="s">
        <v>8370</v>
      </c>
      <c r="N1449" t="b">
        <v>0</v>
      </c>
      <c r="O1449">
        <v>3</v>
      </c>
      <c r="P1449" t="b">
        <v>0</v>
      </c>
      <c r="Q1449" t="s">
        <v>8287</v>
      </c>
      <c r="R1449" s="5">
        <f t="shared" si="88"/>
        <v>1.4999999999999999E-4</v>
      </c>
      <c r="S1449">
        <f t="shared" si="89"/>
        <v>25</v>
      </c>
      <c r="T1449" t="s">
        <v>8322</v>
      </c>
      <c r="U1449" t="s">
        <v>8341</v>
      </c>
    </row>
    <row r="1450" spans="1:21" ht="30" x14ac:dyDescent="0.2">
      <c r="A1450">
        <v>1448</v>
      </c>
      <c r="B1450" s="3" t="s">
        <v>1449</v>
      </c>
      <c r="C1450" s="3" t="s">
        <v>5558</v>
      </c>
      <c r="D1450" s="18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90"/>
        <v>42146.017361111109</v>
      </c>
      <c r="K1450">
        <v>1429655318</v>
      </c>
      <c r="L1450" s="9">
        <f t="shared" si="91"/>
        <v>42115.936550925922</v>
      </c>
      <c r="M1450" s="11" t="s">
        <v>8368</v>
      </c>
      <c r="N1450" t="b">
        <v>0</v>
      </c>
      <c r="O1450">
        <v>0</v>
      </c>
      <c r="P1450" t="b">
        <v>0</v>
      </c>
      <c r="Q1450" t="s">
        <v>8287</v>
      </c>
      <c r="R1450" s="5">
        <f t="shared" si="88"/>
        <v>0</v>
      </c>
      <c r="S1450" t="e">
        <f t="shared" si="89"/>
        <v>#DIV/0!</v>
      </c>
      <c r="T1450" t="s">
        <v>8322</v>
      </c>
      <c r="U1450" t="s">
        <v>8341</v>
      </c>
    </row>
    <row r="1451" spans="1:21" ht="30" x14ac:dyDescent="0.2">
      <c r="A1451">
        <v>1449</v>
      </c>
      <c r="B1451" s="3" t="s">
        <v>1450</v>
      </c>
      <c r="C1451" s="3" t="s">
        <v>5559</v>
      </c>
      <c r="D1451" s="18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90"/>
        <v>42134.603067129625</v>
      </c>
      <c r="K1451">
        <v>1427138905</v>
      </c>
      <c r="L1451" s="9">
        <f t="shared" si="91"/>
        <v>42086.811400462961</v>
      </c>
      <c r="M1451" s="11" t="s">
        <v>8368</v>
      </c>
      <c r="N1451" t="b">
        <v>0</v>
      </c>
      <c r="O1451">
        <v>0</v>
      </c>
      <c r="P1451" t="b">
        <v>0</v>
      </c>
      <c r="Q1451" t="s">
        <v>8287</v>
      </c>
      <c r="R1451" s="5">
        <f t="shared" si="88"/>
        <v>0</v>
      </c>
      <c r="S1451" t="e">
        <f t="shared" si="89"/>
        <v>#DIV/0!</v>
      </c>
      <c r="T1451" t="s">
        <v>8322</v>
      </c>
      <c r="U1451" t="s">
        <v>8341</v>
      </c>
    </row>
    <row r="1452" spans="1:21" ht="30" x14ac:dyDescent="0.2">
      <c r="A1452">
        <v>1450</v>
      </c>
      <c r="B1452" s="3" t="s">
        <v>1451</v>
      </c>
      <c r="C1452" s="3" t="s">
        <v>5560</v>
      </c>
      <c r="D1452" s="18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90"/>
        <v>42419.962928240733</v>
      </c>
      <c r="K1452">
        <v>1453349197</v>
      </c>
      <c r="L1452" s="9">
        <f t="shared" si="91"/>
        <v>42390.171261574069</v>
      </c>
      <c r="M1452" s="11" t="s">
        <v>8370</v>
      </c>
      <c r="N1452" t="b">
        <v>0</v>
      </c>
      <c r="O1452">
        <v>1</v>
      </c>
      <c r="P1452" t="b">
        <v>0</v>
      </c>
      <c r="Q1452" t="s">
        <v>8287</v>
      </c>
      <c r="R1452" s="5">
        <f t="shared" si="88"/>
        <v>1.0000000000000001E-5</v>
      </c>
      <c r="S1452">
        <f t="shared" si="89"/>
        <v>1</v>
      </c>
      <c r="T1452" t="s">
        <v>8322</v>
      </c>
      <c r="U1452" t="s">
        <v>8341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 s="18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90"/>
        <v>41961.792349537034</v>
      </c>
      <c r="K1453">
        <v>1413759659</v>
      </c>
      <c r="L1453" s="9">
        <f t="shared" si="91"/>
        <v>41931.959016203706</v>
      </c>
      <c r="M1453" s="11" t="s">
        <v>8371</v>
      </c>
      <c r="N1453" t="b">
        <v>0</v>
      </c>
      <c r="O1453">
        <v>2</v>
      </c>
      <c r="P1453" t="b">
        <v>0</v>
      </c>
      <c r="Q1453" t="s">
        <v>8287</v>
      </c>
      <c r="R1453" s="5">
        <f t="shared" si="88"/>
        <v>1.0554089709762533E-4</v>
      </c>
      <c r="S1453">
        <f t="shared" si="89"/>
        <v>1</v>
      </c>
      <c r="T1453" t="s">
        <v>8322</v>
      </c>
      <c r="U1453" t="s">
        <v>8341</v>
      </c>
    </row>
    <row r="1454" spans="1:21" x14ac:dyDescent="0.2">
      <c r="A1454">
        <v>1452</v>
      </c>
      <c r="B1454" s="3" t="s">
        <v>1453</v>
      </c>
      <c r="C1454" s="3" t="s">
        <v>5562</v>
      </c>
      <c r="D1454" s="18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90"/>
        <v>41848.494942129626</v>
      </c>
      <c r="K1454">
        <v>1403974363</v>
      </c>
      <c r="L1454" s="9">
        <f t="shared" si="91"/>
        <v>41818.703275462962</v>
      </c>
      <c r="M1454" s="11" t="s">
        <v>8371</v>
      </c>
      <c r="N1454" t="b">
        <v>0</v>
      </c>
      <c r="O1454">
        <v>0</v>
      </c>
      <c r="P1454" t="b">
        <v>0</v>
      </c>
      <c r="Q1454" t="s">
        <v>8287</v>
      </c>
      <c r="R1454" s="5">
        <f t="shared" si="88"/>
        <v>0</v>
      </c>
      <c r="S1454" t="e">
        <f t="shared" si="89"/>
        <v>#DIV/0!</v>
      </c>
      <c r="T1454" t="s">
        <v>8322</v>
      </c>
      <c r="U1454" t="s">
        <v>8341</v>
      </c>
    </row>
    <row r="1455" spans="1:21" ht="30" x14ac:dyDescent="0.2">
      <c r="A1455">
        <v>1453</v>
      </c>
      <c r="B1455" s="3" t="s">
        <v>1454</v>
      </c>
      <c r="C1455" s="3" t="s">
        <v>5563</v>
      </c>
      <c r="D1455" s="18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90"/>
        <v>42840.446145833332</v>
      </c>
      <c r="K1455">
        <v>1488386547</v>
      </c>
      <c r="L1455" s="9">
        <f t="shared" si="91"/>
        <v>42795.696145833332</v>
      </c>
      <c r="M1455" s="11" t="s">
        <v>8369</v>
      </c>
      <c r="N1455" t="b">
        <v>0</v>
      </c>
      <c r="O1455">
        <v>0</v>
      </c>
      <c r="P1455" t="b">
        <v>0</v>
      </c>
      <c r="Q1455" t="s">
        <v>8287</v>
      </c>
      <c r="R1455" s="5">
        <f t="shared" si="88"/>
        <v>0</v>
      </c>
      <c r="S1455" t="e">
        <f t="shared" si="89"/>
        <v>#DIV/0!</v>
      </c>
      <c r="T1455" t="s">
        <v>8322</v>
      </c>
      <c r="U1455" t="s">
        <v>8341</v>
      </c>
    </row>
    <row r="1456" spans="1:21" ht="30" x14ac:dyDescent="0.2">
      <c r="A1456">
        <v>1454</v>
      </c>
      <c r="B1456" s="3" t="s">
        <v>1455</v>
      </c>
      <c r="C1456" s="3" t="s">
        <v>5564</v>
      </c>
      <c r="D1456" s="18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90"/>
        <v>42484.707638888889</v>
      </c>
      <c r="K1456">
        <v>1459716480</v>
      </c>
      <c r="L1456" s="9">
        <f t="shared" si="91"/>
        <v>42463.866666666669</v>
      </c>
      <c r="M1456" s="11" t="s">
        <v>8370</v>
      </c>
      <c r="N1456" t="b">
        <v>0</v>
      </c>
      <c r="O1456">
        <v>1</v>
      </c>
      <c r="P1456" t="b">
        <v>0</v>
      </c>
      <c r="Q1456" t="s">
        <v>8287</v>
      </c>
      <c r="R1456" s="5">
        <f t="shared" si="88"/>
        <v>8.5714285714285719E-3</v>
      </c>
      <c r="S1456">
        <f t="shared" si="89"/>
        <v>15</v>
      </c>
      <c r="T1456" t="s">
        <v>8322</v>
      </c>
      <c r="U1456" t="s">
        <v>8341</v>
      </c>
    </row>
    <row r="1457" spans="1:21" ht="30" x14ac:dyDescent="0.2">
      <c r="A1457">
        <v>1455</v>
      </c>
      <c r="B1457" s="3" t="s">
        <v>1456</v>
      </c>
      <c r="C1457" s="3" t="s">
        <v>5565</v>
      </c>
      <c r="D1457" s="18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90"/>
        <v>41887.360416666663</v>
      </c>
      <c r="K1457">
        <v>1405181320</v>
      </c>
      <c r="L1457" s="9">
        <f t="shared" si="91"/>
        <v>41832.672685185185</v>
      </c>
      <c r="M1457" s="11" t="s">
        <v>8371</v>
      </c>
      <c r="N1457" t="b">
        <v>0</v>
      </c>
      <c r="O1457">
        <v>7</v>
      </c>
      <c r="P1457" t="b">
        <v>0</v>
      </c>
      <c r="Q1457" t="s">
        <v>8287</v>
      </c>
      <c r="R1457" s="5">
        <f t="shared" si="88"/>
        <v>0.105</v>
      </c>
      <c r="S1457">
        <f t="shared" si="89"/>
        <v>225</v>
      </c>
      <c r="T1457" t="s">
        <v>8322</v>
      </c>
      <c r="U1457" t="s">
        <v>8341</v>
      </c>
    </row>
    <row r="1458" spans="1:21" x14ac:dyDescent="0.2">
      <c r="A1458">
        <v>1456</v>
      </c>
      <c r="B1458" s="3" t="s">
        <v>1457</v>
      </c>
      <c r="C1458" s="3" t="s">
        <v>5566</v>
      </c>
      <c r="D1458" s="1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90"/>
        <v>42738.460243055553</v>
      </c>
      <c r="K1458">
        <v>1480867365</v>
      </c>
      <c r="L1458" s="9">
        <f t="shared" si="91"/>
        <v>42708.668576388889</v>
      </c>
      <c r="M1458" s="11" t="s">
        <v>8370</v>
      </c>
      <c r="N1458" t="b">
        <v>0</v>
      </c>
      <c r="O1458">
        <v>3</v>
      </c>
      <c r="P1458" t="b">
        <v>0</v>
      </c>
      <c r="Q1458" t="s">
        <v>8287</v>
      </c>
      <c r="R1458" s="5">
        <f t="shared" si="88"/>
        <v>2.9000000000000001E-2</v>
      </c>
      <c r="S1458">
        <f t="shared" si="89"/>
        <v>48.333333333333336</v>
      </c>
      <c r="T1458" t="s">
        <v>8322</v>
      </c>
      <c r="U1458" t="s">
        <v>8341</v>
      </c>
    </row>
    <row r="1459" spans="1:21" x14ac:dyDescent="0.2">
      <c r="A1459">
        <v>1457</v>
      </c>
      <c r="B1459" s="3" t="s">
        <v>1458</v>
      </c>
      <c r="C1459" s="3" t="s">
        <v>5567</v>
      </c>
      <c r="D1459" s="18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90"/>
        <v>42319.729675925926</v>
      </c>
      <c r="K1459">
        <v>1444685444</v>
      </c>
      <c r="L1459" s="9">
        <f t="shared" si="91"/>
        <v>42289.89634259259</v>
      </c>
      <c r="M1459" s="11" t="s">
        <v>8368</v>
      </c>
      <c r="N1459" t="b">
        <v>0</v>
      </c>
      <c r="O1459">
        <v>0</v>
      </c>
      <c r="P1459" t="b">
        <v>0</v>
      </c>
      <c r="Q1459" t="s">
        <v>8287</v>
      </c>
      <c r="R1459" s="5">
        <f t="shared" si="88"/>
        <v>0</v>
      </c>
      <c r="S1459" t="e">
        <f t="shared" si="89"/>
        <v>#DIV/0!</v>
      </c>
      <c r="T1459" t="s">
        <v>8322</v>
      </c>
      <c r="U1459" t="s">
        <v>8341</v>
      </c>
    </row>
    <row r="1460" spans="1:21" ht="30" x14ac:dyDescent="0.2">
      <c r="A1460">
        <v>1458</v>
      </c>
      <c r="B1460" s="3" t="s">
        <v>1459</v>
      </c>
      <c r="C1460" s="3" t="s">
        <v>5568</v>
      </c>
      <c r="D1460" s="18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90"/>
        <v>41861.958333333328</v>
      </c>
      <c r="K1460">
        <v>1405097760</v>
      </c>
      <c r="L1460" s="9">
        <f t="shared" si="91"/>
        <v>41831.705555555556</v>
      </c>
      <c r="M1460" s="11" t="s">
        <v>8371</v>
      </c>
      <c r="N1460" t="b">
        <v>0</v>
      </c>
      <c r="O1460">
        <v>0</v>
      </c>
      <c r="P1460" t="b">
        <v>0</v>
      </c>
      <c r="Q1460" t="s">
        <v>8287</v>
      </c>
      <c r="R1460" s="5">
        <f t="shared" si="88"/>
        <v>0</v>
      </c>
      <c r="S1460" t="e">
        <f t="shared" si="89"/>
        <v>#DIV/0!</v>
      </c>
      <c r="T1460" t="s">
        <v>8322</v>
      </c>
      <c r="U1460" t="s">
        <v>8341</v>
      </c>
    </row>
    <row r="1461" spans="1:21" ht="30" x14ac:dyDescent="0.2">
      <c r="A1461">
        <v>1459</v>
      </c>
      <c r="B1461" s="3" t="s">
        <v>1460</v>
      </c>
      <c r="C1461" s="3" t="s">
        <v>5569</v>
      </c>
      <c r="D1461" s="18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90"/>
        <v>42340.517361111109</v>
      </c>
      <c r="K1461">
        <v>1446612896</v>
      </c>
      <c r="L1461" s="9">
        <f t="shared" si="91"/>
        <v>42312.204814814817</v>
      </c>
      <c r="M1461" s="11" t="s">
        <v>8368</v>
      </c>
      <c r="N1461" t="b">
        <v>0</v>
      </c>
      <c r="O1461">
        <v>0</v>
      </c>
      <c r="P1461" t="b">
        <v>0</v>
      </c>
      <c r="Q1461" t="s">
        <v>8287</v>
      </c>
      <c r="R1461" s="5">
        <f t="shared" si="88"/>
        <v>0</v>
      </c>
      <c r="S1461" t="e">
        <f t="shared" si="89"/>
        <v>#DIV/0!</v>
      </c>
      <c r="T1461" t="s">
        <v>8322</v>
      </c>
      <c r="U1461" t="s">
        <v>8341</v>
      </c>
    </row>
    <row r="1462" spans="1:21" ht="30" x14ac:dyDescent="0.2">
      <c r="A1462">
        <v>1460</v>
      </c>
      <c r="B1462" s="3" t="s">
        <v>1461</v>
      </c>
      <c r="C1462" s="3" t="s">
        <v>5570</v>
      </c>
      <c r="D1462" s="18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90"/>
        <v>41973.781249999993</v>
      </c>
      <c r="K1462">
        <v>1412371898</v>
      </c>
      <c r="L1462" s="9">
        <f t="shared" si="91"/>
        <v>41915.896967592591</v>
      </c>
      <c r="M1462" s="11" t="s">
        <v>8371</v>
      </c>
      <c r="N1462" t="b">
        <v>0</v>
      </c>
      <c r="O1462">
        <v>0</v>
      </c>
      <c r="P1462" t="b">
        <v>0</v>
      </c>
      <c r="Q1462" t="s">
        <v>8287</v>
      </c>
      <c r="R1462" s="5">
        <f t="shared" si="88"/>
        <v>0</v>
      </c>
      <c r="S1462" t="e">
        <f t="shared" si="89"/>
        <v>#DIV/0!</v>
      </c>
      <c r="T1462" t="s">
        <v>8322</v>
      </c>
      <c r="U1462" t="s">
        <v>8341</v>
      </c>
    </row>
    <row r="1463" spans="1:21" x14ac:dyDescent="0.2">
      <c r="A1463">
        <v>1461</v>
      </c>
      <c r="B1463" s="3" t="s">
        <v>1462</v>
      </c>
      <c r="C1463" s="3" t="s">
        <v>5571</v>
      </c>
      <c r="D1463" s="18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90"/>
        <v>41932.791666666664</v>
      </c>
      <c r="K1463">
        <v>1410967754</v>
      </c>
      <c r="L1463" s="9">
        <f t="shared" si="91"/>
        <v>41899.645300925928</v>
      </c>
      <c r="M1463" s="11" t="s">
        <v>8371</v>
      </c>
      <c r="N1463" t="b">
        <v>1</v>
      </c>
      <c r="O1463">
        <v>340</v>
      </c>
      <c r="P1463" t="b">
        <v>1</v>
      </c>
      <c r="Q1463" t="s">
        <v>8288</v>
      </c>
      <c r="R1463" s="5">
        <f t="shared" si="88"/>
        <v>1.012446</v>
      </c>
      <c r="S1463">
        <f t="shared" si="89"/>
        <v>44.66673529411765</v>
      </c>
      <c r="T1463" t="s">
        <v>8322</v>
      </c>
      <c r="U1463" t="s">
        <v>8342</v>
      </c>
    </row>
    <row r="1464" spans="1:21" x14ac:dyDescent="0.2">
      <c r="A1464">
        <v>1462</v>
      </c>
      <c r="B1464" s="3" t="s">
        <v>1463</v>
      </c>
      <c r="C1464" s="3" t="s">
        <v>5572</v>
      </c>
      <c r="D1464" s="18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90"/>
        <v>41374.454525462963</v>
      </c>
      <c r="K1464">
        <v>1363017271</v>
      </c>
      <c r="L1464" s="9">
        <f t="shared" si="91"/>
        <v>41344.662858796299</v>
      </c>
      <c r="M1464" s="11" t="s">
        <v>8372</v>
      </c>
      <c r="N1464" t="b">
        <v>1</v>
      </c>
      <c r="O1464">
        <v>150</v>
      </c>
      <c r="P1464" t="b">
        <v>1</v>
      </c>
      <c r="Q1464" t="s">
        <v>8288</v>
      </c>
      <c r="R1464" s="5">
        <f t="shared" si="88"/>
        <v>1.085175</v>
      </c>
      <c r="S1464">
        <f t="shared" si="89"/>
        <v>28.937999999999999</v>
      </c>
      <c r="T1464" t="s">
        <v>8322</v>
      </c>
      <c r="U1464" t="s">
        <v>8342</v>
      </c>
    </row>
    <row r="1465" spans="1:21" ht="30" x14ac:dyDescent="0.2">
      <c r="A1465">
        <v>1463</v>
      </c>
      <c r="B1465" s="3" t="s">
        <v>1464</v>
      </c>
      <c r="C1465" s="3" t="s">
        <v>5573</v>
      </c>
      <c r="D1465" s="18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90"/>
        <v>41371.661319444444</v>
      </c>
      <c r="K1465">
        <v>1361483538</v>
      </c>
      <c r="L1465" s="9">
        <f t="shared" si="91"/>
        <v>41326.911319444444</v>
      </c>
      <c r="M1465" s="11" t="s">
        <v>8372</v>
      </c>
      <c r="N1465" t="b">
        <v>1</v>
      </c>
      <c r="O1465">
        <v>25</v>
      </c>
      <c r="P1465" t="b">
        <v>1</v>
      </c>
      <c r="Q1465" t="s">
        <v>8288</v>
      </c>
      <c r="R1465" s="5">
        <f t="shared" si="88"/>
        <v>1.4766666666666666</v>
      </c>
      <c r="S1465">
        <f t="shared" si="89"/>
        <v>35.44</v>
      </c>
      <c r="T1465" t="s">
        <v>8322</v>
      </c>
      <c r="U1465" t="s">
        <v>8342</v>
      </c>
    </row>
    <row r="1466" spans="1:21" x14ac:dyDescent="0.2">
      <c r="A1466">
        <v>1464</v>
      </c>
      <c r="B1466" s="3" t="s">
        <v>1465</v>
      </c>
      <c r="C1466" s="3" t="s">
        <v>5574</v>
      </c>
      <c r="D1466" s="18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90"/>
        <v>41321.453217592592</v>
      </c>
      <c r="K1466">
        <v>1358437958</v>
      </c>
      <c r="L1466" s="9">
        <f t="shared" si="91"/>
        <v>41291.661550925928</v>
      </c>
      <c r="M1466" s="11" t="s">
        <v>8372</v>
      </c>
      <c r="N1466" t="b">
        <v>1</v>
      </c>
      <c r="O1466">
        <v>234</v>
      </c>
      <c r="P1466" t="b">
        <v>1</v>
      </c>
      <c r="Q1466" t="s">
        <v>8288</v>
      </c>
      <c r="R1466" s="5">
        <f t="shared" si="88"/>
        <v>1.6319999999999999</v>
      </c>
      <c r="S1466">
        <f t="shared" si="89"/>
        <v>34.871794871794869</v>
      </c>
      <c r="T1466" t="s">
        <v>8322</v>
      </c>
      <c r="U1466" t="s">
        <v>8342</v>
      </c>
    </row>
    <row r="1467" spans="1:21" ht="30" x14ac:dyDescent="0.2">
      <c r="A1467">
        <v>1465</v>
      </c>
      <c r="B1467" s="3" t="s">
        <v>1466</v>
      </c>
      <c r="C1467" s="3" t="s">
        <v>5575</v>
      </c>
      <c r="D1467" s="18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90"/>
        <v>40989.916666666664</v>
      </c>
      <c r="K1467">
        <v>1329759452</v>
      </c>
      <c r="L1467" s="9">
        <f t="shared" si="91"/>
        <v>40959.734398148146</v>
      </c>
      <c r="M1467" s="11" t="s">
        <v>8373</v>
      </c>
      <c r="N1467" t="b">
        <v>1</v>
      </c>
      <c r="O1467">
        <v>2602</v>
      </c>
      <c r="P1467" t="b">
        <v>1</v>
      </c>
      <c r="Q1467" t="s">
        <v>8288</v>
      </c>
      <c r="R1467" s="5">
        <f t="shared" si="88"/>
        <v>4.5641449999999999</v>
      </c>
      <c r="S1467">
        <f t="shared" si="89"/>
        <v>52.622732513451197</v>
      </c>
      <c r="T1467" t="s">
        <v>8322</v>
      </c>
      <c r="U1467" t="s">
        <v>8342</v>
      </c>
    </row>
    <row r="1468" spans="1:21" ht="30" x14ac:dyDescent="0.2">
      <c r="A1468">
        <v>1466</v>
      </c>
      <c r="B1468" s="3" t="s">
        <v>1467</v>
      </c>
      <c r="C1468" s="3" t="s">
        <v>5576</v>
      </c>
      <c r="D1468" s="1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90"/>
        <v>42380.999999999993</v>
      </c>
      <c r="K1468">
        <v>1449029266</v>
      </c>
      <c r="L1468" s="9">
        <f t="shared" si="91"/>
        <v>42340.172060185185</v>
      </c>
      <c r="M1468" s="11" t="s">
        <v>8368</v>
      </c>
      <c r="N1468" t="b">
        <v>1</v>
      </c>
      <c r="O1468">
        <v>248</v>
      </c>
      <c r="P1468" t="b">
        <v>1</v>
      </c>
      <c r="Q1468" t="s">
        <v>8288</v>
      </c>
      <c r="R1468" s="5">
        <f t="shared" si="88"/>
        <v>1.0787731249999999</v>
      </c>
      <c r="S1468">
        <f t="shared" si="89"/>
        <v>69.598266129032254</v>
      </c>
      <c r="T1468" t="s">
        <v>8322</v>
      </c>
      <c r="U1468" t="s">
        <v>8342</v>
      </c>
    </row>
    <row r="1469" spans="1:21" x14ac:dyDescent="0.2">
      <c r="A1469">
        <v>1467</v>
      </c>
      <c r="B1469" s="3" t="s">
        <v>1468</v>
      </c>
      <c r="C1469" s="3" t="s">
        <v>5577</v>
      </c>
      <c r="D1469" s="18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90"/>
        <v>40993.55190972222</v>
      </c>
      <c r="K1469">
        <v>1327518885</v>
      </c>
      <c r="L1469" s="9">
        <f t="shared" si="91"/>
        <v>40933.80190972222</v>
      </c>
      <c r="M1469" s="11" t="s">
        <v>8373</v>
      </c>
      <c r="N1469" t="b">
        <v>1</v>
      </c>
      <c r="O1469">
        <v>600</v>
      </c>
      <c r="P1469" t="b">
        <v>1</v>
      </c>
      <c r="Q1469" t="s">
        <v>8288</v>
      </c>
      <c r="R1469" s="5">
        <f t="shared" si="88"/>
        <v>1.1508</v>
      </c>
      <c r="S1469">
        <f t="shared" si="89"/>
        <v>76.72</v>
      </c>
      <c r="T1469" t="s">
        <v>8322</v>
      </c>
      <c r="U1469" t="s">
        <v>8342</v>
      </c>
    </row>
    <row r="1470" spans="1:21" ht="30" x14ac:dyDescent="0.2">
      <c r="A1470">
        <v>1468</v>
      </c>
      <c r="B1470" s="3" t="s">
        <v>1469</v>
      </c>
      <c r="C1470" s="3" t="s">
        <v>5578</v>
      </c>
      <c r="D1470" s="18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90"/>
        <v>40705.806122685186</v>
      </c>
      <c r="K1470">
        <v>1302654049</v>
      </c>
      <c r="L1470" s="9">
        <f t="shared" si="91"/>
        <v>40646.014456018522</v>
      </c>
      <c r="M1470" s="11" t="s">
        <v>8374</v>
      </c>
      <c r="N1470" t="b">
        <v>1</v>
      </c>
      <c r="O1470">
        <v>293</v>
      </c>
      <c r="P1470" t="b">
        <v>1</v>
      </c>
      <c r="Q1470" t="s">
        <v>8288</v>
      </c>
      <c r="R1470" s="5">
        <f t="shared" si="88"/>
        <v>1.0236842105263158</v>
      </c>
      <c r="S1470">
        <f t="shared" si="89"/>
        <v>33.191126279863482</v>
      </c>
      <c r="T1470" t="s">
        <v>8322</v>
      </c>
      <c r="U1470" t="s">
        <v>8342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 s="18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90"/>
        <v>41320.390150462961</v>
      </c>
      <c r="K1471">
        <v>1358346109</v>
      </c>
      <c r="L1471" s="9">
        <f t="shared" si="91"/>
        <v>41290.598483796297</v>
      </c>
      <c r="M1471" s="11" t="s">
        <v>8372</v>
      </c>
      <c r="N1471" t="b">
        <v>1</v>
      </c>
      <c r="O1471">
        <v>321</v>
      </c>
      <c r="P1471" t="b">
        <v>1</v>
      </c>
      <c r="Q1471" t="s">
        <v>8288</v>
      </c>
      <c r="R1471" s="5">
        <f t="shared" si="88"/>
        <v>1.0842485875706214</v>
      </c>
      <c r="S1471">
        <f t="shared" si="89"/>
        <v>149.46417445482865</v>
      </c>
      <c r="T1471" t="s">
        <v>8322</v>
      </c>
      <c r="U1471" t="s">
        <v>8342</v>
      </c>
    </row>
    <row r="1472" spans="1:21" ht="30" x14ac:dyDescent="0.2">
      <c r="A1472">
        <v>1470</v>
      </c>
      <c r="B1472" s="3" t="s">
        <v>1471</v>
      </c>
      <c r="C1472" s="3" t="s">
        <v>5580</v>
      </c>
      <c r="D1472" s="18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90"/>
        <v>41271.618784722217</v>
      </c>
      <c r="K1472">
        <v>1354909863</v>
      </c>
      <c r="L1472" s="9">
        <f t="shared" si="91"/>
        <v>41250.827118055553</v>
      </c>
      <c r="M1472" s="11" t="s">
        <v>8373</v>
      </c>
      <c r="N1472" t="b">
        <v>1</v>
      </c>
      <c r="O1472">
        <v>81</v>
      </c>
      <c r="P1472" t="b">
        <v>1</v>
      </c>
      <c r="Q1472" t="s">
        <v>8288</v>
      </c>
      <c r="R1472" s="5">
        <f t="shared" si="88"/>
        <v>1.2513333333333334</v>
      </c>
      <c r="S1472">
        <f t="shared" si="89"/>
        <v>23.172839506172838</v>
      </c>
      <c r="T1472" t="s">
        <v>8322</v>
      </c>
      <c r="U1472" t="s">
        <v>8342</v>
      </c>
    </row>
    <row r="1473" spans="1:21" ht="30" x14ac:dyDescent="0.2">
      <c r="A1473">
        <v>1471</v>
      </c>
      <c r="B1473" s="3" t="s">
        <v>1472</v>
      </c>
      <c r="C1473" s="3" t="s">
        <v>5581</v>
      </c>
      <c r="D1473" s="18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90"/>
        <v>42103.749236111107</v>
      </c>
      <c r="K1473">
        <v>1426028334</v>
      </c>
      <c r="L1473" s="9">
        <f t="shared" si="91"/>
        <v>42073.957569444443</v>
      </c>
      <c r="M1473" s="11" t="s">
        <v>8368</v>
      </c>
      <c r="N1473" t="b">
        <v>1</v>
      </c>
      <c r="O1473">
        <v>343</v>
      </c>
      <c r="P1473" t="b">
        <v>1</v>
      </c>
      <c r="Q1473" t="s">
        <v>8288</v>
      </c>
      <c r="R1473" s="5">
        <f t="shared" si="88"/>
        <v>1.03840625</v>
      </c>
      <c r="S1473">
        <f t="shared" si="89"/>
        <v>96.877551020408163</v>
      </c>
      <c r="T1473" t="s">
        <v>8322</v>
      </c>
      <c r="U1473" t="s">
        <v>8342</v>
      </c>
    </row>
    <row r="1474" spans="1:21" ht="30" x14ac:dyDescent="0.2">
      <c r="A1474">
        <v>1472</v>
      </c>
      <c r="B1474" s="3" t="s">
        <v>1473</v>
      </c>
      <c r="C1474" s="3" t="s">
        <v>5582</v>
      </c>
      <c r="D1474" s="18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90"/>
        <v>41563.33452546296</v>
      </c>
      <c r="K1474">
        <v>1379336503</v>
      </c>
      <c r="L1474" s="9">
        <f t="shared" si="91"/>
        <v>41533.542858796296</v>
      </c>
      <c r="M1474" s="11" t="s">
        <v>8372</v>
      </c>
      <c r="N1474" t="b">
        <v>1</v>
      </c>
      <c r="O1474">
        <v>336</v>
      </c>
      <c r="P1474" t="b">
        <v>1</v>
      </c>
      <c r="Q1474" t="s">
        <v>8288</v>
      </c>
      <c r="R1474" s="5">
        <f t="shared" ref="R1474:R1537" si="92">E1474/D1474</f>
        <v>1.3870400000000001</v>
      </c>
      <c r="S1474">
        <f t="shared" ref="S1474:S1537" si="93">E1474/O1474</f>
        <v>103.20238095238095</v>
      </c>
      <c r="T1474" t="s">
        <v>8322</v>
      </c>
      <c r="U1474" t="s">
        <v>8342</v>
      </c>
    </row>
    <row r="1475" spans="1:21" x14ac:dyDescent="0.2">
      <c r="A1475">
        <v>1473</v>
      </c>
      <c r="B1475" s="3" t="s">
        <v>1474</v>
      </c>
      <c r="C1475" s="3" t="s">
        <v>5583</v>
      </c>
      <c r="D1475" s="18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4">(((I1475/60)/60)/24)+DATE(1970,1,1)+(-5/24)</f>
        <v>40969.771284722221</v>
      </c>
      <c r="K1475">
        <v>1328052639</v>
      </c>
      <c r="L1475" s="9">
        <f t="shared" ref="L1475:L1538" si="95">(((K1475/60)/60)/24)+DATE(1970,1,1)</f>
        <v>40939.979618055557</v>
      </c>
      <c r="M1475" s="11" t="s">
        <v>8373</v>
      </c>
      <c r="N1475" t="b">
        <v>1</v>
      </c>
      <c r="O1475">
        <v>47</v>
      </c>
      <c r="P1475" t="b">
        <v>1</v>
      </c>
      <c r="Q1475" t="s">
        <v>8288</v>
      </c>
      <c r="R1475" s="5">
        <f t="shared" si="92"/>
        <v>1.20516</v>
      </c>
      <c r="S1475">
        <f t="shared" si="93"/>
        <v>38.462553191489363</v>
      </c>
      <c r="T1475" t="s">
        <v>8322</v>
      </c>
      <c r="U1475" t="s">
        <v>8342</v>
      </c>
    </row>
    <row r="1476" spans="1:21" ht="30" x14ac:dyDescent="0.2">
      <c r="A1476">
        <v>1474</v>
      </c>
      <c r="B1476" s="3" t="s">
        <v>1475</v>
      </c>
      <c r="C1476" s="3" t="s">
        <v>5584</v>
      </c>
      <c r="D1476" s="18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4"/>
        <v>41530.519583333327</v>
      </c>
      <c r="K1476">
        <v>1376501292</v>
      </c>
      <c r="L1476" s="9">
        <f t="shared" si="95"/>
        <v>41500.727916666663</v>
      </c>
      <c r="M1476" s="11" t="s">
        <v>8372</v>
      </c>
      <c r="N1476" t="b">
        <v>1</v>
      </c>
      <c r="O1476">
        <v>76</v>
      </c>
      <c r="P1476" t="b">
        <v>1</v>
      </c>
      <c r="Q1476" t="s">
        <v>8288</v>
      </c>
      <c r="R1476" s="5">
        <f t="shared" si="92"/>
        <v>1.1226666666666667</v>
      </c>
      <c r="S1476">
        <f t="shared" si="93"/>
        <v>44.315789473684212</v>
      </c>
      <c r="T1476" t="s">
        <v>8322</v>
      </c>
      <c r="U1476" t="s">
        <v>8342</v>
      </c>
    </row>
    <row r="1477" spans="1:21" ht="30" x14ac:dyDescent="0.2">
      <c r="A1477">
        <v>1475</v>
      </c>
      <c r="B1477" s="3" t="s">
        <v>1476</v>
      </c>
      <c r="C1477" s="3" t="s">
        <v>5585</v>
      </c>
      <c r="D1477" s="18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4"/>
        <v>41992.999305555553</v>
      </c>
      <c r="K1477">
        <v>1416244863</v>
      </c>
      <c r="L1477" s="9">
        <f t="shared" si="95"/>
        <v>41960.722951388889</v>
      </c>
      <c r="M1477" s="11" t="s">
        <v>8371</v>
      </c>
      <c r="N1477" t="b">
        <v>1</v>
      </c>
      <c r="O1477">
        <v>441</v>
      </c>
      <c r="P1477" t="b">
        <v>1</v>
      </c>
      <c r="Q1477" t="s">
        <v>8288</v>
      </c>
      <c r="R1477" s="5">
        <f t="shared" si="92"/>
        <v>1.8866966666666667</v>
      </c>
      <c r="S1477">
        <f t="shared" si="93"/>
        <v>64.173356009070289</v>
      </c>
      <c r="T1477" t="s">
        <v>8322</v>
      </c>
      <c r="U1477" t="s">
        <v>8342</v>
      </c>
    </row>
    <row r="1478" spans="1:21" x14ac:dyDescent="0.2">
      <c r="A1478">
        <v>1476</v>
      </c>
      <c r="B1478" s="3" t="s">
        <v>1477</v>
      </c>
      <c r="C1478" s="3" t="s">
        <v>5586</v>
      </c>
      <c r="D1478" s="1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4"/>
        <v>40795.833587962959</v>
      </c>
      <c r="K1478">
        <v>1313024422</v>
      </c>
      <c r="L1478" s="9">
        <f t="shared" si="95"/>
        <v>40766.041921296295</v>
      </c>
      <c r="M1478" s="11" t="s">
        <v>8374</v>
      </c>
      <c r="N1478" t="b">
        <v>1</v>
      </c>
      <c r="O1478">
        <v>916</v>
      </c>
      <c r="P1478" t="b">
        <v>1</v>
      </c>
      <c r="Q1478" t="s">
        <v>8288</v>
      </c>
      <c r="R1478" s="5">
        <f t="shared" si="92"/>
        <v>6.6155466666666669</v>
      </c>
      <c r="S1478">
        <f t="shared" si="93"/>
        <v>43.333275109170302</v>
      </c>
      <c r="T1478" t="s">
        <v>8322</v>
      </c>
      <c r="U1478" t="s">
        <v>8342</v>
      </c>
    </row>
    <row r="1479" spans="1:21" ht="30" x14ac:dyDescent="0.2">
      <c r="A1479">
        <v>1477</v>
      </c>
      <c r="B1479" s="3" t="s">
        <v>1478</v>
      </c>
      <c r="C1479" s="3" t="s">
        <v>5587</v>
      </c>
      <c r="D1479" s="18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4"/>
        <v>40899.916666666664</v>
      </c>
      <c r="K1479">
        <v>1319467604</v>
      </c>
      <c r="L1479" s="9">
        <f t="shared" si="95"/>
        <v>40840.615787037037</v>
      </c>
      <c r="M1479" s="11" t="s">
        <v>8374</v>
      </c>
      <c r="N1479" t="b">
        <v>1</v>
      </c>
      <c r="O1479">
        <v>369</v>
      </c>
      <c r="P1479" t="b">
        <v>1</v>
      </c>
      <c r="Q1479" t="s">
        <v>8288</v>
      </c>
      <c r="R1479" s="5">
        <f t="shared" si="92"/>
        <v>1.1131</v>
      </c>
      <c r="S1479">
        <f t="shared" si="93"/>
        <v>90.495934959349597</v>
      </c>
      <c r="T1479" t="s">
        <v>8322</v>
      </c>
      <c r="U1479" t="s">
        <v>8342</v>
      </c>
    </row>
    <row r="1480" spans="1:21" ht="30" x14ac:dyDescent="0.2">
      <c r="A1480">
        <v>1478</v>
      </c>
      <c r="B1480" s="3" t="s">
        <v>1479</v>
      </c>
      <c r="C1480" s="3" t="s">
        <v>5588</v>
      </c>
      <c r="D1480" s="18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4"/>
        <v>41408.663344907407</v>
      </c>
      <c r="K1480">
        <v>1367355313</v>
      </c>
      <c r="L1480" s="9">
        <f t="shared" si="95"/>
        <v>41394.871678240743</v>
      </c>
      <c r="M1480" s="11" t="s">
        <v>8372</v>
      </c>
      <c r="N1480" t="b">
        <v>1</v>
      </c>
      <c r="O1480">
        <v>20242</v>
      </c>
      <c r="P1480" t="b">
        <v>1</v>
      </c>
      <c r="Q1480" t="s">
        <v>8288</v>
      </c>
      <c r="R1480" s="5">
        <f t="shared" si="92"/>
        <v>11.8161422</v>
      </c>
      <c r="S1480">
        <f t="shared" si="93"/>
        <v>29.187190495010373</v>
      </c>
      <c r="T1480" t="s">
        <v>8322</v>
      </c>
      <c r="U1480" t="s">
        <v>8342</v>
      </c>
    </row>
    <row r="1481" spans="1:21" ht="30" x14ac:dyDescent="0.2">
      <c r="A1481">
        <v>1479</v>
      </c>
      <c r="B1481" s="3" t="s">
        <v>1480</v>
      </c>
      <c r="C1481" s="3" t="s">
        <v>5589</v>
      </c>
      <c r="D1481" s="18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4"/>
        <v>41768.957638888889</v>
      </c>
      <c r="K1481">
        <v>1398448389</v>
      </c>
      <c r="L1481" s="9">
        <f t="shared" si="95"/>
        <v>41754.745243055557</v>
      </c>
      <c r="M1481" s="11" t="s">
        <v>8371</v>
      </c>
      <c r="N1481" t="b">
        <v>1</v>
      </c>
      <c r="O1481">
        <v>71</v>
      </c>
      <c r="P1481" t="b">
        <v>1</v>
      </c>
      <c r="Q1481" t="s">
        <v>8288</v>
      </c>
      <c r="R1481" s="5">
        <f t="shared" si="92"/>
        <v>1.37375</v>
      </c>
      <c r="S1481">
        <f t="shared" si="93"/>
        <v>30.95774647887324</v>
      </c>
      <c r="T1481" t="s">
        <v>8322</v>
      </c>
      <c r="U1481" t="s">
        <v>8342</v>
      </c>
    </row>
    <row r="1482" spans="1:21" ht="30" x14ac:dyDescent="0.2">
      <c r="A1482">
        <v>1480</v>
      </c>
      <c r="B1482" s="3" t="s">
        <v>1481</v>
      </c>
      <c r="C1482" s="3" t="s">
        <v>5590</v>
      </c>
      <c r="D1482" s="18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4"/>
        <v>41481.5</v>
      </c>
      <c r="K1482">
        <v>1373408699</v>
      </c>
      <c r="L1482" s="9">
        <f t="shared" si="95"/>
        <v>41464.934016203704</v>
      </c>
      <c r="M1482" s="11" t="s">
        <v>8372</v>
      </c>
      <c r="N1482" t="b">
        <v>1</v>
      </c>
      <c r="O1482">
        <v>635</v>
      </c>
      <c r="P1482" t="b">
        <v>1</v>
      </c>
      <c r="Q1482" t="s">
        <v>8288</v>
      </c>
      <c r="R1482" s="5">
        <f t="shared" si="92"/>
        <v>1.170404</v>
      </c>
      <c r="S1482">
        <f t="shared" si="93"/>
        <v>92.157795275590544</v>
      </c>
      <c r="T1482" t="s">
        <v>8322</v>
      </c>
      <c r="U1482" t="s">
        <v>8342</v>
      </c>
    </row>
    <row r="1483" spans="1:21" ht="30" x14ac:dyDescent="0.2">
      <c r="A1483">
        <v>1481</v>
      </c>
      <c r="B1483" s="3" t="s">
        <v>1482</v>
      </c>
      <c r="C1483" s="3" t="s">
        <v>5591</v>
      </c>
      <c r="D1483" s="18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4"/>
        <v>41580.714641203704</v>
      </c>
      <c r="K1483">
        <v>1380838145</v>
      </c>
      <c r="L1483" s="9">
        <f t="shared" si="95"/>
        <v>41550.922974537039</v>
      </c>
      <c r="M1483" s="11" t="s">
        <v>8372</v>
      </c>
      <c r="N1483" t="b">
        <v>0</v>
      </c>
      <c r="O1483">
        <v>6</v>
      </c>
      <c r="P1483" t="b">
        <v>0</v>
      </c>
      <c r="Q1483" t="s">
        <v>8275</v>
      </c>
      <c r="R1483" s="5">
        <f t="shared" si="92"/>
        <v>2.1000000000000001E-2</v>
      </c>
      <c r="S1483">
        <f t="shared" si="93"/>
        <v>17.5</v>
      </c>
      <c r="T1483" t="s">
        <v>8322</v>
      </c>
      <c r="U1483" t="s">
        <v>8324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 s="18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4"/>
        <v>41159.118749999994</v>
      </c>
      <c r="K1484">
        <v>1345062936</v>
      </c>
      <c r="L1484" s="9">
        <f t="shared" si="95"/>
        <v>41136.85805555556</v>
      </c>
      <c r="M1484" s="11" t="s">
        <v>8373</v>
      </c>
      <c r="N1484" t="b">
        <v>0</v>
      </c>
      <c r="O1484">
        <v>1</v>
      </c>
      <c r="P1484" t="b">
        <v>0</v>
      </c>
      <c r="Q1484" t="s">
        <v>8275</v>
      </c>
      <c r="R1484" s="5">
        <f t="shared" si="92"/>
        <v>1E-3</v>
      </c>
      <c r="S1484">
        <f t="shared" si="93"/>
        <v>5</v>
      </c>
      <c r="T1484" t="s">
        <v>8322</v>
      </c>
      <c r="U1484" t="s">
        <v>8324</v>
      </c>
    </row>
    <row r="1485" spans="1:21" ht="30" x14ac:dyDescent="0.2">
      <c r="A1485">
        <v>1483</v>
      </c>
      <c r="B1485" s="3" t="s">
        <v>1484</v>
      </c>
      <c r="C1485" s="3" t="s">
        <v>5593</v>
      </c>
      <c r="D1485" s="18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4"/>
        <v>42572.984664351847</v>
      </c>
      <c r="K1485">
        <v>1467002275</v>
      </c>
      <c r="L1485" s="9">
        <f t="shared" si="95"/>
        <v>42548.192997685182</v>
      </c>
      <c r="M1485" s="11" t="s">
        <v>8370</v>
      </c>
      <c r="N1485" t="b">
        <v>0</v>
      </c>
      <c r="O1485">
        <v>2</v>
      </c>
      <c r="P1485" t="b">
        <v>0</v>
      </c>
      <c r="Q1485" t="s">
        <v>8275</v>
      </c>
      <c r="R1485" s="5">
        <f t="shared" si="92"/>
        <v>7.1428571428571426E-3</v>
      </c>
      <c r="S1485">
        <f t="shared" si="93"/>
        <v>25</v>
      </c>
      <c r="T1485" t="s">
        <v>8322</v>
      </c>
      <c r="U1485" t="s">
        <v>8324</v>
      </c>
    </row>
    <row r="1486" spans="1:21" x14ac:dyDescent="0.2">
      <c r="A1486">
        <v>1484</v>
      </c>
      <c r="B1486" s="3" t="s">
        <v>1485</v>
      </c>
      <c r="C1486" s="3" t="s">
        <v>5594</v>
      </c>
      <c r="D1486" s="18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4"/>
        <v>41111.410416666666</v>
      </c>
      <c r="K1486">
        <v>1337834963</v>
      </c>
      <c r="L1486" s="9">
        <f t="shared" si="95"/>
        <v>41053.200960648144</v>
      </c>
      <c r="M1486" s="11" t="s">
        <v>8373</v>
      </c>
      <c r="N1486" t="b">
        <v>0</v>
      </c>
      <c r="O1486">
        <v>0</v>
      </c>
      <c r="P1486" t="b">
        <v>0</v>
      </c>
      <c r="Q1486" t="s">
        <v>8275</v>
      </c>
      <c r="R1486" s="5">
        <f t="shared" si="92"/>
        <v>0</v>
      </c>
      <c r="S1486" t="e">
        <f t="shared" si="93"/>
        <v>#DIV/0!</v>
      </c>
      <c r="T1486" t="s">
        <v>8322</v>
      </c>
      <c r="U1486" t="s">
        <v>8324</v>
      </c>
    </row>
    <row r="1487" spans="1:21" ht="30" x14ac:dyDescent="0.2">
      <c r="A1487">
        <v>1485</v>
      </c>
      <c r="B1487" s="3" t="s">
        <v>1486</v>
      </c>
      <c r="C1487" s="3" t="s">
        <v>5595</v>
      </c>
      <c r="D1487" s="18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4"/>
        <v>42175.587650462963</v>
      </c>
      <c r="K1487">
        <v>1430939173</v>
      </c>
      <c r="L1487" s="9">
        <f t="shared" si="95"/>
        <v>42130.795983796299</v>
      </c>
      <c r="M1487" s="11" t="s">
        <v>8368</v>
      </c>
      <c r="N1487" t="b">
        <v>0</v>
      </c>
      <c r="O1487">
        <v>3</v>
      </c>
      <c r="P1487" t="b">
        <v>0</v>
      </c>
      <c r="Q1487" t="s">
        <v>8275</v>
      </c>
      <c r="R1487" s="5">
        <f t="shared" si="92"/>
        <v>2.2388059701492536E-2</v>
      </c>
      <c r="S1487">
        <f t="shared" si="93"/>
        <v>50</v>
      </c>
      <c r="T1487" t="s">
        <v>8322</v>
      </c>
      <c r="U1487" t="s">
        <v>8324</v>
      </c>
    </row>
    <row r="1488" spans="1:21" ht="30" x14ac:dyDescent="0.2">
      <c r="A1488">
        <v>1486</v>
      </c>
      <c r="B1488" s="3" t="s">
        <v>1487</v>
      </c>
      <c r="C1488" s="3" t="s">
        <v>5596</v>
      </c>
      <c r="D1488" s="1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4"/>
        <v>42061.960196759253</v>
      </c>
      <c r="K1488">
        <v>1422417761</v>
      </c>
      <c r="L1488" s="9">
        <f t="shared" si="95"/>
        <v>42032.168530092589</v>
      </c>
      <c r="M1488" s="11" t="s">
        <v>8368</v>
      </c>
      <c r="N1488" t="b">
        <v>0</v>
      </c>
      <c r="O1488">
        <v>3</v>
      </c>
      <c r="P1488" t="b">
        <v>0</v>
      </c>
      <c r="Q1488" t="s">
        <v>8275</v>
      </c>
      <c r="R1488" s="5">
        <f t="shared" si="92"/>
        <v>2.3999999999999998E-3</v>
      </c>
      <c r="S1488">
        <f t="shared" si="93"/>
        <v>16</v>
      </c>
      <c r="T1488" t="s">
        <v>8322</v>
      </c>
      <c r="U1488" t="s">
        <v>8324</v>
      </c>
    </row>
    <row r="1489" spans="1:21" ht="30" x14ac:dyDescent="0.2">
      <c r="A1489">
        <v>1487</v>
      </c>
      <c r="B1489" s="3" t="s">
        <v>1488</v>
      </c>
      <c r="C1489" s="3" t="s">
        <v>5597</v>
      </c>
      <c r="D1489" s="18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4"/>
        <v>42584.709155092591</v>
      </c>
      <c r="K1489">
        <v>1467583271</v>
      </c>
      <c r="L1489" s="9">
        <f t="shared" si="95"/>
        <v>42554.917488425926</v>
      </c>
      <c r="M1489" s="11" t="s">
        <v>8370</v>
      </c>
      <c r="N1489" t="b">
        <v>0</v>
      </c>
      <c r="O1489">
        <v>0</v>
      </c>
      <c r="P1489" t="b">
        <v>0</v>
      </c>
      <c r="Q1489" t="s">
        <v>8275</v>
      </c>
      <c r="R1489" s="5">
        <f t="shared" si="92"/>
        <v>0</v>
      </c>
      <c r="S1489" t="e">
        <f t="shared" si="93"/>
        <v>#DIV/0!</v>
      </c>
      <c r="T1489" t="s">
        <v>8322</v>
      </c>
      <c r="U1489" t="s">
        <v>8324</v>
      </c>
    </row>
    <row r="1490" spans="1:21" ht="30" x14ac:dyDescent="0.2">
      <c r="A1490">
        <v>1488</v>
      </c>
      <c r="B1490" s="3" t="s">
        <v>1489</v>
      </c>
      <c r="C1490" s="3" t="s">
        <v>5598</v>
      </c>
      <c r="D1490" s="18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4"/>
        <v>41644.354861111111</v>
      </c>
      <c r="K1490">
        <v>1386336660</v>
      </c>
      <c r="L1490" s="9">
        <f t="shared" si="95"/>
        <v>41614.563194444447</v>
      </c>
      <c r="M1490" s="11" t="s">
        <v>8372</v>
      </c>
      <c r="N1490" t="b">
        <v>0</v>
      </c>
      <c r="O1490">
        <v>6</v>
      </c>
      <c r="P1490" t="b">
        <v>0</v>
      </c>
      <c r="Q1490" t="s">
        <v>8275</v>
      </c>
      <c r="R1490" s="5">
        <f t="shared" si="92"/>
        <v>2.4E-2</v>
      </c>
      <c r="S1490">
        <f t="shared" si="93"/>
        <v>60</v>
      </c>
      <c r="T1490" t="s">
        <v>8322</v>
      </c>
      <c r="U1490" t="s">
        <v>8324</v>
      </c>
    </row>
    <row r="1491" spans="1:21" ht="30" x14ac:dyDescent="0.2">
      <c r="A1491">
        <v>1489</v>
      </c>
      <c r="B1491" s="3" t="s">
        <v>1490</v>
      </c>
      <c r="C1491" s="3" t="s">
        <v>5599</v>
      </c>
      <c r="D1491" s="18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4"/>
        <v>41228.445046296292</v>
      </c>
      <c r="K1491">
        <v>1350398452</v>
      </c>
      <c r="L1491" s="9">
        <f t="shared" si="95"/>
        <v>41198.611712962964</v>
      </c>
      <c r="M1491" s="11" t="s">
        <v>8373</v>
      </c>
      <c r="N1491" t="b">
        <v>0</v>
      </c>
      <c r="O1491">
        <v>0</v>
      </c>
      <c r="P1491" t="b">
        <v>0</v>
      </c>
      <c r="Q1491" t="s">
        <v>8275</v>
      </c>
      <c r="R1491" s="5">
        <f t="shared" si="92"/>
        <v>0</v>
      </c>
      <c r="S1491" t="e">
        <f t="shared" si="93"/>
        <v>#DIV/0!</v>
      </c>
      <c r="T1491" t="s">
        <v>8322</v>
      </c>
      <c r="U1491" t="s">
        <v>8324</v>
      </c>
    </row>
    <row r="1492" spans="1:21" ht="30" x14ac:dyDescent="0.2">
      <c r="A1492">
        <v>1490</v>
      </c>
      <c r="B1492" s="3" t="s">
        <v>1491</v>
      </c>
      <c r="C1492" s="3" t="s">
        <v>5600</v>
      </c>
      <c r="D1492" s="18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4"/>
        <v>41549.352708333332</v>
      </c>
      <c r="K1492">
        <v>1378214874</v>
      </c>
      <c r="L1492" s="9">
        <f t="shared" si="95"/>
        <v>41520.561041666668</v>
      </c>
      <c r="M1492" s="11" t="s">
        <v>8372</v>
      </c>
      <c r="N1492" t="b">
        <v>0</v>
      </c>
      <c r="O1492">
        <v>19</v>
      </c>
      <c r="P1492" t="b">
        <v>0</v>
      </c>
      <c r="Q1492" t="s">
        <v>8275</v>
      </c>
      <c r="R1492" s="5">
        <f t="shared" si="92"/>
        <v>0.30862068965517242</v>
      </c>
      <c r="S1492">
        <f t="shared" si="93"/>
        <v>47.10526315789474</v>
      </c>
      <c r="T1492" t="s">
        <v>8322</v>
      </c>
      <c r="U1492" t="s">
        <v>8324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 s="18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4"/>
        <v>42050.443055555552</v>
      </c>
      <c r="K1493">
        <v>1418922443</v>
      </c>
      <c r="L1493" s="9">
        <f t="shared" si="95"/>
        <v>41991.713460648149</v>
      </c>
      <c r="M1493" s="11" t="s">
        <v>8371</v>
      </c>
      <c r="N1493" t="b">
        <v>0</v>
      </c>
      <c r="O1493">
        <v>1</v>
      </c>
      <c r="P1493" t="b">
        <v>0</v>
      </c>
      <c r="Q1493" t="s">
        <v>8275</v>
      </c>
      <c r="R1493" s="5">
        <f t="shared" si="92"/>
        <v>8.3333333333333329E-2</v>
      </c>
      <c r="S1493">
        <f t="shared" si="93"/>
        <v>100</v>
      </c>
      <c r="T1493" t="s">
        <v>8322</v>
      </c>
      <c r="U1493" t="s">
        <v>8324</v>
      </c>
    </row>
    <row r="1494" spans="1:21" ht="30" x14ac:dyDescent="0.2">
      <c r="A1494">
        <v>1492</v>
      </c>
      <c r="B1494" s="3" t="s">
        <v>1493</v>
      </c>
      <c r="C1494" s="3" t="s">
        <v>5602</v>
      </c>
      <c r="D1494" s="18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4"/>
        <v>40712.676458333335</v>
      </c>
      <c r="K1494">
        <v>1305839646</v>
      </c>
      <c r="L1494" s="9">
        <f t="shared" si="95"/>
        <v>40682.884791666671</v>
      </c>
      <c r="M1494" s="11" t="s">
        <v>8374</v>
      </c>
      <c r="N1494" t="b">
        <v>0</v>
      </c>
      <c r="O1494">
        <v>2</v>
      </c>
      <c r="P1494" t="b">
        <v>0</v>
      </c>
      <c r="Q1494" t="s">
        <v>8275</v>
      </c>
      <c r="R1494" s="5">
        <f t="shared" si="92"/>
        <v>7.4999999999999997E-3</v>
      </c>
      <c r="S1494">
        <f t="shared" si="93"/>
        <v>15</v>
      </c>
      <c r="T1494" t="s">
        <v>8322</v>
      </c>
      <c r="U1494" t="s">
        <v>8324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 s="18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4"/>
        <v>41441.658275462964</v>
      </c>
      <c r="K1495">
        <v>1368823675</v>
      </c>
      <c r="L1495" s="9">
        <f t="shared" si="95"/>
        <v>41411.866608796299</v>
      </c>
      <c r="M1495" s="11" t="s">
        <v>8372</v>
      </c>
      <c r="N1495" t="b">
        <v>0</v>
      </c>
      <c r="O1495">
        <v>0</v>
      </c>
      <c r="P1495" t="b">
        <v>0</v>
      </c>
      <c r="Q1495" t="s">
        <v>8275</v>
      </c>
      <c r="R1495" s="5">
        <f t="shared" si="92"/>
        <v>0</v>
      </c>
      <c r="S1495" t="e">
        <f t="shared" si="93"/>
        <v>#DIV/0!</v>
      </c>
      <c r="T1495" t="s">
        <v>8322</v>
      </c>
      <c r="U1495" t="s">
        <v>8324</v>
      </c>
    </row>
    <row r="1496" spans="1:21" ht="30" x14ac:dyDescent="0.2">
      <c r="A1496">
        <v>1494</v>
      </c>
      <c r="B1496" s="3" t="s">
        <v>1495</v>
      </c>
      <c r="C1496" s="3" t="s">
        <v>5604</v>
      </c>
      <c r="D1496" s="18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4"/>
        <v>42097.443055555552</v>
      </c>
      <c r="K1496">
        <v>1425489613</v>
      </c>
      <c r="L1496" s="9">
        <f t="shared" si="95"/>
        <v>42067.722372685181</v>
      </c>
      <c r="M1496" s="11" t="s">
        <v>8368</v>
      </c>
      <c r="N1496" t="b">
        <v>0</v>
      </c>
      <c r="O1496">
        <v>11</v>
      </c>
      <c r="P1496" t="b">
        <v>0</v>
      </c>
      <c r="Q1496" t="s">
        <v>8275</v>
      </c>
      <c r="R1496" s="5">
        <f t="shared" si="92"/>
        <v>8.8999999999999996E-2</v>
      </c>
      <c r="S1496">
        <f t="shared" si="93"/>
        <v>40.454545454545453</v>
      </c>
      <c r="T1496" t="s">
        <v>8322</v>
      </c>
      <c r="U1496" t="s">
        <v>8324</v>
      </c>
    </row>
    <row r="1497" spans="1:21" x14ac:dyDescent="0.2">
      <c r="A1497">
        <v>1495</v>
      </c>
      <c r="B1497" s="3" t="s">
        <v>1496</v>
      </c>
      <c r="C1497" s="3" t="s">
        <v>5605</v>
      </c>
      <c r="D1497" s="18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4"/>
        <v>40782.581377314811</v>
      </c>
      <c r="K1497">
        <v>1311879431</v>
      </c>
      <c r="L1497" s="9">
        <f t="shared" si="95"/>
        <v>40752.789710648147</v>
      </c>
      <c r="M1497" s="11" t="s">
        <v>8374</v>
      </c>
      <c r="N1497" t="b">
        <v>0</v>
      </c>
      <c r="O1497">
        <v>0</v>
      </c>
      <c r="P1497" t="b">
        <v>0</v>
      </c>
      <c r="Q1497" t="s">
        <v>8275</v>
      </c>
      <c r="R1497" s="5">
        <f t="shared" si="92"/>
        <v>0</v>
      </c>
      <c r="S1497" t="e">
        <f t="shared" si="93"/>
        <v>#DIV/0!</v>
      </c>
      <c r="T1497" t="s">
        <v>8322</v>
      </c>
      <c r="U1497" t="s">
        <v>8324</v>
      </c>
    </row>
    <row r="1498" spans="1:21" ht="30" x14ac:dyDescent="0.2">
      <c r="A1498">
        <v>1496</v>
      </c>
      <c r="B1498" s="3" t="s">
        <v>1497</v>
      </c>
      <c r="C1498" s="3" t="s">
        <v>5606</v>
      </c>
      <c r="D1498" s="1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4"/>
        <v>41898.266886574071</v>
      </c>
      <c r="K1498">
        <v>1405682659</v>
      </c>
      <c r="L1498" s="9">
        <f t="shared" si="95"/>
        <v>41838.475219907406</v>
      </c>
      <c r="M1498" s="11" t="s">
        <v>8371</v>
      </c>
      <c r="N1498" t="b">
        <v>0</v>
      </c>
      <c r="O1498">
        <v>0</v>
      </c>
      <c r="P1498" t="b">
        <v>0</v>
      </c>
      <c r="Q1498" t="s">
        <v>8275</v>
      </c>
      <c r="R1498" s="5">
        <f t="shared" si="92"/>
        <v>0</v>
      </c>
      <c r="S1498" t="e">
        <f t="shared" si="93"/>
        <v>#DIV/0!</v>
      </c>
      <c r="T1498" t="s">
        <v>8322</v>
      </c>
      <c r="U1498" t="s">
        <v>8324</v>
      </c>
    </row>
    <row r="1499" spans="1:21" ht="30" x14ac:dyDescent="0.2">
      <c r="A1499">
        <v>1497</v>
      </c>
      <c r="B1499" s="3" t="s">
        <v>1498</v>
      </c>
      <c r="C1499" s="3" t="s">
        <v>5607</v>
      </c>
      <c r="D1499" s="18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4"/>
        <v>41486.613194444442</v>
      </c>
      <c r="K1499">
        <v>1371655522</v>
      </c>
      <c r="L1499" s="9">
        <f t="shared" si="95"/>
        <v>41444.64261574074</v>
      </c>
      <c r="M1499" s="11" t="s">
        <v>8372</v>
      </c>
      <c r="N1499" t="b">
        <v>0</v>
      </c>
      <c r="O1499">
        <v>1</v>
      </c>
      <c r="P1499" t="b">
        <v>0</v>
      </c>
      <c r="Q1499" t="s">
        <v>8275</v>
      </c>
      <c r="R1499" s="5">
        <f t="shared" si="92"/>
        <v>6.666666666666667E-5</v>
      </c>
      <c r="S1499">
        <f t="shared" si="93"/>
        <v>1</v>
      </c>
      <c r="T1499" t="s">
        <v>8322</v>
      </c>
      <c r="U1499" t="s">
        <v>8324</v>
      </c>
    </row>
    <row r="1500" spans="1:21" ht="30" x14ac:dyDescent="0.2">
      <c r="A1500">
        <v>1498</v>
      </c>
      <c r="B1500" s="3" t="s">
        <v>1499</v>
      </c>
      <c r="C1500" s="3" t="s">
        <v>5608</v>
      </c>
      <c r="D1500" s="18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4"/>
        <v>41885.775208333333</v>
      </c>
      <c r="K1500">
        <v>1405899378</v>
      </c>
      <c r="L1500" s="9">
        <f t="shared" si="95"/>
        <v>41840.983541666668</v>
      </c>
      <c r="M1500" s="11" t="s">
        <v>8371</v>
      </c>
      <c r="N1500" t="b">
        <v>0</v>
      </c>
      <c r="O1500">
        <v>3</v>
      </c>
      <c r="P1500" t="b">
        <v>0</v>
      </c>
      <c r="Q1500" t="s">
        <v>8275</v>
      </c>
      <c r="R1500" s="5">
        <f t="shared" si="92"/>
        <v>1.9E-2</v>
      </c>
      <c r="S1500">
        <f t="shared" si="93"/>
        <v>19</v>
      </c>
      <c r="T1500" t="s">
        <v>8322</v>
      </c>
      <c r="U1500" t="s">
        <v>8324</v>
      </c>
    </row>
    <row r="1501" spans="1:21" ht="30" x14ac:dyDescent="0.2">
      <c r="A1501">
        <v>1499</v>
      </c>
      <c r="B1501" s="3" t="s">
        <v>1500</v>
      </c>
      <c r="C1501" s="3" t="s">
        <v>5609</v>
      </c>
      <c r="D1501" s="18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4"/>
        <v>42586.798993055556</v>
      </c>
      <c r="K1501">
        <v>1465171833</v>
      </c>
      <c r="L1501" s="9">
        <f t="shared" si="95"/>
        <v>42527.007326388892</v>
      </c>
      <c r="M1501" s="11" t="s">
        <v>8370</v>
      </c>
      <c r="N1501" t="b">
        <v>0</v>
      </c>
      <c r="O1501">
        <v>1</v>
      </c>
      <c r="P1501" t="b">
        <v>0</v>
      </c>
      <c r="Q1501" t="s">
        <v>8275</v>
      </c>
      <c r="R1501" s="5">
        <f t="shared" si="92"/>
        <v>2.5000000000000001E-3</v>
      </c>
      <c r="S1501">
        <f t="shared" si="93"/>
        <v>5</v>
      </c>
      <c r="T1501" t="s">
        <v>8322</v>
      </c>
      <c r="U1501" t="s">
        <v>8324</v>
      </c>
    </row>
    <row r="1502" spans="1:21" ht="30" x14ac:dyDescent="0.2">
      <c r="A1502">
        <v>1500</v>
      </c>
      <c r="B1502" s="3" t="s">
        <v>1501</v>
      </c>
      <c r="C1502" s="3" t="s">
        <v>5610</v>
      </c>
      <c r="D1502" s="18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4"/>
        <v>41395.69626157407</v>
      </c>
      <c r="K1502">
        <v>1364852557</v>
      </c>
      <c r="L1502" s="9">
        <f t="shared" si="95"/>
        <v>41365.904594907406</v>
      </c>
      <c r="M1502" s="11" t="s">
        <v>8372</v>
      </c>
      <c r="N1502" t="b">
        <v>0</v>
      </c>
      <c r="O1502">
        <v>15</v>
      </c>
      <c r="P1502" t="b">
        <v>0</v>
      </c>
      <c r="Q1502" t="s">
        <v>8275</v>
      </c>
      <c r="R1502" s="5">
        <f t="shared" si="92"/>
        <v>0.25035714285714283</v>
      </c>
      <c r="S1502">
        <f t="shared" si="93"/>
        <v>46.733333333333334</v>
      </c>
      <c r="T1502" t="s">
        <v>8322</v>
      </c>
      <c r="U1502" t="s">
        <v>8324</v>
      </c>
    </row>
    <row r="1503" spans="1:21" x14ac:dyDescent="0.2">
      <c r="A1503">
        <v>1501</v>
      </c>
      <c r="B1503" s="3" t="s">
        <v>1502</v>
      </c>
      <c r="C1503" s="3" t="s">
        <v>5611</v>
      </c>
      <c r="D1503" s="18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4"/>
        <v>42193.3752662037</v>
      </c>
      <c r="K1503">
        <v>1433772023</v>
      </c>
      <c r="L1503" s="9">
        <f t="shared" si="95"/>
        <v>42163.583599537036</v>
      </c>
      <c r="M1503" s="11" t="s">
        <v>8368</v>
      </c>
      <c r="N1503" t="b">
        <v>1</v>
      </c>
      <c r="O1503">
        <v>885</v>
      </c>
      <c r="P1503" t="b">
        <v>1</v>
      </c>
      <c r="Q1503" t="s">
        <v>8285</v>
      </c>
      <c r="R1503" s="5">
        <f t="shared" si="92"/>
        <v>1.6633076923076924</v>
      </c>
      <c r="S1503">
        <f t="shared" si="93"/>
        <v>97.731073446327684</v>
      </c>
      <c r="T1503" t="s">
        <v>8338</v>
      </c>
      <c r="U1503" t="s">
        <v>8339</v>
      </c>
    </row>
    <row r="1504" spans="1:21" ht="30" x14ac:dyDescent="0.2">
      <c r="A1504">
        <v>1502</v>
      </c>
      <c r="B1504" s="3" t="s">
        <v>1503</v>
      </c>
      <c r="C1504" s="3" t="s">
        <v>5612</v>
      </c>
      <c r="D1504" s="18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4"/>
        <v>42454.708333333336</v>
      </c>
      <c r="K1504">
        <v>1456491680</v>
      </c>
      <c r="L1504" s="9">
        <f t="shared" si="95"/>
        <v>42426.542592592596</v>
      </c>
      <c r="M1504" s="11" t="s">
        <v>8370</v>
      </c>
      <c r="N1504" t="b">
        <v>1</v>
      </c>
      <c r="O1504">
        <v>329</v>
      </c>
      <c r="P1504" t="b">
        <v>1</v>
      </c>
      <c r="Q1504" t="s">
        <v>8285</v>
      </c>
      <c r="R1504" s="5">
        <f t="shared" si="92"/>
        <v>1.0144545454545455</v>
      </c>
      <c r="S1504">
        <f t="shared" si="93"/>
        <v>67.835866261398181</v>
      </c>
      <c r="T1504" t="s">
        <v>8338</v>
      </c>
      <c r="U1504" t="s">
        <v>8339</v>
      </c>
    </row>
    <row r="1505" spans="1:21" ht="30" x14ac:dyDescent="0.2">
      <c r="A1505">
        <v>1503</v>
      </c>
      <c r="B1505" s="3" t="s">
        <v>1504</v>
      </c>
      <c r="C1505" s="3" t="s">
        <v>5613</v>
      </c>
      <c r="D1505" s="18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4"/>
        <v>42666.13890046296</v>
      </c>
      <c r="K1505">
        <v>1472026801</v>
      </c>
      <c r="L1505" s="9">
        <f t="shared" si="95"/>
        <v>42606.347233796296</v>
      </c>
      <c r="M1505" s="11" t="s">
        <v>8370</v>
      </c>
      <c r="N1505" t="b">
        <v>1</v>
      </c>
      <c r="O1505">
        <v>71</v>
      </c>
      <c r="P1505" t="b">
        <v>1</v>
      </c>
      <c r="Q1505" t="s">
        <v>8285</v>
      </c>
      <c r="R1505" s="5">
        <f t="shared" si="92"/>
        <v>1.0789146666666667</v>
      </c>
      <c r="S1505">
        <f t="shared" si="93"/>
        <v>56.98492957746479</v>
      </c>
      <c r="T1505" t="s">
        <v>8338</v>
      </c>
      <c r="U1505" t="s">
        <v>8339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 s="18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4"/>
        <v>41800.147916666661</v>
      </c>
      <c r="K1506">
        <v>1399996024</v>
      </c>
      <c r="L1506" s="9">
        <f t="shared" si="95"/>
        <v>41772.657685185186</v>
      </c>
      <c r="M1506" s="11" t="s">
        <v>8371</v>
      </c>
      <c r="N1506" t="b">
        <v>1</v>
      </c>
      <c r="O1506">
        <v>269</v>
      </c>
      <c r="P1506" t="b">
        <v>1</v>
      </c>
      <c r="Q1506" t="s">
        <v>8285</v>
      </c>
      <c r="R1506" s="5">
        <f t="shared" si="92"/>
        <v>2.7793846153846156</v>
      </c>
      <c r="S1506">
        <f t="shared" si="93"/>
        <v>67.159851301115239</v>
      </c>
      <c r="T1506" t="s">
        <v>8338</v>
      </c>
      <c r="U1506" t="s">
        <v>8339</v>
      </c>
    </row>
    <row r="1507" spans="1:21" ht="30" x14ac:dyDescent="0.2">
      <c r="A1507">
        <v>1505</v>
      </c>
      <c r="B1507" s="3" t="s">
        <v>1506</v>
      </c>
      <c r="C1507" s="3" t="s">
        <v>5615</v>
      </c>
      <c r="D1507" s="18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4"/>
        <v>42451.625694444439</v>
      </c>
      <c r="K1507">
        <v>1455446303</v>
      </c>
      <c r="L1507" s="9">
        <f t="shared" si="95"/>
        <v>42414.44332175926</v>
      </c>
      <c r="M1507" s="11" t="s">
        <v>8370</v>
      </c>
      <c r="N1507" t="b">
        <v>1</v>
      </c>
      <c r="O1507">
        <v>345</v>
      </c>
      <c r="P1507" t="b">
        <v>1</v>
      </c>
      <c r="Q1507" t="s">
        <v>8285</v>
      </c>
      <c r="R1507" s="5">
        <f t="shared" si="92"/>
        <v>1.0358125</v>
      </c>
      <c r="S1507">
        <f t="shared" si="93"/>
        <v>48.037681159420288</v>
      </c>
      <c r="T1507" t="s">
        <v>8338</v>
      </c>
      <c r="U1507" t="s">
        <v>8339</v>
      </c>
    </row>
    <row r="1508" spans="1:21" ht="30" x14ac:dyDescent="0.2">
      <c r="A1508">
        <v>1506</v>
      </c>
      <c r="B1508" s="3" t="s">
        <v>1507</v>
      </c>
      <c r="C1508" s="3" t="s">
        <v>5616</v>
      </c>
      <c r="D1508" s="1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4"/>
        <v>41844.577592592592</v>
      </c>
      <c r="K1508">
        <v>1403635904</v>
      </c>
      <c r="L1508" s="9">
        <f t="shared" si="95"/>
        <v>41814.785925925928</v>
      </c>
      <c r="M1508" s="11" t="s">
        <v>8371</v>
      </c>
      <c r="N1508" t="b">
        <v>1</v>
      </c>
      <c r="O1508">
        <v>43</v>
      </c>
      <c r="P1508" t="b">
        <v>1</v>
      </c>
      <c r="Q1508" t="s">
        <v>8285</v>
      </c>
      <c r="R1508" s="5">
        <f t="shared" si="92"/>
        <v>1.1140000000000001</v>
      </c>
      <c r="S1508">
        <f t="shared" si="93"/>
        <v>38.860465116279073</v>
      </c>
      <c r="T1508" t="s">
        <v>8338</v>
      </c>
      <c r="U1508" t="s">
        <v>8339</v>
      </c>
    </row>
    <row r="1509" spans="1:21" ht="30" x14ac:dyDescent="0.2">
      <c r="A1509">
        <v>1507</v>
      </c>
      <c r="B1509" s="3" t="s">
        <v>1508</v>
      </c>
      <c r="C1509" s="3" t="s">
        <v>5617</v>
      </c>
      <c r="D1509" s="18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4"/>
        <v>40313.131944444445</v>
      </c>
      <c r="K1509">
        <v>1268822909</v>
      </c>
      <c r="L1509" s="9">
        <f t="shared" si="95"/>
        <v>40254.450335648151</v>
      </c>
      <c r="M1509" s="11" t="s">
        <v>8375</v>
      </c>
      <c r="N1509" t="b">
        <v>1</v>
      </c>
      <c r="O1509">
        <v>33</v>
      </c>
      <c r="P1509" t="b">
        <v>1</v>
      </c>
      <c r="Q1509" t="s">
        <v>8285</v>
      </c>
      <c r="R1509" s="5">
        <f t="shared" si="92"/>
        <v>2.15</v>
      </c>
      <c r="S1509">
        <f t="shared" si="93"/>
        <v>78.181818181818187</v>
      </c>
      <c r="T1509" t="s">
        <v>8338</v>
      </c>
      <c r="U1509" t="s">
        <v>8339</v>
      </c>
    </row>
    <row r="1510" spans="1:21" ht="30" x14ac:dyDescent="0.2">
      <c r="A1510">
        <v>1508</v>
      </c>
      <c r="B1510" s="3" t="s">
        <v>1509</v>
      </c>
      <c r="C1510" s="3" t="s">
        <v>5618</v>
      </c>
      <c r="D1510" s="18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4"/>
        <v>41817.406030092592</v>
      </c>
      <c r="K1510">
        <v>1401201881</v>
      </c>
      <c r="L1510" s="9">
        <f t="shared" si="95"/>
        <v>41786.614363425928</v>
      </c>
      <c r="M1510" s="11" t="s">
        <v>8371</v>
      </c>
      <c r="N1510" t="b">
        <v>1</v>
      </c>
      <c r="O1510">
        <v>211</v>
      </c>
      <c r="P1510" t="b">
        <v>1</v>
      </c>
      <c r="Q1510" t="s">
        <v>8285</v>
      </c>
      <c r="R1510" s="5">
        <f t="shared" si="92"/>
        <v>1.1076216216216217</v>
      </c>
      <c r="S1510">
        <f t="shared" si="93"/>
        <v>97.113744075829388</v>
      </c>
      <c r="T1510" t="s">
        <v>8338</v>
      </c>
      <c r="U1510" t="s">
        <v>8339</v>
      </c>
    </row>
    <row r="1511" spans="1:21" ht="30" x14ac:dyDescent="0.2">
      <c r="A1511">
        <v>1509</v>
      </c>
      <c r="B1511" s="3" t="s">
        <v>1510</v>
      </c>
      <c r="C1511" s="3" t="s">
        <v>5619</v>
      </c>
      <c r="D1511" s="18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4"/>
        <v>42780.749305555553</v>
      </c>
      <c r="K1511">
        <v>1484570885</v>
      </c>
      <c r="L1511" s="9">
        <f t="shared" si="95"/>
        <v>42751.533391203702</v>
      </c>
      <c r="M1511" s="11" t="s">
        <v>8369</v>
      </c>
      <c r="N1511" t="b">
        <v>1</v>
      </c>
      <c r="O1511">
        <v>196</v>
      </c>
      <c r="P1511" t="b">
        <v>1</v>
      </c>
      <c r="Q1511" t="s">
        <v>8285</v>
      </c>
      <c r="R1511" s="5">
        <f t="shared" si="92"/>
        <v>1.2364125714285714</v>
      </c>
      <c r="S1511">
        <f t="shared" si="93"/>
        <v>110.39397959183674</v>
      </c>
      <c r="T1511" t="s">
        <v>8338</v>
      </c>
      <c r="U1511" t="s">
        <v>8339</v>
      </c>
    </row>
    <row r="1512" spans="1:21" ht="30" x14ac:dyDescent="0.2">
      <c r="A1512">
        <v>1510</v>
      </c>
      <c r="B1512" s="3" t="s">
        <v>1511</v>
      </c>
      <c r="C1512" s="3" t="s">
        <v>5620</v>
      </c>
      <c r="D1512" s="18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4"/>
        <v>41839.176828703698</v>
      </c>
      <c r="K1512">
        <v>1403169278</v>
      </c>
      <c r="L1512" s="9">
        <f t="shared" si="95"/>
        <v>41809.385162037033</v>
      </c>
      <c r="M1512" s="11" t="s">
        <v>8371</v>
      </c>
      <c r="N1512" t="b">
        <v>1</v>
      </c>
      <c r="O1512">
        <v>405</v>
      </c>
      <c r="P1512" t="b">
        <v>1</v>
      </c>
      <c r="Q1512" t="s">
        <v>8285</v>
      </c>
      <c r="R1512" s="5">
        <f t="shared" si="92"/>
        <v>1.0103500000000001</v>
      </c>
      <c r="S1512">
        <f t="shared" si="93"/>
        <v>39.91506172839506</v>
      </c>
      <c r="T1512" t="s">
        <v>8338</v>
      </c>
      <c r="U1512" t="s">
        <v>8339</v>
      </c>
    </row>
    <row r="1513" spans="1:21" ht="30" x14ac:dyDescent="0.2">
      <c r="A1513">
        <v>1511</v>
      </c>
      <c r="B1513" s="3" t="s">
        <v>1512</v>
      </c>
      <c r="C1513" s="3" t="s">
        <v>5621</v>
      </c>
      <c r="D1513" s="18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4"/>
        <v>42326.416712962957</v>
      </c>
      <c r="K1513">
        <v>1445263204</v>
      </c>
      <c r="L1513" s="9">
        <f t="shared" si="95"/>
        <v>42296.583379629628</v>
      </c>
      <c r="M1513" s="11" t="s">
        <v>8368</v>
      </c>
      <c r="N1513" t="b">
        <v>1</v>
      </c>
      <c r="O1513">
        <v>206</v>
      </c>
      <c r="P1513" t="b">
        <v>1</v>
      </c>
      <c r="Q1513" t="s">
        <v>8285</v>
      </c>
      <c r="R1513" s="5">
        <f t="shared" si="92"/>
        <v>1.1179285714285714</v>
      </c>
      <c r="S1513">
        <f t="shared" si="93"/>
        <v>75.975728155339809</v>
      </c>
      <c r="T1513" t="s">
        <v>8338</v>
      </c>
      <c r="U1513" t="s">
        <v>8339</v>
      </c>
    </row>
    <row r="1514" spans="1:21" ht="30" x14ac:dyDescent="0.2">
      <c r="A1514">
        <v>1512</v>
      </c>
      <c r="B1514" s="3" t="s">
        <v>1513</v>
      </c>
      <c r="C1514" s="3" t="s">
        <v>5622</v>
      </c>
      <c r="D1514" s="18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4"/>
        <v>42771.476145833331</v>
      </c>
      <c r="K1514">
        <v>1483719939</v>
      </c>
      <c r="L1514" s="9">
        <f t="shared" si="95"/>
        <v>42741.684479166666</v>
      </c>
      <c r="M1514" s="11" t="s">
        <v>8369</v>
      </c>
      <c r="N1514" t="b">
        <v>1</v>
      </c>
      <c r="O1514">
        <v>335</v>
      </c>
      <c r="P1514" t="b">
        <v>1</v>
      </c>
      <c r="Q1514" t="s">
        <v>8285</v>
      </c>
      <c r="R1514" s="5">
        <f t="shared" si="92"/>
        <v>5.5877142857142861</v>
      </c>
      <c r="S1514">
        <f t="shared" si="93"/>
        <v>58.379104477611939</v>
      </c>
      <c r="T1514" t="s">
        <v>8338</v>
      </c>
      <c r="U1514" t="s">
        <v>8339</v>
      </c>
    </row>
    <row r="1515" spans="1:21" ht="30" x14ac:dyDescent="0.2">
      <c r="A1515">
        <v>1513</v>
      </c>
      <c r="B1515" s="3" t="s">
        <v>1514</v>
      </c>
      <c r="C1515" s="3" t="s">
        <v>5623</v>
      </c>
      <c r="D1515" s="18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4"/>
        <v>41836.42900462963</v>
      </c>
      <c r="K1515">
        <v>1402931866</v>
      </c>
      <c r="L1515" s="9">
        <f t="shared" si="95"/>
        <v>41806.637337962966</v>
      </c>
      <c r="M1515" s="11" t="s">
        <v>8371</v>
      </c>
      <c r="N1515" t="b">
        <v>1</v>
      </c>
      <c r="O1515">
        <v>215</v>
      </c>
      <c r="P1515" t="b">
        <v>1</v>
      </c>
      <c r="Q1515" t="s">
        <v>8285</v>
      </c>
      <c r="R1515" s="5">
        <f t="shared" si="92"/>
        <v>1.5001875</v>
      </c>
      <c r="S1515">
        <f t="shared" si="93"/>
        <v>55.82093023255814</v>
      </c>
      <c r="T1515" t="s">
        <v>8338</v>
      </c>
      <c r="U1515" t="s">
        <v>8339</v>
      </c>
    </row>
    <row r="1516" spans="1:21" ht="30" x14ac:dyDescent="0.2">
      <c r="A1516">
        <v>1514</v>
      </c>
      <c r="B1516" s="3" t="s">
        <v>1515</v>
      </c>
      <c r="C1516" s="3" t="s">
        <v>5624</v>
      </c>
      <c r="D1516" s="18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4"/>
        <v>42274.389351851853</v>
      </c>
      <c r="K1516">
        <v>1439907640</v>
      </c>
      <c r="L1516" s="9">
        <f t="shared" si="95"/>
        <v>42234.597685185188</v>
      </c>
      <c r="M1516" s="11" t="s">
        <v>8368</v>
      </c>
      <c r="N1516" t="b">
        <v>1</v>
      </c>
      <c r="O1516">
        <v>176</v>
      </c>
      <c r="P1516" t="b">
        <v>1</v>
      </c>
      <c r="Q1516" t="s">
        <v>8285</v>
      </c>
      <c r="R1516" s="5">
        <f t="shared" si="92"/>
        <v>1.0647599999999999</v>
      </c>
      <c r="S1516">
        <f t="shared" si="93"/>
        <v>151.24431818181819</v>
      </c>
      <c r="T1516" t="s">
        <v>8338</v>
      </c>
      <c r="U1516" t="s">
        <v>8339</v>
      </c>
    </row>
    <row r="1517" spans="1:21" ht="30" x14ac:dyDescent="0.2">
      <c r="A1517">
        <v>1515</v>
      </c>
      <c r="B1517" s="3" t="s">
        <v>1516</v>
      </c>
      <c r="C1517" s="3" t="s">
        <v>5625</v>
      </c>
      <c r="D1517" s="18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4"/>
        <v>42445.003437499996</v>
      </c>
      <c r="K1517">
        <v>1455516297</v>
      </c>
      <c r="L1517" s="9">
        <f t="shared" si="95"/>
        <v>42415.253437499996</v>
      </c>
      <c r="M1517" s="11" t="s">
        <v>8370</v>
      </c>
      <c r="N1517" t="b">
        <v>1</v>
      </c>
      <c r="O1517">
        <v>555</v>
      </c>
      <c r="P1517" t="b">
        <v>1</v>
      </c>
      <c r="Q1517" t="s">
        <v>8285</v>
      </c>
      <c r="R1517" s="5">
        <f t="shared" si="92"/>
        <v>1.57189</v>
      </c>
      <c r="S1517">
        <f t="shared" si="93"/>
        <v>849.67027027027029</v>
      </c>
      <c r="T1517" t="s">
        <v>8338</v>
      </c>
      <c r="U1517" t="s">
        <v>8339</v>
      </c>
    </row>
    <row r="1518" spans="1:21" ht="30" x14ac:dyDescent="0.2">
      <c r="A1518">
        <v>1516</v>
      </c>
      <c r="B1518" s="3" t="s">
        <v>1517</v>
      </c>
      <c r="C1518" s="3" t="s">
        <v>5626</v>
      </c>
      <c r="D1518" s="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4"/>
        <v>42649.374999999993</v>
      </c>
      <c r="K1518">
        <v>1473160292</v>
      </c>
      <c r="L1518" s="9">
        <f t="shared" si="95"/>
        <v>42619.466342592597</v>
      </c>
      <c r="M1518" s="11" t="s">
        <v>8370</v>
      </c>
      <c r="N1518" t="b">
        <v>1</v>
      </c>
      <c r="O1518">
        <v>116</v>
      </c>
      <c r="P1518" t="b">
        <v>1</v>
      </c>
      <c r="Q1518" t="s">
        <v>8285</v>
      </c>
      <c r="R1518" s="5">
        <f t="shared" si="92"/>
        <v>1.0865882352941176</v>
      </c>
      <c r="S1518">
        <f t="shared" si="93"/>
        <v>159.24137931034483</v>
      </c>
      <c r="T1518" t="s">
        <v>8338</v>
      </c>
      <c r="U1518" t="s">
        <v>8339</v>
      </c>
    </row>
    <row r="1519" spans="1:21" ht="30" x14ac:dyDescent="0.2">
      <c r="A1519">
        <v>1517</v>
      </c>
      <c r="B1519" s="3" t="s">
        <v>1518</v>
      </c>
      <c r="C1519" s="3" t="s">
        <v>5627</v>
      </c>
      <c r="D1519" s="18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4"/>
        <v>41979.041666666664</v>
      </c>
      <c r="K1519">
        <v>1415194553</v>
      </c>
      <c r="L1519" s="9">
        <f t="shared" si="95"/>
        <v>41948.56658564815</v>
      </c>
      <c r="M1519" s="11" t="s">
        <v>8371</v>
      </c>
      <c r="N1519" t="b">
        <v>1</v>
      </c>
      <c r="O1519">
        <v>615</v>
      </c>
      <c r="P1519" t="b">
        <v>1</v>
      </c>
      <c r="Q1519" t="s">
        <v>8285</v>
      </c>
      <c r="R1519" s="5">
        <f t="shared" si="92"/>
        <v>1.6197999999999999</v>
      </c>
      <c r="S1519">
        <f t="shared" si="93"/>
        <v>39.507317073170732</v>
      </c>
      <c r="T1519" t="s">
        <v>8338</v>
      </c>
      <c r="U1519" t="s">
        <v>8339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 s="18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4"/>
        <v>41790.611712962964</v>
      </c>
      <c r="K1520">
        <v>1398973252</v>
      </c>
      <c r="L1520" s="9">
        <f t="shared" si="95"/>
        <v>41760.8200462963</v>
      </c>
      <c r="M1520" s="11" t="s">
        <v>8371</v>
      </c>
      <c r="N1520" t="b">
        <v>1</v>
      </c>
      <c r="O1520">
        <v>236</v>
      </c>
      <c r="P1520" t="b">
        <v>1</v>
      </c>
      <c r="Q1520" t="s">
        <v>8285</v>
      </c>
      <c r="R1520" s="5">
        <f t="shared" si="92"/>
        <v>2.0536666666666665</v>
      </c>
      <c r="S1520">
        <f t="shared" si="93"/>
        <v>130.52966101694915</v>
      </c>
      <c r="T1520" t="s">
        <v>8338</v>
      </c>
      <c r="U1520" t="s">
        <v>8339</v>
      </c>
    </row>
    <row r="1521" spans="1:21" ht="30" x14ac:dyDescent="0.2">
      <c r="A1521">
        <v>1519</v>
      </c>
      <c r="B1521" s="3" t="s">
        <v>1520</v>
      </c>
      <c r="C1521" s="3" t="s">
        <v>5629</v>
      </c>
      <c r="D1521" s="18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4"/>
        <v>41810.707638888889</v>
      </c>
      <c r="K1521">
        <v>1400867283</v>
      </c>
      <c r="L1521" s="9">
        <f t="shared" si="95"/>
        <v>41782.741701388892</v>
      </c>
      <c r="M1521" s="11" t="s">
        <v>8371</v>
      </c>
      <c r="N1521" t="b">
        <v>1</v>
      </c>
      <c r="O1521">
        <v>145</v>
      </c>
      <c r="P1521" t="b">
        <v>1</v>
      </c>
      <c r="Q1521" t="s">
        <v>8285</v>
      </c>
      <c r="R1521" s="5">
        <f t="shared" si="92"/>
        <v>1.033638888888889</v>
      </c>
      <c r="S1521">
        <f t="shared" si="93"/>
        <v>64.156896551724131</v>
      </c>
      <c r="T1521" t="s">
        <v>8338</v>
      </c>
      <c r="U1521" t="s">
        <v>8339</v>
      </c>
    </row>
    <row r="1522" spans="1:21" x14ac:dyDescent="0.2">
      <c r="A1522">
        <v>1520</v>
      </c>
      <c r="B1522" s="3" t="s">
        <v>1521</v>
      </c>
      <c r="C1522" s="3" t="s">
        <v>5630</v>
      </c>
      <c r="D1522" s="18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4"/>
        <v>41991.958333333336</v>
      </c>
      <c r="K1522">
        <v>1415824513</v>
      </c>
      <c r="L1522" s="9">
        <f t="shared" si="95"/>
        <v>41955.857789351852</v>
      </c>
      <c r="M1522" s="11" t="s">
        <v>8371</v>
      </c>
      <c r="N1522" t="b">
        <v>1</v>
      </c>
      <c r="O1522">
        <v>167</v>
      </c>
      <c r="P1522" t="b">
        <v>1</v>
      </c>
      <c r="Q1522" t="s">
        <v>8285</v>
      </c>
      <c r="R1522" s="5">
        <f t="shared" si="92"/>
        <v>1.0347222222222223</v>
      </c>
      <c r="S1522">
        <f t="shared" si="93"/>
        <v>111.52694610778443</v>
      </c>
      <c r="T1522" t="s">
        <v>8338</v>
      </c>
      <c r="U1522" t="s">
        <v>8339</v>
      </c>
    </row>
    <row r="1523" spans="1:21" ht="30" x14ac:dyDescent="0.2">
      <c r="A1523">
        <v>1521</v>
      </c>
      <c r="B1523" s="3" t="s">
        <v>1522</v>
      </c>
      <c r="C1523" s="3" t="s">
        <v>5631</v>
      </c>
      <c r="D1523" s="18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4"/>
        <v>42527.959386574068</v>
      </c>
      <c r="K1523">
        <v>1462248091</v>
      </c>
      <c r="L1523" s="9">
        <f t="shared" si="95"/>
        <v>42493.167719907404</v>
      </c>
      <c r="M1523" s="11" t="s">
        <v>8370</v>
      </c>
      <c r="N1523" t="b">
        <v>1</v>
      </c>
      <c r="O1523">
        <v>235</v>
      </c>
      <c r="P1523" t="b">
        <v>1</v>
      </c>
      <c r="Q1523" t="s">
        <v>8285</v>
      </c>
      <c r="R1523" s="5">
        <f t="shared" si="92"/>
        <v>1.0681333333333334</v>
      </c>
      <c r="S1523">
        <f t="shared" si="93"/>
        <v>170.44680851063831</v>
      </c>
      <c r="T1523" t="s">
        <v>8338</v>
      </c>
      <c r="U1523" t="s">
        <v>8339</v>
      </c>
    </row>
    <row r="1524" spans="1:21" ht="30" x14ac:dyDescent="0.2">
      <c r="A1524">
        <v>1522</v>
      </c>
      <c r="B1524" s="3" t="s">
        <v>1523</v>
      </c>
      <c r="C1524" s="3" t="s">
        <v>5632</v>
      </c>
      <c r="D1524" s="18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4"/>
        <v>41929.621979166666</v>
      </c>
      <c r="K1524">
        <v>1410983739</v>
      </c>
      <c r="L1524" s="9">
        <f t="shared" si="95"/>
        <v>41899.830312500002</v>
      </c>
      <c r="M1524" s="11" t="s">
        <v>8371</v>
      </c>
      <c r="N1524" t="b">
        <v>1</v>
      </c>
      <c r="O1524">
        <v>452</v>
      </c>
      <c r="P1524" t="b">
        <v>1</v>
      </c>
      <c r="Q1524" t="s">
        <v>8285</v>
      </c>
      <c r="R1524" s="5">
        <f t="shared" si="92"/>
        <v>1.3896574712643677</v>
      </c>
      <c r="S1524">
        <f t="shared" si="93"/>
        <v>133.7391592920354</v>
      </c>
      <c r="T1524" t="s">
        <v>8338</v>
      </c>
      <c r="U1524" t="s">
        <v>8339</v>
      </c>
    </row>
    <row r="1525" spans="1:21" ht="30" x14ac:dyDescent="0.2">
      <c r="A1525">
        <v>1523</v>
      </c>
      <c r="B1525" s="3" t="s">
        <v>1524</v>
      </c>
      <c r="C1525" s="3" t="s">
        <v>5633</v>
      </c>
      <c r="D1525" s="18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4"/>
        <v>41995.791666666664</v>
      </c>
      <c r="K1525">
        <v>1416592916</v>
      </c>
      <c r="L1525" s="9">
        <f t="shared" si="95"/>
        <v>41964.751342592594</v>
      </c>
      <c r="M1525" s="11" t="s">
        <v>8371</v>
      </c>
      <c r="N1525" t="b">
        <v>1</v>
      </c>
      <c r="O1525">
        <v>241</v>
      </c>
      <c r="P1525" t="b">
        <v>1</v>
      </c>
      <c r="Q1525" t="s">
        <v>8285</v>
      </c>
      <c r="R1525" s="5">
        <f t="shared" si="92"/>
        <v>1.2484324324324325</v>
      </c>
      <c r="S1525">
        <f t="shared" si="93"/>
        <v>95.834024896265561</v>
      </c>
      <c r="T1525" t="s">
        <v>8338</v>
      </c>
      <c r="U1525" t="s">
        <v>8339</v>
      </c>
    </row>
    <row r="1526" spans="1:21" ht="30" x14ac:dyDescent="0.2">
      <c r="A1526">
        <v>1524</v>
      </c>
      <c r="B1526" s="3" t="s">
        <v>1525</v>
      </c>
      <c r="C1526" s="3" t="s">
        <v>5634</v>
      </c>
      <c r="D1526" s="18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4"/>
        <v>42786.292708333327</v>
      </c>
      <c r="K1526">
        <v>1485000090</v>
      </c>
      <c r="L1526" s="9">
        <f t="shared" si="95"/>
        <v>42756.501041666663</v>
      </c>
      <c r="M1526" s="11" t="s">
        <v>8369</v>
      </c>
      <c r="N1526" t="b">
        <v>1</v>
      </c>
      <c r="O1526">
        <v>28</v>
      </c>
      <c r="P1526" t="b">
        <v>1</v>
      </c>
      <c r="Q1526" t="s">
        <v>8285</v>
      </c>
      <c r="R1526" s="5">
        <f t="shared" si="92"/>
        <v>2.0699999999999998</v>
      </c>
      <c r="S1526">
        <f t="shared" si="93"/>
        <v>221.78571428571428</v>
      </c>
      <c r="T1526" t="s">
        <v>8338</v>
      </c>
      <c r="U1526" t="s">
        <v>8339</v>
      </c>
    </row>
    <row r="1527" spans="1:21" ht="30" x14ac:dyDescent="0.2">
      <c r="A1527">
        <v>1525</v>
      </c>
      <c r="B1527" s="3" t="s">
        <v>1526</v>
      </c>
      <c r="C1527" s="3" t="s">
        <v>5635</v>
      </c>
      <c r="D1527" s="18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4"/>
        <v>42600.494652777772</v>
      </c>
      <c r="K1527">
        <v>1468947138</v>
      </c>
      <c r="L1527" s="9">
        <f t="shared" si="95"/>
        <v>42570.702986111108</v>
      </c>
      <c r="M1527" s="11" t="s">
        <v>8370</v>
      </c>
      <c r="N1527" t="b">
        <v>1</v>
      </c>
      <c r="O1527">
        <v>140</v>
      </c>
      <c r="P1527" t="b">
        <v>1</v>
      </c>
      <c r="Q1527" t="s">
        <v>8285</v>
      </c>
      <c r="R1527" s="5">
        <f t="shared" si="92"/>
        <v>1.7400576923076922</v>
      </c>
      <c r="S1527">
        <f t="shared" si="93"/>
        <v>32.315357142857138</v>
      </c>
      <c r="T1527" t="s">
        <v>8338</v>
      </c>
      <c r="U1527" t="s">
        <v>8339</v>
      </c>
    </row>
    <row r="1528" spans="1:21" ht="30" x14ac:dyDescent="0.2">
      <c r="A1528">
        <v>1526</v>
      </c>
      <c r="B1528" s="3" t="s">
        <v>1527</v>
      </c>
      <c r="C1528" s="3" t="s">
        <v>5636</v>
      </c>
      <c r="D1528" s="1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4"/>
        <v>42388.067673611113</v>
      </c>
      <c r="K1528">
        <v>1448951847</v>
      </c>
      <c r="L1528" s="9">
        <f t="shared" si="95"/>
        <v>42339.276006944448</v>
      </c>
      <c r="M1528" s="11" t="s">
        <v>8368</v>
      </c>
      <c r="N1528" t="b">
        <v>1</v>
      </c>
      <c r="O1528">
        <v>280</v>
      </c>
      <c r="P1528" t="b">
        <v>1</v>
      </c>
      <c r="Q1528" t="s">
        <v>8285</v>
      </c>
      <c r="R1528" s="5">
        <f t="shared" si="92"/>
        <v>1.2032608695652174</v>
      </c>
      <c r="S1528">
        <f t="shared" si="93"/>
        <v>98.839285714285708</v>
      </c>
      <c r="T1528" t="s">
        <v>8338</v>
      </c>
      <c r="U1528" t="s">
        <v>8339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 s="18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4"/>
        <v>42808.350532407399</v>
      </c>
      <c r="K1529">
        <v>1487082286</v>
      </c>
      <c r="L1529" s="9">
        <f t="shared" si="95"/>
        <v>42780.600532407407</v>
      </c>
      <c r="M1529" s="11" t="s">
        <v>8369</v>
      </c>
      <c r="N1529" t="b">
        <v>1</v>
      </c>
      <c r="O1529">
        <v>70</v>
      </c>
      <c r="P1529" t="b">
        <v>1</v>
      </c>
      <c r="Q1529" t="s">
        <v>8285</v>
      </c>
      <c r="R1529" s="5">
        <f t="shared" si="92"/>
        <v>1.1044428571428573</v>
      </c>
      <c r="S1529">
        <f t="shared" si="93"/>
        <v>55.222142857142863</v>
      </c>
      <c r="T1529" t="s">
        <v>8338</v>
      </c>
      <c r="U1529" t="s">
        <v>8339</v>
      </c>
    </row>
    <row r="1530" spans="1:21" x14ac:dyDescent="0.2">
      <c r="A1530">
        <v>1528</v>
      </c>
      <c r="B1530" s="3" t="s">
        <v>1529</v>
      </c>
      <c r="C1530" s="3" t="s">
        <v>5638</v>
      </c>
      <c r="D1530" s="18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4"/>
        <v>42766.791666666664</v>
      </c>
      <c r="K1530">
        <v>1483292122</v>
      </c>
      <c r="L1530" s="9">
        <f t="shared" si="95"/>
        <v>42736.732893518521</v>
      </c>
      <c r="M1530" s="11" t="s">
        <v>8369</v>
      </c>
      <c r="N1530" t="b">
        <v>1</v>
      </c>
      <c r="O1530">
        <v>160</v>
      </c>
      <c r="P1530" t="b">
        <v>1</v>
      </c>
      <c r="Q1530" t="s">
        <v>8285</v>
      </c>
      <c r="R1530" s="5">
        <f t="shared" si="92"/>
        <v>2.8156666666666665</v>
      </c>
      <c r="S1530">
        <f t="shared" si="93"/>
        <v>52.793750000000003</v>
      </c>
      <c r="T1530" t="s">
        <v>8338</v>
      </c>
      <c r="U1530" t="s">
        <v>8339</v>
      </c>
    </row>
    <row r="1531" spans="1:21" x14ac:dyDescent="0.2">
      <c r="A1531">
        <v>1529</v>
      </c>
      <c r="B1531" s="3" t="s">
        <v>1530</v>
      </c>
      <c r="C1531" s="3" t="s">
        <v>5639</v>
      </c>
      <c r="D1531" s="18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4"/>
        <v>42082.378703703704</v>
      </c>
      <c r="K1531">
        <v>1424185520</v>
      </c>
      <c r="L1531" s="9">
        <f t="shared" si="95"/>
        <v>42052.628703703704</v>
      </c>
      <c r="M1531" s="11" t="s">
        <v>8368</v>
      </c>
      <c r="N1531" t="b">
        <v>1</v>
      </c>
      <c r="O1531">
        <v>141</v>
      </c>
      <c r="P1531" t="b">
        <v>1</v>
      </c>
      <c r="Q1531" t="s">
        <v>8285</v>
      </c>
      <c r="R1531" s="5">
        <f t="shared" si="92"/>
        <v>1.0067894736842105</v>
      </c>
      <c r="S1531">
        <f t="shared" si="93"/>
        <v>135.66666666666666</v>
      </c>
      <c r="T1531" t="s">
        <v>8338</v>
      </c>
      <c r="U1531" t="s">
        <v>8339</v>
      </c>
    </row>
    <row r="1532" spans="1:21" ht="30" x14ac:dyDescent="0.2">
      <c r="A1532">
        <v>1530</v>
      </c>
      <c r="B1532" s="3" t="s">
        <v>1531</v>
      </c>
      <c r="C1532" s="3" t="s">
        <v>5640</v>
      </c>
      <c r="D1532" s="18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4"/>
        <v>42300.558969907412</v>
      </c>
      <c r="K1532">
        <v>1443464695</v>
      </c>
      <c r="L1532" s="9">
        <f t="shared" si="95"/>
        <v>42275.767303240747</v>
      </c>
      <c r="M1532" s="11" t="s">
        <v>8368</v>
      </c>
      <c r="N1532" t="b">
        <v>1</v>
      </c>
      <c r="O1532">
        <v>874</v>
      </c>
      <c r="P1532" t="b">
        <v>1</v>
      </c>
      <c r="Q1532" t="s">
        <v>8285</v>
      </c>
      <c r="R1532" s="5">
        <f t="shared" si="92"/>
        <v>1.3482571428571428</v>
      </c>
      <c r="S1532">
        <f t="shared" si="93"/>
        <v>53.991990846681922</v>
      </c>
      <c r="T1532" t="s">
        <v>8338</v>
      </c>
      <c r="U1532" t="s">
        <v>8339</v>
      </c>
    </row>
    <row r="1533" spans="1:21" ht="30" x14ac:dyDescent="0.2">
      <c r="A1533">
        <v>1531</v>
      </c>
      <c r="B1533" s="3" t="s">
        <v>1532</v>
      </c>
      <c r="C1533" s="3" t="s">
        <v>5641</v>
      </c>
      <c r="D1533" s="18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4"/>
        <v>41973.916666666664</v>
      </c>
      <c r="K1533">
        <v>1414610126</v>
      </c>
      <c r="L1533" s="9">
        <f t="shared" si="95"/>
        <v>41941.802384259259</v>
      </c>
      <c r="M1533" s="11" t="s">
        <v>8371</v>
      </c>
      <c r="N1533" t="b">
        <v>1</v>
      </c>
      <c r="O1533">
        <v>73</v>
      </c>
      <c r="P1533" t="b">
        <v>1</v>
      </c>
      <c r="Q1533" t="s">
        <v>8285</v>
      </c>
      <c r="R1533" s="5">
        <f t="shared" si="92"/>
        <v>1.7595744680851064</v>
      </c>
      <c r="S1533">
        <f t="shared" si="93"/>
        <v>56.643835616438359</v>
      </c>
      <c r="T1533" t="s">
        <v>8338</v>
      </c>
      <c r="U1533" t="s">
        <v>8339</v>
      </c>
    </row>
    <row r="1534" spans="1:21" ht="30" x14ac:dyDescent="0.2">
      <c r="A1534">
        <v>1532</v>
      </c>
      <c r="B1534" s="3" t="s">
        <v>1533</v>
      </c>
      <c r="C1534" s="3" t="s">
        <v>5642</v>
      </c>
      <c r="D1534" s="18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4"/>
        <v>42415.416666666664</v>
      </c>
      <c r="K1534">
        <v>1453461865</v>
      </c>
      <c r="L1534" s="9">
        <f t="shared" si="95"/>
        <v>42391.475289351853</v>
      </c>
      <c r="M1534" s="11" t="s">
        <v>8370</v>
      </c>
      <c r="N1534" t="b">
        <v>1</v>
      </c>
      <c r="O1534">
        <v>294</v>
      </c>
      <c r="P1534" t="b">
        <v>1</v>
      </c>
      <c r="Q1534" t="s">
        <v>8285</v>
      </c>
      <c r="R1534" s="5">
        <f t="shared" si="92"/>
        <v>4.8402000000000003</v>
      </c>
      <c r="S1534">
        <f t="shared" si="93"/>
        <v>82.316326530612244</v>
      </c>
      <c r="T1534" t="s">
        <v>8338</v>
      </c>
      <c r="U1534" t="s">
        <v>8339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 s="18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4"/>
        <v>42491.957638888889</v>
      </c>
      <c r="K1535">
        <v>1457913777</v>
      </c>
      <c r="L1535" s="9">
        <f t="shared" si="95"/>
        <v>42443.00204861111</v>
      </c>
      <c r="M1535" s="11" t="s">
        <v>8370</v>
      </c>
      <c r="N1535" t="b">
        <v>1</v>
      </c>
      <c r="O1535">
        <v>740</v>
      </c>
      <c r="P1535" t="b">
        <v>1</v>
      </c>
      <c r="Q1535" t="s">
        <v>8285</v>
      </c>
      <c r="R1535" s="5">
        <f t="shared" si="92"/>
        <v>1.4514</v>
      </c>
      <c r="S1535">
        <f t="shared" si="93"/>
        <v>88.26081081081081</v>
      </c>
      <c r="T1535" t="s">
        <v>8338</v>
      </c>
      <c r="U1535" t="s">
        <v>8339</v>
      </c>
    </row>
    <row r="1536" spans="1:21" ht="30" x14ac:dyDescent="0.2">
      <c r="A1536">
        <v>1534</v>
      </c>
      <c r="B1536" s="3" t="s">
        <v>1535</v>
      </c>
      <c r="C1536" s="3" t="s">
        <v>5644</v>
      </c>
      <c r="D1536" s="18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4"/>
        <v>42251.465995370374</v>
      </c>
      <c r="K1536">
        <v>1438791062</v>
      </c>
      <c r="L1536" s="9">
        <f t="shared" si="95"/>
        <v>42221.67432870371</v>
      </c>
      <c r="M1536" s="11" t="s">
        <v>8368</v>
      </c>
      <c r="N1536" t="b">
        <v>1</v>
      </c>
      <c r="O1536">
        <v>369</v>
      </c>
      <c r="P1536" t="b">
        <v>1</v>
      </c>
      <c r="Q1536" t="s">
        <v>8285</v>
      </c>
      <c r="R1536" s="5">
        <f t="shared" si="92"/>
        <v>4.1773333333333333</v>
      </c>
      <c r="S1536">
        <f t="shared" si="93"/>
        <v>84.905149051490511</v>
      </c>
      <c r="T1536" t="s">
        <v>8338</v>
      </c>
      <c r="U1536" t="s">
        <v>8339</v>
      </c>
    </row>
    <row r="1537" spans="1:21" ht="30" x14ac:dyDescent="0.2">
      <c r="A1537">
        <v>1535</v>
      </c>
      <c r="B1537" s="3" t="s">
        <v>1536</v>
      </c>
      <c r="C1537" s="3" t="s">
        <v>5645</v>
      </c>
      <c r="D1537" s="18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4"/>
        <v>42513.708333333336</v>
      </c>
      <c r="K1537">
        <v>1461527631</v>
      </c>
      <c r="L1537" s="9">
        <f t="shared" si="95"/>
        <v>42484.829062500001</v>
      </c>
      <c r="M1537" s="11" t="s">
        <v>8370</v>
      </c>
      <c r="N1537" t="b">
        <v>1</v>
      </c>
      <c r="O1537">
        <v>110</v>
      </c>
      <c r="P1537" t="b">
        <v>1</v>
      </c>
      <c r="Q1537" t="s">
        <v>8285</v>
      </c>
      <c r="R1537" s="5">
        <f t="shared" si="92"/>
        <v>1.3242499999999999</v>
      </c>
      <c r="S1537">
        <f t="shared" si="93"/>
        <v>48.154545454545456</v>
      </c>
      <c r="T1537" t="s">
        <v>8338</v>
      </c>
      <c r="U1537" t="s">
        <v>8339</v>
      </c>
    </row>
    <row r="1538" spans="1:21" ht="30" x14ac:dyDescent="0.2">
      <c r="A1538">
        <v>1536</v>
      </c>
      <c r="B1538" s="3" t="s">
        <v>1537</v>
      </c>
      <c r="C1538" s="3" t="s">
        <v>5646</v>
      </c>
      <c r="D1538" s="1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4"/>
        <v>42243.593865740739</v>
      </c>
      <c r="K1538">
        <v>1438110910</v>
      </c>
      <c r="L1538" s="9">
        <f t="shared" si="95"/>
        <v>42213.802199074074</v>
      </c>
      <c r="M1538" s="11" t="s">
        <v>8368</v>
      </c>
      <c r="N1538" t="b">
        <v>1</v>
      </c>
      <c r="O1538">
        <v>455</v>
      </c>
      <c r="P1538" t="b">
        <v>1</v>
      </c>
      <c r="Q1538" t="s">
        <v>8285</v>
      </c>
      <c r="R1538" s="5">
        <f t="shared" ref="R1538:R1601" si="96">E1538/D1538</f>
        <v>2.5030841666666666</v>
      </c>
      <c r="S1538">
        <f t="shared" ref="S1538:S1601" si="97">E1538/O1538</f>
        <v>66.015406593406595</v>
      </c>
      <c r="T1538" t="s">
        <v>8338</v>
      </c>
      <c r="U1538" t="s">
        <v>8339</v>
      </c>
    </row>
    <row r="1539" spans="1:21" ht="30" x14ac:dyDescent="0.2">
      <c r="A1539">
        <v>1537</v>
      </c>
      <c r="B1539" s="3" t="s">
        <v>1538</v>
      </c>
      <c r="C1539" s="3" t="s">
        <v>5647</v>
      </c>
      <c r="D1539" s="18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8">(((I1539/60)/60)/24)+DATE(1970,1,1)+(-5/24)</f>
        <v>42588.541666666664</v>
      </c>
      <c r="K1539">
        <v>1467358427</v>
      </c>
      <c r="L1539" s="9">
        <f t="shared" ref="L1539:L1602" si="99">(((K1539/60)/60)/24)+DATE(1970,1,1)</f>
        <v>42552.315127314811</v>
      </c>
      <c r="M1539" s="11" t="s">
        <v>8370</v>
      </c>
      <c r="N1539" t="b">
        <v>1</v>
      </c>
      <c r="O1539">
        <v>224</v>
      </c>
      <c r="P1539" t="b">
        <v>1</v>
      </c>
      <c r="Q1539" t="s">
        <v>8285</v>
      </c>
      <c r="R1539" s="5">
        <f t="shared" si="96"/>
        <v>1.7989999999999999</v>
      </c>
      <c r="S1539">
        <f t="shared" si="97"/>
        <v>96.375</v>
      </c>
      <c r="T1539" t="s">
        <v>8338</v>
      </c>
      <c r="U1539" t="s">
        <v>8339</v>
      </c>
    </row>
    <row r="1540" spans="1:21" ht="30" x14ac:dyDescent="0.2">
      <c r="A1540">
        <v>1538</v>
      </c>
      <c r="B1540" s="3" t="s">
        <v>1539</v>
      </c>
      <c r="C1540" s="3" t="s">
        <v>5648</v>
      </c>
      <c r="D1540" s="18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8"/>
        <v>42026.57372685185</v>
      </c>
      <c r="K1540">
        <v>1418064370</v>
      </c>
      <c r="L1540" s="9">
        <f t="shared" si="99"/>
        <v>41981.782060185185</v>
      </c>
      <c r="M1540" s="11" t="s">
        <v>8371</v>
      </c>
      <c r="N1540" t="b">
        <v>1</v>
      </c>
      <c r="O1540">
        <v>46</v>
      </c>
      <c r="P1540" t="b">
        <v>1</v>
      </c>
      <c r="Q1540" t="s">
        <v>8285</v>
      </c>
      <c r="R1540" s="5">
        <f t="shared" si="96"/>
        <v>1.0262857142857142</v>
      </c>
      <c r="S1540">
        <f t="shared" si="97"/>
        <v>156.17391304347825</v>
      </c>
      <c r="T1540" t="s">
        <v>8338</v>
      </c>
      <c r="U1540" t="s">
        <v>8339</v>
      </c>
    </row>
    <row r="1541" spans="1:21" ht="30" x14ac:dyDescent="0.2">
      <c r="A1541">
        <v>1539</v>
      </c>
      <c r="B1541" s="3" t="s">
        <v>1540</v>
      </c>
      <c r="C1541" s="3" t="s">
        <v>5649</v>
      </c>
      <c r="D1541" s="18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8"/>
        <v>42738.710868055547</v>
      </c>
      <c r="K1541">
        <v>1480629819</v>
      </c>
      <c r="L1541" s="9">
        <f t="shared" si="99"/>
        <v>42705.919201388882</v>
      </c>
      <c r="M1541" s="11" t="s">
        <v>8370</v>
      </c>
      <c r="N1541" t="b">
        <v>0</v>
      </c>
      <c r="O1541">
        <v>284</v>
      </c>
      <c r="P1541" t="b">
        <v>1</v>
      </c>
      <c r="Q1541" t="s">
        <v>8285</v>
      </c>
      <c r="R1541" s="5">
        <f t="shared" si="96"/>
        <v>1.359861</v>
      </c>
      <c r="S1541">
        <f t="shared" si="97"/>
        <v>95.764859154929582</v>
      </c>
      <c r="T1541" t="s">
        <v>8338</v>
      </c>
      <c r="U1541" t="s">
        <v>8339</v>
      </c>
    </row>
    <row r="1542" spans="1:21" ht="30" x14ac:dyDescent="0.2">
      <c r="A1542">
        <v>1540</v>
      </c>
      <c r="B1542" s="3" t="s">
        <v>1541</v>
      </c>
      <c r="C1542" s="3" t="s">
        <v>5650</v>
      </c>
      <c r="D1542" s="18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8"/>
        <v>41968.843749999993</v>
      </c>
      <c r="K1542">
        <v>1414368616</v>
      </c>
      <c r="L1542" s="9">
        <f t="shared" si="99"/>
        <v>41939.00712962963</v>
      </c>
      <c r="M1542" s="11" t="s">
        <v>8371</v>
      </c>
      <c r="N1542" t="b">
        <v>1</v>
      </c>
      <c r="O1542">
        <v>98</v>
      </c>
      <c r="P1542" t="b">
        <v>1</v>
      </c>
      <c r="Q1542" t="s">
        <v>8285</v>
      </c>
      <c r="R1542" s="5">
        <f t="shared" si="96"/>
        <v>1.1786666666666668</v>
      </c>
      <c r="S1542">
        <f t="shared" si="97"/>
        <v>180.40816326530611</v>
      </c>
      <c r="T1542" t="s">
        <v>8338</v>
      </c>
      <c r="U1542" t="s">
        <v>8339</v>
      </c>
    </row>
    <row r="1543" spans="1:21" ht="30" x14ac:dyDescent="0.2">
      <c r="A1543">
        <v>1541</v>
      </c>
      <c r="B1543" s="3" t="s">
        <v>1542</v>
      </c>
      <c r="C1543" s="3" t="s">
        <v>5651</v>
      </c>
      <c r="D1543" s="18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8"/>
        <v>42004.503912037035</v>
      </c>
      <c r="K1543">
        <v>1417453538</v>
      </c>
      <c r="L1543" s="9">
        <f t="shared" si="99"/>
        <v>41974.712245370371</v>
      </c>
      <c r="M1543" s="11" t="s">
        <v>8371</v>
      </c>
      <c r="N1543" t="b">
        <v>0</v>
      </c>
      <c r="O1543">
        <v>2</v>
      </c>
      <c r="P1543" t="b">
        <v>0</v>
      </c>
      <c r="Q1543" t="s">
        <v>8289</v>
      </c>
      <c r="R1543" s="5">
        <f t="shared" si="96"/>
        <v>3.3333333333333332E-4</v>
      </c>
      <c r="S1543">
        <f t="shared" si="97"/>
        <v>3</v>
      </c>
      <c r="T1543" t="s">
        <v>8338</v>
      </c>
      <c r="U1543" t="s">
        <v>8343</v>
      </c>
    </row>
    <row r="1544" spans="1:21" ht="30" x14ac:dyDescent="0.2">
      <c r="A1544">
        <v>1542</v>
      </c>
      <c r="B1544" s="3" t="s">
        <v>1543</v>
      </c>
      <c r="C1544" s="3" t="s">
        <v>5652</v>
      </c>
      <c r="D1544" s="18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8"/>
        <v>42185.788194444445</v>
      </c>
      <c r="K1544">
        <v>1434412500</v>
      </c>
      <c r="L1544" s="9">
        <f t="shared" si="99"/>
        <v>42170.996527777781</v>
      </c>
      <c r="M1544" s="11" t="s">
        <v>8368</v>
      </c>
      <c r="N1544" t="b">
        <v>0</v>
      </c>
      <c r="O1544">
        <v>1</v>
      </c>
      <c r="P1544" t="b">
        <v>0</v>
      </c>
      <c r="Q1544" t="s">
        <v>8289</v>
      </c>
      <c r="R1544" s="5">
        <f t="shared" si="96"/>
        <v>0.04</v>
      </c>
      <c r="S1544">
        <f t="shared" si="97"/>
        <v>20</v>
      </c>
      <c r="T1544" t="s">
        <v>8338</v>
      </c>
      <c r="U1544" t="s">
        <v>8343</v>
      </c>
    </row>
    <row r="1545" spans="1:21" ht="30" x14ac:dyDescent="0.2">
      <c r="A1545">
        <v>1543</v>
      </c>
      <c r="B1545" s="3" t="s">
        <v>1544</v>
      </c>
      <c r="C1545" s="3" t="s">
        <v>5653</v>
      </c>
      <c r="D1545" s="18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8"/>
        <v>41965.342986111107</v>
      </c>
      <c r="K1545">
        <v>1414066434</v>
      </c>
      <c r="L1545" s="9">
        <f t="shared" si="99"/>
        <v>41935.509652777779</v>
      </c>
      <c r="M1545" s="11" t="s">
        <v>8371</v>
      </c>
      <c r="N1545" t="b">
        <v>0</v>
      </c>
      <c r="O1545">
        <v>1</v>
      </c>
      <c r="P1545" t="b">
        <v>0</v>
      </c>
      <c r="Q1545" t="s">
        <v>8289</v>
      </c>
      <c r="R1545" s="5">
        <f t="shared" si="96"/>
        <v>4.4444444444444444E-3</v>
      </c>
      <c r="S1545">
        <f t="shared" si="97"/>
        <v>10</v>
      </c>
      <c r="T1545" t="s">
        <v>8338</v>
      </c>
      <c r="U1545" t="s">
        <v>8343</v>
      </c>
    </row>
    <row r="1546" spans="1:21" ht="30" x14ac:dyDescent="0.2">
      <c r="A1546">
        <v>1544</v>
      </c>
      <c r="B1546" s="3" t="s">
        <v>1545</v>
      </c>
      <c r="C1546" s="3" t="s">
        <v>5654</v>
      </c>
      <c r="D1546" s="18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8"/>
        <v>42094.804166666661</v>
      </c>
      <c r="K1546">
        <v>1424222024</v>
      </c>
      <c r="L1546" s="9">
        <f t="shared" si="99"/>
        <v>42053.051203703704</v>
      </c>
      <c r="M1546" s="11" t="s">
        <v>8368</v>
      </c>
      <c r="N1546" t="b">
        <v>0</v>
      </c>
      <c r="O1546">
        <v>0</v>
      </c>
      <c r="P1546" t="b">
        <v>0</v>
      </c>
      <c r="Q1546" t="s">
        <v>8289</v>
      </c>
      <c r="R1546" s="5">
        <f t="shared" si="96"/>
        <v>0</v>
      </c>
      <c r="S1546" t="e">
        <f t="shared" si="97"/>
        <v>#DIV/0!</v>
      </c>
      <c r="T1546" t="s">
        <v>8338</v>
      </c>
      <c r="U1546" t="s">
        <v>8343</v>
      </c>
    </row>
    <row r="1547" spans="1:21" ht="30" x14ac:dyDescent="0.2">
      <c r="A1547">
        <v>1545</v>
      </c>
      <c r="B1547" s="3" t="s">
        <v>1546</v>
      </c>
      <c r="C1547" s="3" t="s">
        <v>5655</v>
      </c>
      <c r="D1547" s="18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8"/>
        <v>42065.677777777775</v>
      </c>
      <c r="K1547">
        <v>1422393234</v>
      </c>
      <c r="L1547" s="9">
        <f t="shared" si="99"/>
        <v>42031.884652777779</v>
      </c>
      <c r="M1547" s="11" t="s">
        <v>8368</v>
      </c>
      <c r="N1547" t="b">
        <v>0</v>
      </c>
      <c r="O1547">
        <v>1</v>
      </c>
      <c r="P1547" t="b">
        <v>0</v>
      </c>
      <c r="Q1547" t="s">
        <v>8289</v>
      </c>
      <c r="R1547" s="5">
        <f t="shared" si="96"/>
        <v>3.3333333333333332E-4</v>
      </c>
      <c r="S1547">
        <f t="shared" si="97"/>
        <v>1</v>
      </c>
      <c r="T1547" t="s">
        <v>8338</v>
      </c>
      <c r="U1547" t="s">
        <v>8343</v>
      </c>
    </row>
    <row r="1548" spans="1:21" ht="30" x14ac:dyDescent="0.2">
      <c r="A1548">
        <v>1546</v>
      </c>
      <c r="B1548" s="3" t="s">
        <v>1547</v>
      </c>
      <c r="C1548" s="3" t="s">
        <v>5656</v>
      </c>
      <c r="D1548" s="1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8"/>
        <v>41899.004618055551</v>
      </c>
      <c r="K1548">
        <v>1405746399</v>
      </c>
      <c r="L1548" s="9">
        <f t="shared" si="99"/>
        <v>41839.212951388887</v>
      </c>
      <c r="M1548" s="11" t="s">
        <v>8371</v>
      </c>
      <c r="N1548" t="b">
        <v>0</v>
      </c>
      <c r="O1548">
        <v>11</v>
      </c>
      <c r="P1548" t="b">
        <v>0</v>
      </c>
      <c r="Q1548" t="s">
        <v>8289</v>
      </c>
      <c r="R1548" s="5">
        <f t="shared" si="96"/>
        <v>0.28899999999999998</v>
      </c>
      <c r="S1548">
        <f t="shared" si="97"/>
        <v>26.272727272727273</v>
      </c>
      <c r="T1548" t="s">
        <v>8338</v>
      </c>
      <c r="U1548" t="s">
        <v>8343</v>
      </c>
    </row>
    <row r="1549" spans="1:21" ht="30" x14ac:dyDescent="0.2">
      <c r="A1549">
        <v>1547</v>
      </c>
      <c r="B1549" s="3" t="s">
        <v>1548</v>
      </c>
      <c r="C1549" s="3" t="s">
        <v>5657</v>
      </c>
      <c r="D1549" s="18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8"/>
        <v>42789.218541666669</v>
      </c>
      <c r="K1549">
        <v>1487240082</v>
      </c>
      <c r="L1549" s="9">
        <f t="shared" si="99"/>
        <v>42782.426875000005</v>
      </c>
      <c r="M1549" s="11" t="s">
        <v>8369</v>
      </c>
      <c r="N1549" t="b">
        <v>0</v>
      </c>
      <c r="O1549">
        <v>0</v>
      </c>
      <c r="P1549" t="b">
        <v>0</v>
      </c>
      <c r="Q1549" t="s">
        <v>8289</v>
      </c>
      <c r="R1549" s="5">
        <f t="shared" si="96"/>
        <v>0</v>
      </c>
      <c r="S1549" t="e">
        <f t="shared" si="97"/>
        <v>#DIV/0!</v>
      </c>
      <c r="T1549" t="s">
        <v>8338</v>
      </c>
      <c r="U1549" t="s">
        <v>8343</v>
      </c>
    </row>
    <row r="1550" spans="1:21" x14ac:dyDescent="0.2">
      <c r="A1550">
        <v>1548</v>
      </c>
      <c r="B1550" s="3" t="s">
        <v>1549</v>
      </c>
      <c r="C1550" s="3" t="s">
        <v>5658</v>
      </c>
      <c r="D1550" s="18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8"/>
        <v>42316.715509259251</v>
      </c>
      <c r="K1550">
        <v>1444425020</v>
      </c>
      <c r="L1550" s="9">
        <f t="shared" si="99"/>
        <v>42286.88217592593</v>
      </c>
      <c r="M1550" s="11" t="s">
        <v>8368</v>
      </c>
      <c r="N1550" t="b">
        <v>0</v>
      </c>
      <c r="O1550">
        <v>1</v>
      </c>
      <c r="P1550" t="b">
        <v>0</v>
      </c>
      <c r="Q1550" t="s">
        <v>8289</v>
      </c>
      <c r="R1550" s="5">
        <f t="shared" si="96"/>
        <v>8.5714285714285715E-2</v>
      </c>
      <c r="S1550">
        <f t="shared" si="97"/>
        <v>60</v>
      </c>
      <c r="T1550" t="s">
        <v>8338</v>
      </c>
      <c r="U1550" t="s">
        <v>8343</v>
      </c>
    </row>
    <row r="1551" spans="1:21" ht="30" x14ac:dyDescent="0.2">
      <c r="A1551">
        <v>1549</v>
      </c>
      <c r="B1551" s="3" t="s">
        <v>1550</v>
      </c>
      <c r="C1551" s="3" t="s">
        <v>5659</v>
      </c>
      <c r="D1551" s="18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8"/>
        <v>42310.96943287037</v>
      </c>
      <c r="K1551">
        <v>1443928559</v>
      </c>
      <c r="L1551" s="9">
        <f t="shared" si="99"/>
        <v>42281.136099537034</v>
      </c>
      <c r="M1551" s="11" t="s">
        <v>8368</v>
      </c>
      <c r="N1551" t="b">
        <v>0</v>
      </c>
      <c r="O1551">
        <v>6</v>
      </c>
      <c r="P1551" t="b">
        <v>0</v>
      </c>
      <c r="Q1551" t="s">
        <v>8289</v>
      </c>
      <c r="R1551" s="5">
        <f t="shared" si="96"/>
        <v>0.34</v>
      </c>
      <c r="S1551">
        <f t="shared" si="97"/>
        <v>28.333333333333332</v>
      </c>
      <c r="T1551" t="s">
        <v>8338</v>
      </c>
      <c r="U1551" t="s">
        <v>8343</v>
      </c>
    </row>
    <row r="1552" spans="1:21" ht="30" x14ac:dyDescent="0.2">
      <c r="A1552">
        <v>1550</v>
      </c>
      <c r="B1552" s="3" t="s">
        <v>1551</v>
      </c>
      <c r="C1552" s="3" t="s">
        <v>5660</v>
      </c>
      <c r="D1552" s="18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8"/>
        <v>42502.24113425926</v>
      </c>
      <c r="K1552">
        <v>1460458034</v>
      </c>
      <c r="L1552" s="9">
        <f t="shared" si="99"/>
        <v>42472.449467592596</v>
      </c>
      <c r="M1552" s="11" t="s">
        <v>8370</v>
      </c>
      <c r="N1552" t="b">
        <v>0</v>
      </c>
      <c r="O1552">
        <v>7</v>
      </c>
      <c r="P1552" t="b">
        <v>0</v>
      </c>
      <c r="Q1552" t="s">
        <v>8289</v>
      </c>
      <c r="R1552" s="5">
        <f t="shared" si="96"/>
        <v>0.13466666666666666</v>
      </c>
      <c r="S1552">
        <f t="shared" si="97"/>
        <v>14.428571428571429</v>
      </c>
      <c r="T1552" t="s">
        <v>8338</v>
      </c>
      <c r="U1552" t="s">
        <v>8343</v>
      </c>
    </row>
    <row r="1553" spans="1:21" ht="30" x14ac:dyDescent="0.2">
      <c r="A1553">
        <v>1551</v>
      </c>
      <c r="B1553" s="3" t="s">
        <v>1552</v>
      </c>
      <c r="C1553" s="3" t="s">
        <v>5661</v>
      </c>
      <c r="D1553" s="18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8"/>
        <v>42151.616192129623</v>
      </c>
      <c r="K1553">
        <v>1430164039</v>
      </c>
      <c r="L1553" s="9">
        <f t="shared" si="99"/>
        <v>42121.824525462958</v>
      </c>
      <c r="M1553" s="11" t="s">
        <v>8368</v>
      </c>
      <c r="N1553" t="b">
        <v>0</v>
      </c>
      <c r="O1553">
        <v>0</v>
      </c>
      <c r="P1553" t="b">
        <v>0</v>
      </c>
      <c r="Q1553" t="s">
        <v>8289</v>
      </c>
      <c r="R1553" s="5">
        <f t="shared" si="96"/>
        <v>0</v>
      </c>
      <c r="S1553" t="e">
        <f t="shared" si="97"/>
        <v>#DIV/0!</v>
      </c>
      <c r="T1553" t="s">
        <v>8338</v>
      </c>
      <c r="U1553" t="s">
        <v>8343</v>
      </c>
    </row>
    <row r="1554" spans="1:21" ht="30" x14ac:dyDescent="0.2">
      <c r="A1554">
        <v>1552</v>
      </c>
      <c r="B1554" s="3" t="s">
        <v>1553</v>
      </c>
      <c r="C1554" s="3" t="s">
        <v>5662</v>
      </c>
      <c r="D1554" s="18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8"/>
        <v>41912.957638888889</v>
      </c>
      <c r="K1554">
        <v>1410366708</v>
      </c>
      <c r="L1554" s="9">
        <f t="shared" si="99"/>
        <v>41892.688750000001</v>
      </c>
      <c r="M1554" s="11" t="s">
        <v>8371</v>
      </c>
      <c r="N1554" t="b">
        <v>0</v>
      </c>
      <c r="O1554">
        <v>16</v>
      </c>
      <c r="P1554" t="b">
        <v>0</v>
      </c>
      <c r="Q1554" t="s">
        <v>8289</v>
      </c>
      <c r="R1554" s="5">
        <f t="shared" si="96"/>
        <v>0.49186046511627907</v>
      </c>
      <c r="S1554">
        <f t="shared" si="97"/>
        <v>132.1875</v>
      </c>
      <c r="T1554" t="s">
        <v>8338</v>
      </c>
      <c r="U1554" t="s">
        <v>8343</v>
      </c>
    </row>
    <row r="1555" spans="1:21" ht="30" x14ac:dyDescent="0.2">
      <c r="A1555">
        <v>1553</v>
      </c>
      <c r="B1555" s="3" t="s">
        <v>1554</v>
      </c>
      <c r="C1555" s="3" t="s">
        <v>5663</v>
      </c>
      <c r="D1555" s="18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8"/>
        <v>42249.074618055551</v>
      </c>
      <c r="K1555">
        <v>1438584447</v>
      </c>
      <c r="L1555" s="9">
        <f t="shared" si="99"/>
        <v>42219.282951388886</v>
      </c>
      <c r="M1555" s="11" t="s">
        <v>8368</v>
      </c>
      <c r="N1555" t="b">
        <v>0</v>
      </c>
      <c r="O1555">
        <v>0</v>
      </c>
      <c r="P1555" t="b">
        <v>0</v>
      </c>
      <c r="Q1555" t="s">
        <v>8289</v>
      </c>
      <c r="R1555" s="5">
        <f t="shared" si="96"/>
        <v>0</v>
      </c>
      <c r="S1555" t="e">
        <f t="shared" si="97"/>
        <v>#DIV/0!</v>
      </c>
      <c r="T1555" t="s">
        <v>8338</v>
      </c>
      <c r="U1555" t="s">
        <v>8343</v>
      </c>
    </row>
    <row r="1556" spans="1:21" ht="30" x14ac:dyDescent="0.2">
      <c r="A1556">
        <v>1554</v>
      </c>
      <c r="B1556" s="3" t="s">
        <v>1555</v>
      </c>
      <c r="C1556" s="3" t="s">
        <v>5664</v>
      </c>
      <c r="D1556" s="18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8"/>
        <v>42218.043865740743</v>
      </c>
      <c r="K1556">
        <v>1435903390</v>
      </c>
      <c r="L1556" s="9">
        <f t="shared" si="99"/>
        <v>42188.252199074079</v>
      </c>
      <c r="M1556" s="11" t="s">
        <v>8368</v>
      </c>
      <c r="N1556" t="b">
        <v>0</v>
      </c>
      <c r="O1556">
        <v>0</v>
      </c>
      <c r="P1556" t="b">
        <v>0</v>
      </c>
      <c r="Q1556" t="s">
        <v>8289</v>
      </c>
      <c r="R1556" s="5">
        <f t="shared" si="96"/>
        <v>0</v>
      </c>
      <c r="S1556" t="e">
        <f t="shared" si="97"/>
        <v>#DIV/0!</v>
      </c>
      <c r="T1556" t="s">
        <v>8338</v>
      </c>
      <c r="U1556" t="s">
        <v>8343</v>
      </c>
    </row>
    <row r="1557" spans="1:21" ht="30" x14ac:dyDescent="0.2">
      <c r="A1557">
        <v>1555</v>
      </c>
      <c r="B1557" s="3" t="s">
        <v>1556</v>
      </c>
      <c r="C1557" s="3" t="s">
        <v>5665</v>
      </c>
      <c r="D1557" s="18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8"/>
        <v>42264.499999999993</v>
      </c>
      <c r="K1557">
        <v>1440513832</v>
      </c>
      <c r="L1557" s="9">
        <f t="shared" si="99"/>
        <v>42241.613796296297</v>
      </c>
      <c r="M1557" s="11" t="s">
        <v>8368</v>
      </c>
      <c r="N1557" t="b">
        <v>0</v>
      </c>
      <c r="O1557">
        <v>0</v>
      </c>
      <c r="P1557" t="b">
        <v>0</v>
      </c>
      <c r="Q1557" t="s">
        <v>8289</v>
      </c>
      <c r="R1557" s="5">
        <f t="shared" si="96"/>
        <v>0</v>
      </c>
      <c r="S1557" t="e">
        <f t="shared" si="97"/>
        <v>#DIV/0!</v>
      </c>
      <c r="T1557" t="s">
        <v>8338</v>
      </c>
      <c r="U1557" t="s">
        <v>8343</v>
      </c>
    </row>
    <row r="1558" spans="1:21" ht="30" x14ac:dyDescent="0.2">
      <c r="A1558">
        <v>1556</v>
      </c>
      <c r="B1558" s="3" t="s">
        <v>1557</v>
      </c>
      <c r="C1558" s="3" t="s">
        <v>5666</v>
      </c>
      <c r="D1558" s="1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8"/>
        <v>42554.944722222215</v>
      </c>
      <c r="K1558">
        <v>1465011624</v>
      </c>
      <c r="L1558" s="9">
        <f t="shared" si="99"/>
        <v>42525.153055555551</v>
      </c>
      <c r="M1558" s="11" t="s">
        <v>8370</v>
      </c>
      <c r="N1558" t="b">
        <v>0</v>
      </c>
      <c r="O1558">
        <v>12</v>
      </c>
      <c r="P1558" t="b">
        <v>0</v>
      </c>
      <c r="Q1558" t="s">
        <v>8289</v>
      </c>
      <c r="R1558" s="5">
        <f t="shared" si="96"/>
        <v>0.45133333333333331</v>
      </c>
      <c r="S1558">
        <f t="shared" si="97"/>
        <v>56.416666666666664</v>
      </c>
      <c r="T1558" t="s">
        <v>8338</v>
      </c>
      <c r="U1558" t="s">
        <v>8343</v>
      </c>
    </row>
    <row r="1559" spans="1:21" ht="30" x14ac:dyDescent="0.2">
      <c r="A1559">
        <v>1557</v>
      </c>
      <c r="B1559" s="3" t="s">
        <v>1558</v>
      </c>
      <c r="C1559" s="3" t="s">
        <v>5667</v>
      </c>
      <c r="D1559" s="18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8"/>
        <v>41902.444826388884</v>
      </c>
      <c r="K1559">
        <v>1408549233</v>
      </c>
      <c r="L1559" s="9">
        <f t="shared" si="99"/>
        <v>41871.65315972222</v>
      </c>
      <c r="M1559" s="11" t="s">
        <v>8371</v>
      </c>
      <c r="N1559" t="b">
        <v>0</v>
      </c>
      <c r="O1559">
        <v>1</v>
      </c>
      <c r="P1559" t="b">
        <v>0</v>
      </c>
      <c r="Q1559" t="s">
        <v>8289</v>
      </c>
      <c r="R1559" s="5">
        <f t="shared" si="96"/>
        <v>0.04</v>
      </c>
      <c r="S1559">
        <f t="shared" si="97"/>
        <v>100</v>
      </c>
      <c r="T1559" t="s">
        <v>8338</v>
      </c>
      <c r="U1559" t="s">
        <v>8343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 s="18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8"/>
        <v>42244.299999999996</v>
      </c>
      <c r="K1560">
        <v>1435656759</v>
      </c>
      <c r="L1560" s="9">
        <f t="shared" si="99"/>
        <v>42185.397673611107</v>
      </c>
      <c r="M1560" s="11" t="s">
        <v>8368</v>
      </c>
      <c r="N1560" t="b">
        <v>0</v>
      </c>
      <c r="O1560">
        <v>3</v>
      </c>
      <c r="P1560" t="b">
        <v>0</v>
      </c>
      <c r="Q1560" t="s">
        <v>8289</v>
      </c>
      <c r="R1560" s="5">
        <f t="shared" si="96"/>
        <v>4.6666666666666669E-2</v>
      </c>
      <c r="S1560">
        <f t="shared" si="97"/>
        <v>11.666666666666666</v>
      </c>
      <c r="T1560" t="s">
        <v>8338</v>
      </c>
      <c r="U1560" t="s">
        <v>8343</v>
      </c>
    </row>
    <row r="1561" spans="1:21" x14ac:dyDescent="0.2">
      <c r="A1561">
        <v>1559</v>
      </c>
      <c r="B1561" s="3" t="s">
        <v>1560</v>
      </c>
      <c r="C1561" s="3" t="s">
        <v>5669</v>
      </c>
      <c r="D1561" s="18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8"/>
        <v>42122.844895833325</v>
      </c>
      <c r="K1561">
        <v>1428974199</v>
      </c>
      <c r="L1561" s="9">
        <f t="shared" si="99"/>
        <v>42108.05322916666</v>
      </c>
      <c r="M1561" s="11" t="s">
        <v>8368</v>
      </c>
      <c r="N1561" t="b">
        <v>0</v>
      </c>
      <c r="O1561">
        <v>1</v>
      </c>
      <c r="P1561" t="b">
        <v>0</v>
      </c>
      <c r="Q1561" t="s">
        <v>8289</v>
      </c>
      <c r="R1561" s="5">
        <f t="shared" si="96"/>
        <v>3.3333333333333335E-3</v>
      </c>
      <c r="S1561">
        <f t="shared" si="97"/>
        <v>50</v>
      </c>
      <c r="T1561" t="s">
        <v>8338</v>
      </c>
      <c r="U1561" t="s">
        <v>8343</v>
      </c>
    </row>
    <row r="1562" spans="1:21" ht="30" x14ac:dyDescent="0.2">
      <c r="A1562">
        <v>1560</v>
      </c>
      <c r="B1562" s="3" t="s">
        <v>1561</v>
      </c>
      <c r="C1562" s="3" t="s">
        <v>5670</v>
      </c>
      <c r="D1562" s="18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8"/>
        <v>41955.854085648149</v>
      </c>
      <c r="K1562">
        <v>1414110593</v>
      </c>
      <c r="L1562" s="9">
        <f t="shared" si="99"/>
        <v>41936.020752314813</v>
      </c>
      <c r="M1562" s="11" t="s">
        <v>8371</v>
      </c>
      <c r="N1562" t="b">
        <v>0</v>
      </c>
      <c r="O1562">
        <v>4</v>
      </c>
      <c r="P1562" t="b">
        <v>0</v>
      </c>
      <c r="Q1562" t="s">
        <v>8289</v>
      </c>
      <c r="R1562" s="5">
        <f t="shared" si="96"/>
        <v>3.7600000000000001E-2</v>
      </c>
      <c r="S1562">
        <f t="shared" si="97"/>
        <v>23.5</v>
      </c>
      <c r="T1562" t="s">
        <v>8338</v>
      </c>
      <c r="U1562" t="s">
        <v>8343</v>
      </c>
    </row>
    <row r="1563" spans="1:21" ht="30" x14ac:dyDescent="0.2">
      <c r="A1563">
        <v>1561</v>
      </c>
      <c r="B1563" s="3" t="s">
        <v>1562</v>
      </c>
      <c r="C1563" s="3" t="s">
        <v>5671</v>
      </c>
      <c r="D1563" s="18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8"/>
        <v>41584.875034722223</v>
      </c>
      <c r="K1563">
        <v>1381194003</v>
      </c>
      <c r="L1563" s="9">
        <f t="shared" si="99"/>
        <v>41555.041701388887</v>
      </c>
      <c r="M1563" s="11" t="s">
        <v>8372</v>
      </c>
      <c r="N1563" t="b">
        <v>0</v>
      </c>
      <c r="O1563">
        <v>1</v>
      </c>
      <c r="P1563" t="b">
        <v>0</v>
      </c>
      <c r="Q1563" t="s">
        <v>8290</v>
      </c>
      <c r="R1563" s="5">
        <f t="shared" si="96"/>
        <v>6.7000000000000002E-3</v>
      </c>
      <c r="S1563">
        <f t="shared" si="97"/>
        <v>67</v>
      </c>
      <c r="T1563" t="s">
        <v>8322</v>
      </c>
      <c r="U1563" t="s">
        <v>8344</v>
      </c>
    </row>
    <row r="1564" spans="1:21" ht="30" x14ac:dyDescent="0.2">
      <c r="A1564">
        <v>1562</v>
      </c>
      <c r="B1564" s="3" t="s">
        <v>1563</v>
      </c>
      <c r="C1564" s="3" t="s">
        <v>5672</v>
      </c>
      <c r="D1564" s="18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8"/>
        <v>40148.826388888883</v>
      </c>
      <c r="K1564">
        <v>1253712916</v>
      </c>
      <c r="L1564" s="9">
        <f t="shared" si="99"/>
        <v>40079.566157407404</v>
      </c>
      <c r="M1564" s="11" t="s">
        <v>8376</v>
      </c>
      <c r="N1564" t="b">
        <v>0</v>
      </c>
      <c r="O1564">
        <v>0</v>
      </c>
      <c r="P1564" t="b">
        <v>0</v>
      </c>
      <c r="Q1564" t="s">
        <v>8290</v>
      </c>
      <c r="R1564" s="5">
        <f t="shared" si="96"/>
        <v>0</v>
      </c>
      <c r="S1564" t="e">
        <f t="shared" si="97"/>
        <v>#DIV/0!</v>
      </c>
      <c r="T1564" t="s">
        <v>8322</v>
      </c>
      <c r="U1564" t="s">
        <v>8344</v>
      </c>
    </row>
    <row r="1565" spans="1:21" ht="30" x14ac:dyDescent="0.2">
      <c r="A1565">
        <v>1563</v>
      </c>
      <c r="B1565" s="3" t="s">
        <v>1564</v>
      </c>
      <c r="C1565" s="3" t="s">
        <v>5673</v>
      </c>
      <c r="D1565" s="18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8"/>
        <v>41712.492488425924</v>
      </c>
      <c r="K1565">
        <v>1389635351</v>
      </c>
      <c r="L1565" s="9">
        <f t="shared" si="99"/>
        <v>41652.742488425924</v>
      </c>
      <c r="M1565" s="11" t="s">
        <v>8371</v>
      </c>
      <c r="N1565" t="b">
        <v>0</v>
      </c>
      <c r="O1565">
        <v>2</v>
      </c>
      <c r="P1565" t="b">
        <v>0</v>
      </c>
      <c r="Q1565" t="s">
        <v>8290</v>
      </c>
      <c r="R1565" s="5">
        <f t="shared" si="96"/>
        <v>1.4166666666666666E-2</v>
      </c>
      <c r="S1565">
        <f t="shared" si="97"/>
        <v>42.5</v>
      </c>
      <c r="T1565" t="s">
        <v>8322</v>
      </c>
      <c r="U1565" t="s">
        <v>8344</v>
      </c>
    </row>
    <row r="1566" spans="1:21" ht="30" x14ac:dyDescent="0.2">
      <c r="A1566">
        <v>1564</v>
      </c>
      <c r="B1566" s="3" t="s">
        <v>1565</v>
      </c>
      <c r="C1566" s="3" t="s">
        <v>5674</v>
      </c>
      <c r="D1566" s="18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8"/>
        <v>42152.628472222219</v>
      </c>
      <c r="K1566">
        <v>1430124509</v>
      </c>
      <c r="L1566" s="9">
        <f t="shared" si="99"/>
        <v>42121.367002314815</v>
      </c>
      <c r="M1566" s="11" t="s">
        <v>8368</v>
      </c>
      <c r="N1566" t="b">
        <v>0</v>
      </c>
      <c r="O1566">
        <v>1</v>
      </c>
      <c r="P1566" t="b">
        <v>0</v>
      </c>
      <c r="Q1566" t="s">
        <v>8290</v>
      </c>
      <c r="R1566" s="5">
        <f t="shared" si="96"/>
        <v>1E-3</v>
      </c>
      <c r="S1566">
        <f t="shared" si="97"/>
        <v>10</v>
      </c>
      <c r="T1566" t="s">
        <v>8322</v>
      </c>
      <c r="U1566" t="s">
        <v>8344</v>
      </c>
    </row>
    <row r="1567" spans="1:21" ht="30" x14ac:dyDescent="0.2">
      <c r="A1567">
        <v>1565</v>
      </c>
      <c r="B1567" s="3" t="s">
        <v>1566</v>
      </c>
      <c r="C1567" s="3" t="s">
        <v>5675</v>
      </c>
      <c r="D1567" s="18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8"/>
        <v>40702.521539351852</v>
      </c>
      <c r="K1567">
        <v>1304962261</v>
      </c>
      <c r="L1567" s="9">
        <f t="shared" si="99"/>
        <v>40672.729872685188</v>
      </c>
      <c r="M1567" s="11" t="s">
        <v>8374</v>
      </c>
      <c r="N1567" t="b">
        <v>0</v>
      </c>
      <c r="O1567">
        <v>1</v>
      </c>
      <c r="P1567" t="b">
        <v>0</v>
      </c>
      <c r="Q1567" t="s">
        <v>8290</v>
      </c>
      <c r="R1567" s="5">
        <f t="shared" si="96"/>
        <v>2.5000000000000001E-2</v>
      </c>
      <c r="S1567">
        <f t="shared" si="97"/>
        <v>100</v>
      </c>
      <c r="T1567" t="s">
        <v>8322</v>
      </c>
      <c r="U1567" t="s">
        <v>8344</v>
      </c>
    </row>
    <row r="1568" spans="1:21" ht="30" x14ac:dyDescent="0.2">
      <c r="A1568">
        <v>1566</v>
      </c>
      <c r="B1568" s="3" t="s">
        <v>1567</v>
      </c>
      <c r="C1568" s="3" t="s">
        <v>5676</v>
      </c>
      <c r="D1568" s="1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8"/>
        <v>42578.708333333336</v>
      </c>
      <c r="K1568">
        <v>1467151204</v>
      </c>
      <c r="L1568" s="9">
        <f t="shared" si="99"/>
        <v>42549.916712962964</v>
      </c>
      <c r="M1568" s="11" t="s">
        <v>8370</v>
      </c>
      <c r="N1568" t="b">
        <v>0</v>
      </c>
      <c r="O1568">
        <v>59</v>
      </c>
      <c r="P1568" t="b">
        <v>0</v>
      </c>
      <c r="Q1568" t="s">
        <v>8290</v>
      </c>
      <c r="R1568" s="5">
        <f t="shared" si="96"/>
        <v>0.21249999999999999</v>
      </c>
      <c r="S1568">
        <f t="shared" si="97"/>
        <v>108.05084745762711</v>
      </c>
      <c r="T1568" t="s">
        <v>8322</v>
      </c>
      <c r="U1568" t="s">
        <v>8344</v>
      </c>
    </row>
    <row r="1569" spans="1:21" ht="30" x14ac:dyDescent="0.2">
      <c r="A1569">
        <v>1567</v>
      </c>
      <c r="B1569" s="3" t="s">
        <v>1568</v>
      </c>
      <c r="C1569" s="3" t="s">
        <v>5677</v>
      </c>
      <c r="D1569" s="18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8"/>
        <v>41686.791666666664</v>
      </c>
      <c r="K1569">
        <v>1391293745</v>
      </c>
      <c r="L1569" s="9">
        <f t="shared" si="99"/>
        <v>41671.936863425923</v>
      </c>
      <c r="M1569" s="11" t="s">
        <v>8371</v>
      </c>
      <c r="N1569" t="b">
        <v>0</v>
      </c>
      <c r="O1569">
        <v>13</v>
      </c>
      <c r="P1569" t="b">
        <v>0</v>
      </c>
      <c r="Q1569" t="s">
        <v>8290</v>
      </c>
      <c r="R1569" s="5">
        <f t="shared" si="96"/>
        <v>4.1176470588235294E-2</v>
      </c>
      <c r="S1569">
        <f t="shared" si="97"/>
        <v>26.923076923076923</v>
      </c>
      <c r="T1569" t="s">
        <v>8322</v>
      </c>
      <c r="U1569" t="s">
        <v>8344</v>
      </c>
    </row>
    <row r="1570" spans="1:21" ht="30" x14ac:dyDescent="0.2">
      <c r="A1570">
        <v>1568</v>
      </c>
      <c r="B1570" s="3" t="s">
        <v>1569</v>
      </c>
      <c r="C1570" s="3" t="s">
        <v>5678</v>
      </c>
      <c r="D1570" s="18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8"/>
        <v>41996.853993055549</v>
      </c>
      <c r="K1570">
        <v>1416360585</v>
      </c>
      <c r="L1570" s="9">
        <f t="shared" si="99"/>
        <v>41962.062326388885</v>
      </c>
      <c r="M1570" s="11" t="s">
        <v>8371</v>
      </c>
      <c r="N1570" t="b">
        <v>0</v>
      </c>
      <c r="O1570">
        <v>22</v>
      </c>
      <c r="P1570" t="b">
        <v>0</v>
      </c>
      <c r="Q1570" t="s">
        <v>8290</v>
      </c>
      <c r="R1570" s="5">
        <f t="shared" si="96"/>
        <v>0.13639999999999999</v>
      </c>
      <c r="S1570">
        <f t="shared" si="97"/>
        <v>155</v>
      </c>
      <c r="T1570" t="s">
        <v>8322</v>
      </c>
      <c r="U1570" t="s">
        <v>8344</v>
      </c>
    </row>
    <row r="1571" spans="1:21" x14ac:dyDescent="0.2">
      <c r="A1571">
        <v>1569</v>
      </c>
      <c r="B1571" s="3" t="s">
        <v>1570</v>
      </c>
      <c r="C1571" s="3" t="s">
        <v>5679</v>
      </c>
      <c r="D1571" s="18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8"/>
        <v>41419.471226851849</v>
      </c>
      <c r="K1571">
        <v>1366906714</v>
      </c>
      <c r="L1571" s="9">
        <f t="shared" si="99"/>
        <v>41389.679560185185</v>
      </c>
      <c r="M1571" s="11" t="s">
        <v>8372</v>
      </c>
      <c r="N1571" t="b">
        <v>0</v>
      </c>
      <c r="O1571">
        <v>0</v>
      </c>
      <c r="P1571" t="b">
        <v>0</v>
      </c>
      <c r="Q1571" t="s">
        <v>8290</v>
      </c>
      <c r="R1571" s="5">
        <f t="shared" si="96"/>
        <v>0</v>
      </c>
      <c r="S1571" t="e">
        <f t="shared" si="97"/>
        <v>#DIV/0!</v>
      </c>
      <c r="T1571" t="s">
        <v>8322</v>
      </c>
      <c r="U1571" t="s">
        <v>8344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 s="18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8"/>
        <v>42468.56344907407</v>
      </c>
      <c r="K1572">
        <v>1457551882</v>
      </c>
      <c r="L1572" s="9">
        <f t="shared" si="99"/>
        <v>42438.813449074078</v>
      </c>
      <c r="M1572" s="11" t="s">
        <v>8370</v>
      </c>
      <c r="N1572" t="b">
        <v>0</v>
      </c>
      <c r="O1572">
        <v>52</v>
      </c>
      <c r="P1572" t="b">
        <v>0</v>
      </c>
      <c r="Q1572" t="s">
        <v>8290</v>
      </c>
      <c r="R1572" s="5">
        <f t="shared" si="96"/>
        <v>0.41399999999999998</v>
      </c>
      <c r="S1572">
        <f t="shared" si="97"/>
        <v>47.769230769230766</v>
      </c>
      <c r="T1572" t="s">
        <v>8322</v>
      </c>
      <c r="U1572" t="s">
        <v>8344</v>
      </c>
    </row>
    <row r="1573" spans="1:21" ht="30" x14ac:dyDescent="0.2">
      <c r="A1573">
        <v>1571</v>
      </c>
      <c r="B1573" s="3" t="s">
        <v>1572</v>
      </c>
      <c r="C1573" s="3" t="s">
        <v>5681</v>
      </c>
      <c r="D1573" s="18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8"/>
        <v>42174.561145833337</v>
      </c>
      <c r="K1573">
        <v>1432146483</v>
      </c>
      <c r="L1573" s="9">
        <f t="shared" si="99"/>
        <v>42144.769479166673</v>
      </c>
      <c r="M1573" s="11" t="s">
        <v>8368</v>
      </c>
      <c r="N1573" t="b">
        <v>0</v>
      </c>
      <c r="O1573">
        <v>4</v>
      </c>
      <c r="P1573" t="b">
        <v>0</v>
      </c>
      <c r="Q1573" t="s">
        <v>8290</v>
      </c>
      <c r="R1573" s="5">
        <f t="shared" si="96"/>
        <v>6.6115702479338841E-3</v>
      </c>
      <c r="S1573">
        <f t="shared" si="97"/>
        <v>20</v>
      </c>
      <c r="T1573" t="s">
        <v>8322</v>
      </c>
      <c r="U1573" t="s">
        <v>8344</v>
      </c>
    </row>
    <row r="1574" spans="1:21" ht="30" x14ac:dyDescent="0.2">
      <c r="A1574">
        <v>1572</v>
      </c>
      <c r="B1574" s="3" t="s">
        <v>1573</v>
      </c>
      <c r="C1574" s="3" t="s">
        <v>5682</v>
      </c>
      <c r="D1574" s="18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8"/>
        <v>42428.790972222218</v>
      </c>
      <c r="K1574">
        <v>1454546859</v>
      </c>
      <c r="L1574" s="9">
        <f t="shared" si="99"/>
        <v>42404.033090277779</v>
      </c>
      <c r="M1574" s="11" t="s">
        <v>8370</v>
      </c>
      <c r="N1574" t="b">
        <v>0</v>
      </c>
      <c r="O1574">
        <v>3</v>
      </c>
      <c r="P1574" t="b">
        <v>0</v>
      </c>
      <c r="Q1574" t="s">
        <v>8290</v>
      </c>
      <c r="R1574" s="5">
        <f t="shared" si="96"/>
        <v>0.05</v>
      </c>
      <c r="S1574">
        <f t="shared" si="97"/>
        <v>41.666666666666664</v>
      </c>
      <c r="T1574" t="s">
        <v>8322</v>
      </c>
      <c r="U1574" t="s">
        <v>8344</v>
      </c>
    </row>
    <row r="1575" spans="1:21" ht="30" x14ac:dyDescent="0.2">
      <c r="A1575">
        <v>1573</v>
      </c>
      <c r="B1575" s="3" t="s">
        <v>1574</v>
      </c>
      <c r="C1575" s="3" t="s">
        <v>5683</v>
      </c>
      <c r="D1575" s="18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8"/>
        <v>42825.957638888889</v>
      </c>
      <c r="K1575">
        <v>1487548802</v>
      </c>
      <c r="L1575" s="9">
        <f t="shared" si="99"/>
        <v>42786.000023148154</v>
      </c>
      <c r="M1575" s="11" t="s">
        <v>8369</v>
      </c>
      <c r="N1575" t="b">
        <v>0</v>
      </c>
      <c r="O1575">
        <v>3</v>
      </c>
      <c r="P1575" t="b">
        <v>0</v>
      </c>
      <c r="Q1575" t="s">
        <v>8290</v>
      </c>
      <c r="R1575" s="5">
        <f t="shared" si="96"/>
        <v>2.4777777777777777E-2</v>
      </c>
      <c r="S1575">
        <f t="shared" si="97"/>
        <v>74.333333333333329</v>
      </c>
      <c r="T1575" t="s">
        <v>8322</v>
      </c>
      <c r="U1575" t="s">
        <v>8344</v>
      </c>
    </row>
    <row r="1576" spans="1:21" ht="30" x14ac:dyDescent="0.2">
      <c r="A1576">
        <v>1574</v>
      </c>
      <c r="B1576" s="3" t="s">
        <v>1575</v>
      </c>
      <c r="C1576" s="3" t="s">
        <v>5684</v>
      </c>
      <c r="D1576" s="18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8"/>
        <v>42052.719085648147</v>
      </c>
      <c r="K1576">
        <v>1421187329</v>
      </c>
      <c r="L1576" s="9">
        <f t="shared" si="99"/>
        <v>42017.927418981482</v>
      </c>
      <c r="M1576" s="11" t="s">
        <v>8368</v>
      </c>
      <c r="N1576" t="b">
        <v>0</v>
      </c>
      <c r="O1576">
        <v>6</v>
      </c>
      <c r="P1576" t="b">
        <v>0</v>
      </c>
      <c r="Q1576" t="s">
        <v>8290</v>
      </c>
      <c r="R1576" s="5">
        <f t="shared" si="96"/>
        <v>5.0599999999999999E-2</v>
      </c>
      <c r="S1576">
        <f t="shared" si="97"/>
        <v>84.333333333333329</v>
      </c>
      <c r="T1576" t="s">
        <v>8322</v>
      </c>
      <c r="U1576" t="s">
        <v>8344</v>
      </c>
    </row>
    <row r="1577" spans="1:21" ht="30" x14ac:dyDescent="0.2">
      <c r="A1577">
        <v>1575</v>
      </c>
      <c r="B1577" s="3" t="s">
        <v>1576</v>
      </c>
      <c r="C1577" s="3" t="s">
        <v>5685</v>
      </c>
      <c r="D1577" s="18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8"/>
        <v>41829.315925925926</v>
      </c>
      <c r="K1577">
        <v>1402317296</v>
      </c>
      <c r="L1577" s="9">
        <f t="shared" si="99"/>
        <v>41799.524259259262</v>
      </c>
      <c r="M1577" s="11" t="s">
        <v>8371</v>
      </c>
      <c r="N1577" t="b">
        <v>0</v>
      </c>
      <c r="O1577">
        <v>35</v>
      </c>
      <c r="P1577" t="b">
        <v>0</v>
      </c>
      <c r="Q1577" t="s">
        <v>8290</v>
      </c>
      <c r="R1577" s="5">
        <f t="shared" si="96"/>
        <v>0.2291</v>
      </c>
      <c r="S1577">
        <f t="shared" si="97"/>
        <v>65.457142857142856</v>
      </c>
      <c r="T1577" t="s">
        <v>8322</v>
      </c>
      <c r="U1577" t="s">
        <v>8344</v>
      </c>
    </row>
    <row r="1578" spans="1:21" x14ac:dyDescent="0.2">
      <c r="A1578">
        <v>1576</v>
      </c>
      <c r="B1578" s="3" t="s">
        <v>1577</v>
      </c>
      <c r="C1578" s="3" t="s">
        <v>5686</v>
      </c>
      <c r="D1578" s="1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8"/>
        <v>42185.670925925922</v>
      </c>
      <c r="K1578">
        <v>1431810368</v>
      </c>
      <c r="L1578" s="9">
        <f t="shared" si="99"/>
        <v>42140.879259259258</v>
      </c>
      <c r="M1578" s="11" t="s">
        <v>8368</v>
      </c>
      <c r="N1578" t="b">
        <v>0</v>
      </c>
      <c r="O1578">
        <v>10</v>
      </c>
      <c r="P1578" t="b">
        <v>0</v>
      </c>
      <c r="Q1578" t="s">
        <v>8290</v>
      </c>
      <c r="R1578" s="5">
        <f t="shared" si="96"/>
        <v>0.13</v>
      </c>
      <c r="S1578">
        <f t="shared" si="97"/>
        <v>65</v>
      </c>
      <c r="T1578" t="s">
        <v>8322</v>
      </c>
      <c r="U1578" t="s">
        <v>8344</v>
      </c>
    </row>
    <row r="1579" spans="1:21" ht="30" x14ac:dyDescent="0.2">
      <c r="A1579">
        <v>1577</v>
      </c>
      <c r="B1579" s="3" t="s">
        <v>1578</v>
      </c>
      <c r="C1579" s="3" t="s">
        <v>5687</v>
      </c>
      <c r="D1579" s="18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8"/>
        <v>41114.639444444445</v>
      </c>
      <c r="K1579">
        <v>1337977248</v>
      </c>
      <c r="L1579" s="9">
        <f t="shared" si="99"/>
        <v>41054.847777777781</v>
      </c>
      <c r="M1579" s="11" t="s">
        <v>8373</v>
      </c>
      <c r="N1579" t="b">
        <v>0</v>
      </c>
      <c r="O1579">
        <v>2</v>
      </c>
      <c r="P1579" t="b">
        <v>0</v>
      </c>
      <c r="Q1579" t="s">
        <v>8290</v>
      </c>
      <c r="R1579" s="5">
        <f t="shared" si="96"/>
        <v>5.4999999999999997E-3</v>
      </c>
      <c r="S1579">
        <f t="shared" si="97"/>
        <v>27.5</v>
      </c>
      <c r="T1579" t="s">
        <v>8322</v>
      </c>
      <c r="U1579" t="s">
        <v>8344</v>
      </c>
    </row>
    <row r="1580" spans="1:21" ht="30" x14ac:dyDescent="0.2">
      <c r="A1580">
        <v>1578</v>
      </c>
      <c r="B1580" s="3" t="s">
        <v>1579</v>
      </c>
      <c r="C1580" s="3" t="s">
        <v>5688</v>
      </c>
      <c r="D1580" s="18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8"/>
        <v>40422.875</v>
      </c>
      <c r="K1580">
        <v>1281317691</v>
      </c>
      <c r="L1580" s="9">
        <f t="shared" si="99"/>
        <v>40399.065868055557</v>
      </c>
      <c r="M1580" s="11" t="s">
        <v>8375</v>
      </c>
      <c r="N1580" t="b">
        <v>0</v>
      </c>
      <c r="O1580">
        <v>4</v>
      </c>
      <c r="P1580" t="b">
        <v>0</v>
      </c>
      <c r="Q1580" t="s">
        <v>8290</v>
      </c>
      <c r="R1580" s="5">
        <f t="shared" si="96"/>
        <v>0.10806536636794939</v>
      </c>
      <c r="S1580">
        <f t="shared" si="97"/>
        <v>51.25</v>
      </c>
      <c r="T1580" t="s">
        <v>8322</v>
      </c>
      <c r="U1580" t="s">
        <v>8344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 s="18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8"/>
        <v>41514.788090277776</v>
      </c>
      <c r="K1581">
        <v>1374882891</v>
      </c>
      <c r="L1581" s="9">
        <f t="shared" si="99"/>
        <v>41481.996423611112</v>
      </c>
      <c r="M1581" s="11" t="s">
        <v>8372</v>
      </c>
      <c r="N1581" t="b">
        <v>0</v>
      </c>
      <c r="O1581">
        <v>2</v>
      </c>
      <c r="P1581" t="b">
        <v>0</v>
      </c>
      <c r="Q1581" t="s">
        <v>8290</v>
      </c>
      <c r="R1581" s="5">
        <f t="shared" si="96"/>
        <v>8.4008400840084006E-3</v>
      </c>
      <c r="S1581">
        <f t="shared" si="97"/>
        <v>14</v>
      </c>
      <c r="T1581" t="s">
        <v>8322</v>
      </c>
      <c r="U1581" t="s">
        <v>8344</v>
      </c>
    </row>
    <row r="1582" spans="1:21" ht="30" x14ac:dyDescent="0.2">
      <c r="A1582">
        <v>1580</v>
      </c>
      <c r="B1582" s="3" t="s">
        <v>1581</v>
      </c>
      <c r="C1582" s="3" t="s">
        <v>5690</v>
      </c>
      <c r="D1582" s="18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8"/>
        <v>41049.841736111113</v>
      </c>
      <c r="K1582">
        <v>1332378726</v>
      </c>
      <c r="L1582" s="9">
        <f t="shared" si="99"/>
        <v>40990.050069444449</v>
      </c>
      <c r="M1582" s="11" t="s">
        <v>8373</v>
      </c>
      <c r="N1582" t="b">
        <v>0</v>
      </c>
      <c r="O1582">
        <v>0</v>
      </c>
      <c r="P1582" t="b">
        <v>0</v>
      </c>
      <c r="Q1582" t="s">
        <v>8290</v>
      </c>
      <c r="R1582" s="5">
        <f t="shared" si="96"/>
        <v>0</v>
      </c>
      <c r="S1582" t="e">
        <f t="shared" si="97"/>
        <v>#DIV/0!</v>
      </c>
      <c r="T1582" t="s">
        <v>8322</v>
      </c>
      <c r="U1582" t="s">
        <v>8344</v>
      </c>
    </row>
    <row r="1583" spans="1:21" ht="30" x14ac:dyDescent="0.2">
      <c r="A1583">
        <v>1581</v>
      </c>
      <c r="B1583" s="3" t="s">
        <v>1582</v>
      </c>
      <c r="C1583" s="3" t="s">
        <v>5691</v>
      </c>
      <c r="D1583" s="18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8"/>
        <v>42357.240624999999</v>
      </c>
      <c r="K1583">
        <v>1447757190</v>
      </c>
      <c r="L1583" s="9">
        <f t="shared" si="99"/>
        <v>42325.448958333334</v>
      </c>
      <c r="M1583" s="11" t="s">
        <v>8368</v>
      </c>
      <c r="N1583" t="b">
        <v>0</v>
      </c>
      <c r="O1583">
        <v>1</v>
      </c>
      <c r="P1583" t="b">
        <v>0</v>
      </c>
      <c r="Q1583" t="s">
        <v>8291</v>
      </c>
      <c r="R1583" s="5">
        <f t="shared" si="96"/>
        <v>5.0000000000000001E-3</v>
      </c>
      <c r="S1583">
        <f t="shared" si="97"/>
        <v>5</v>
      </c>
      <c r="T1583" t="s">
        <v>8338</v>
      </c>
      <c r="U1583" t="s">
        <v>8345</v>
      </c>
    </row>
    <row r="1584" spans="1:21" x14ac:dyDescent="0.2">
      <c r="A1584">
        <v>1582</v>
      </c>
      <c r="B1584" s="3" t="s">
        <v>1583</v>
      </c>
      <c r="C1584" s="3" t="s">
        <v>5692</v>
      </c>
      <c r="D1584" s="18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8"/>
        <v>42303.680555555555</v>
      </c>
      <c r="K1584">
        <v>1440961053</v>
      </c>
      <c r="L1584" s="9">
        <f t="shared" si="99"/>
        <v>42246.789965277778</v>
      </c>
      <c r="M1584" s="11" t="s">
        <v>8368</v>
      </c>
      <c r="N1584" t="b">
        <v>0</v>
      </c>
      <c r="O1584">
        <v>3</v>
      </c>
      <c r="P1584" t="b">
        <v>0</v>
      </c>
      <c r="Q1584" t="s">
        <v>8291</v>
      </c>
      <c r="R1584" s="5">
        <f t="shared" si="96"/>
        <v>9.2999999999999999E-2</v>
      </c>
      <c r="S1584">
        <f t="shared" si="97"/>
        <v>31</v>
      </c>
      <c r="T1584" t="s">
        <v>8338</v>
      </c>
      <c r="U1584" t="s">
        <v>8345</v>
      </c>
    </row>
    <row r="1585" spans="1:21" ht="30" x14ac:dyDescent="0.2">
      <c r="A1585">
        <v>1583</v>
      </c>
      <c r="B1585" s="3" t="s">
        <v>1584</v>
      </c>
      <c r="C1585" s="3" t="s">
        <v>5693</v>
      </c>
      <c r="D1585" s="18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8"/>
        <v>41907.696655092594</v>
      </c>
      <c r="K1585">
        <v>1409089391</v>
      </c>
      <c r="L1585" s="9">
        <f t="shared" si="99"/>
        <v>41877.904988425929</v>
      </c>
      <c r="M1585" s="11" t="s">
        <v>8371</v>
      </c>
      <c r="N1585" t="b">
        <v>0</v>
      </c>
      <c r="O1585">
        <v>1</v>
      </c>
      <c r="P1585" t="b">
        <v>0</v>
      </c>
      <c r="Q1585" t="s">
        <v>8291</v>
      </c>
      <c r="R1585" s="5">
        <f t="shared" si="96"/>
        <v>7.5000000000000002E-4</v>
      </c>
      <c r="S1585">
        <f t="shared" si="97"/>
        <v>15</v>
      </c>
      <c r="T1585" t="s">
        <v>8338</v>
      </c>
      <c r="U1585" t="s">
        <v>8345</v>
      </c>
    </row>
    <row r="1586" spans="1:21" ht="30" x14ac:dyDescent="0.2">
      <c r="A1586">
        <v>1584</v>
      </c>
      <c r="B1586" s="3" t="s">
        <v>1585</v>
      </c>
      <c r="C1586" s="3" t="s">
        <v>5694</v>
      </c>
      <c r="D1586" s="18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8"/>
        <v>41789.440983796296</v>
      </c>
      <c r="K1586">
        <v>1400600101</v>
      </c>
      <c r="L1586" s="9">
        <f t="shared" si="99"/>
        <v>41779.649317129632</v>
      </c>
      <c r="M1586" s="11" t="s">
        <v>8371</v>
      </c>
      <c r="N1586" t="b">
        <v>0</v>
      </c>
      <c r="O1586">
        <v>0</v>
      </c>
      <c r="P1586" t="b">
        <v>0</v>
      </c>
      <c r="Q1586" t="s">
        <v>8291</v>
      </c>
      <c r="R1586" s="5">
        <f t="shared" si="96"/>
        <v>0</v>
      </c>
      <c r="S1586" t="e">
        <f t="shared" si="97"/>
        <v>#DIV/0!</v>
      </c>
      <c r="T1586" t="s">
        <v>8338</v>
      </c>
      <c r="U1586" t="s">
        <v>8345</v>
      </c>
    </row>
    <row r="1587" spans="1:21" ht="30" x14ac:dyDescent="0.2">
      <c r="A1587">
        <v>1585</v>
      </c>
      <c r="B1587" s="3" t="s">
        <v>1586</v>
      </c>
      <c r="C1587" s="3" t="s">
        <v>5695</v>
      </c>
      <c r="D1587" s="18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8"/>
        <v>42729.249999999993</v>
      </c>
      <c r="K1587">
        <v>1480800568</v>
      </c>
      <c r="L1587" s="9">
        <f t="shared" si="99"/>
        <v>42707.895462962959</v>
      </c>
      <c r="M1587" s="11" t="s">
        <v>8370</v>
      </c>
      <c r="N1587" t="b">
        <v>0</v>
      </c>
      <c r="O1587">
        <v>12</v>
      </c>
      <c r="P1587" t="b">
        <v>0</v>
      </c>
      <c r="Q1587" t="s">
        <v>8291</v>
      </c>
      <c r="R1587" s="5">
        <f t="shared" si="96"/>
        <v>0.79</v>
      </c>
      <c r="S1587">
        <f t="shared" si="97"/>
        <v>131.66666666666666</v>
      </c>
      <c r="T1587" t="s">
        <v>8338</v>
      </c>
      <c r="U1587" t="s">
        <v>8345</v>
      </c>
    </row>
    <row r="1588" spans="1:21" x14ac:dyDescent="0.2">
      <c r="A1588">
        <v>1586</v>
      </c>
      <c r="B1588" s="3" t="s">
        <v>1587</v>
      </c>
      <c r="C1588" s="3" t="s">
        <v>5696</v>
      </c>
      <c r="D1588" s="1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8"/>
        <v>42098.854421296295</v>
      </c>
      <c r="K1588">
        <v>1425609022</v>
      </c>
      <c r="L1588" s="9">
        <f t="shared" si="99"/>
        <v>42069.104421296302</v>
      </c>
      <c r="M1588" s="11" t="s">
        <v>8368</v>
      </c>
      <c r="N1588" t="b">
        <v>0</v>
      </c>
      <c r="O1588">
        <v>0</v>
      </c>
      <c r="P1588" t="b">
        <v>0</v>
      </c>
      <c r="Q1588" t="s">
        <v>8291</v>
      </c>
      <c r="R1588" s="5">
        <f t="shared" si="96"/>
        <v>0</v>
      </c>
      <c r="S1588" t="e">
        <f t="shared" si="97"/>
        <v>#DIV/0!</v>
      </c>
      <c r="T1588" t="s">
        <v>8338</v>
      </c>
      <c r="U1588" t="s">
        <v>8345</v>
      </c>
    </row>
    <row r="1589" spans="1:21" ht="30" x14ac:dyDescent="0.2">
      <c r="A1589">
        <v>1587</v>
      </c>
      <c r="B1589" s="3" t="s">
        <v>1588</v>
      </c>
      <c r="C1589" s="3" t="s">
        <v>5697</v>
      </c>
      <c r="D1589" s="18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8"/>
        <v>41986.742650462962</v>
      </c>
      <c r="K1589">
        <v>1415918965</v>
      </c>
      <c r="L1589" s="9">
        <f t="shared" si="99"/>
        <v>41956.950983796298</v>
      </c>
      <c r="M1589" s="11" t="s">
        <v>8371</v>
      </c>
      <c r="N1589" t="b">
        <v>0</v>
      </c>
      <c r="O1589">
        <v>1</v>
      </c>
      <c r="P1589" t="b">
        <v>0</v>
      </c>
      <c r="Q1589" t="s">
        <v>8291</v>
      </c>
      <c r="R1589" s="5">
        <f t="shared" si="96"/>
        <v>1.3333333333333334E-4</v>
      </c>
      <c r="S1589">
        <f t="shared" si="97"/>
        <v>1</v>
      </c>
      <c r="T1589" t="s">
        <v>8338</v>
      </c>
      <c r="U1589" t="s">
        <v>8345</v>
      </c>
    </row>
    <row r="1590" spans="1:21" x14ac:dyDescent="0.2">
      <c r="A1590">
        <v>1588</v>
      </c>
      <c r="B1590" s="3" t="s">
        <v>1589</v>
      </c>
      <c r="C1590" s="3" t="s">
        <v>5698</v>
      </c>
      <c r="D1590" s="18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8"/>
        <v>42035.633333333331</v>
      </c>
      <c r="K1590">
        <v>1420091999</v>
      </c>
      <c r="L1590" s="9">
        <f t="shared" si="99"/>
        <v>42005.24998842593</v>
      </c>
      <c r="M1590" s="11" t="s">
        <v>8368</v>
      </c>
      <c r="N1590" t="b">
        <v>0</v>
      </c>
      <c r="O1590">
        <v>0</v>
      </c>
      <c r="P1590" t="b">
        <v>0</v>
      </c>
      <c r="Q1590" t="s">
        <v>8291</v>
      </c>
      <c r="R1590" s="5">
        <f t="shared" si="96"/>
        <v>0</v>
      </c>
      <c r="S1590" t="e">
        <f t="shared" si="97"/>
        <v>#DIV/0!</v>
      </c>
      <c r="T1590" t="s">
        <v>8338</v>
      </c>
      <c r="U1590" t="s">
        <v>8345</v>
      </c>
    </row>
    <row r="1591" spans="1:21" ht="30" x14ac:dyDescent="0.2">
      <c r="A1591">
        <v>1589</v>
      </c>
      <c r="B1591" s="3" t="s">
        <v>1590</v>
      </c>
      <c r="C1591" s="3" t="s">
        <v>5699</v>
      </c>
      <c r="D1591" s="18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8"/>
        <v>42286.776458333326</v>
      </c>
      <c r="K1591">
        <v>1441841886</v>
      </c>
      <c r="L1591" s="9">
        <f t="shared" si="99"/>
        <v>42256.984791666662</v>
      </c>
      <c r="M1591" s="11" t="s">
        <v>8368</v>
      </c>
      <c r="N1591" t="b">
        <v>0</v>
      </c>
      <c r="O1591">
        <v>0</v>
      </c>
      <c r="P1591" t="b">
        <v>0</v>
      </c>
      <c r="Q1591" t="s">
        <v>8291</v>
      </c>
      <c r="R1591" s="5">
        <f t="shared" si="96"/>
        <v>0</v>
      </c>
      <c r="S1591" t="e">
        <f t="shared" si="97"/>
        <v>#DIV/0!</v>
      </c>
      <c r="T1591" t="s">
        <v>8338</v>
      </c>
      <c r="U1591" t="s">
        <v>8345</v>
      </c>
    </row>
    <row r="1592" spans="1:21" x14ac:dyDescent="0.2">
      <c r="A1592">
        <v>1590</v>
      </c>
      <c r="B1592" s="3" t="s">
        <v>1591</v>
      </c>
      <c r="C1592" s="3" t="s">
        <v>5700</v>
      </c>
      <c r="D1592" s="18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8"/>
        <v>42270.648888888885</v>
      </c>
      <c r="K1592">
        <v>1440448464</v>
      </c>
      <c r="L1592" s="9">
        <f t="shared" si="99"/>
        <v>42240.857222222221</v>
      </c>
      <c r="M1592" s="11" t="s">
        <v>8368</v>
      </c>
      <c r="N1592" t="b">
        <v>0</v>
      </c>
      <c r="O1592">
        <v>2</v>
      </c>
      <c r="P1592" t="b">
        <v>0</v>
      </c>
      <c r="Q1592" t="s">
        <v>8291</v>
      </c>
      <c r="R1592" s="5">
        <f t="shared" si="96"/>
        <v>1.7000000000000001E-2</v>
      </c>
      <c r="S1592">
        <f t="shared" si="97"/>
        <v>510</v>
      </c>
      <c r="T1592" t="s">
        <v>8338</v>
      </c>
      <c r="U1592" t="s">
        <v>8345</v>
      </c>
    </row>
    <row r="1593" spans="1:21" ht="30" x14ac:dyDescent="0.2">
      <c r="A1593">
        <v>1591</v>
      </c>
      <c r="B1593" s="3" t="s">
        <v>1592</v>
      </c>
      <c r="C1593" s="3" t="s">
        <v>5701</v>
      </c>
      <c r="D1593" s="18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8"/>
        <v>42463.476168981484</v>
      </c>
      <c r="K1593">
        <v>1457112341</v>
      </c>
      <c r="L1593" s="9">
        <f t="shared" si="99"/>
        <v>42433.726168981477</v>
      </c>
      <c r="M1593" s="11" t="s">
        <v>8370</v>
      </c>
      <c r="N1593" t="b">
        <v>0</v>
      </c>
      <c r="O1593">
        <v>92</v>
      </c>
      <c r="P1593" t="b">
        <v>0</v>
      </c>
      <c r="Q1593" t="s">
        <v>8291</v>
      </c>
      <c r="R1593" s="5">
        <f t="shared" si="96"/>
        <v>0.29228571428571426</v>
      </c>
      <c r="S1593">
        <f t="shared" si="97"/>
        <v>44.478260869565219</v>
      </c>
      <c r="T1593" t="s">
        <v>8338</v>
      </c>
      <c r="U1593" t="s">
        <v>8345</v>
      </c>
    </row>
    <row r="1594" spans="1:21" x14ac:dyDescent="0.2">
      <c r="A1594">
        <v>1592</v>
      </c>
      <c r="B1594" s="3" t="s">
        <v>1593</v>
      </c>
      <c r="C1594" s="3" t="s">
        <v>5702</v>
      </c>
      <c r="D1594" s="18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8"/>
        <v>42090.822743055549</v>
      </c>
      <c r="K1594">
        <v>1423619085</v>
      </c>
      <c r="L1594" s="9">
        <f t="shared" si="99"/>
        <v>42046.072743055556</v>
      </c>
      <c r="M1594" s="11" t="s">
        <v>8368</v>
      </c>
      <c r="N1594" t="b">
        <v>0</v>
      </c>
      <c r="O1594">
        <v>0</v>
      </c>
      <c r="P1594" t="b">
        <v>0</v>
      </c>
      <c r="Q1594" t="s">
        <v>8291</v>
      </c>
      <c r="R1594" s="5">
        <f t="shared" si="96"/>
        <v>0</v>
      </c>
      <c r="S1594" t="e">
        <f t="shared" si="97"/>
        <v>#DIV/0!</v>
      </c>
      <c r="T1594" t="s">
        <v>8338</v>
      </c>
      <c r="U1594" t="s">
        <v>8345</v>
      </c>
    </row>
    <row r="1595" spans="1:21" x14ac:dyDescent="0.2">
      <c r="A1595">
        <v>1593</v>
      </c>
      <c r="B1595" s="3" t="s">
        <v>1594</v>
      </c>
      <c r="C1595" s="3" t="s">
        <v>5703</v>
      </c>
      <c r="D1595" s="18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8"/>
        <v>42063.63721064815</v>
      </c>
      <c r="K1595">
        <v>1422562655</v>
      </c>
      <c r="L1595" s="9">
        <f t="shared" si="99"/>
        <v>42033.845543981486</v>
      </c>
      <c r="M1595" s="11" t="s">
        <v>8368</v>
      </c>
      <c r="N1595" t="b">
        <v>0</v>
      </c>
      <c r="O1595">
        <v>3</v>
      </c>
      <c r="P1595" t="b">
        <v>0</v>
      </c>
      <c r="Q1595" t="s">
        <v>8291</v>
      </c>
      <c r="R1595" s="5">
        <f t="shared" si="96"/>
        <v>1.3636363636363637E-4</v>
      </c>
      <c r="S1595">
        <f t="shared" si="97"/>
        <v>1</v>
      </c>
      <c r="T1595" t="s">
        <v>8338</v>
      </c>
      <c r="U1595" t="s">
        <v>8345</v>
      </c>
    </row>
    <row r="1596" spans="1:21" x14ac:dyDescent="0.2">
      <c r="A1596">
        <v>1594</v>
      </c>
      <c r="B1596" s="3" t="s">
        <v>1595</v>
      </c>
      <c r="C1596" s="3" t="s">
        <v>5704</v>
      </c>
      <c r="D1596" s="18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8"/>
        <v>42505.472916666658</v>
      </c>
      <c r="K1596">
        <v>1458147982</v>
      </c>
      <c r="L1596" s="9">
        <f t="shared" si="99"/>
        <v>42445.712754629625</v>
      </c>
      <c r="M1596" s="11" t="s">
        <v>8370</v>
      </c>
      <c r="N1596" t="b">
        <v>0</v>
      </c>
      <c r="O1596">
        <v>10</v>
      </c>
      <c r="P1596" t="b">
        <v>0</v>
      </c>
      <c r="Q1596" t="s">
        <v>8291</v>
      </c>
      <c r="R1596" s="5">
        <f t="shared" si="96"/>
        <v>0.20499999999999999</v>
      </c>
      <c r="S1596">
        <f t="shared" si="97"/>
        <v>20.5</v>
      </c>
      <c r="T1596" t="s">
        <v>8338</v>
      </c>
      <c r="U1596" t="s">
        <v>8345</v>
      </c>
    </row>
    <row r="1597" spans="1:21" ht="30" x14ac:dyDescent="0.2">
      <c r="A1597">
        <v>1595</v>
      </c>
      <c r="B1597" s="3" t="s">
        <v>1596</v>
      </c>
      <c r="C1597" s="3" t="s">
        <v>5705</v>
      </c>
      <c r="D1597" s="18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8"/>
        <v>41808.634027777778</v>
      </c>
      <c r="K1597">
        <v>1400634728</v>
      </c>
      <c r="L1597" s="9">
        <f t="shared" si="99"/>
        <v>41780.050092592595</v>
      </c>
      <c r="M1597" s="11" t="s">
        <v>8371</v>
      </c>
      <c r="N1597" t="b">
        <v>0</v>
      </c>
      <c r="O1597">
        <v>7</v>
      </c>
      <c r="P1597" t="b">
        <v>0</v>
      </c>
      <c r="Q1597" t="s">
        <v>8291</v>
      </c>
      <c r="R1597" s="5">
        <f t="shared" si="96"/>
        <v>2.8E-3</v>
      </c>
      <c r="S1597">
        <f t="shared" si="97"/>
        <v>40</v>
      </c>
      <c r="T1597" t="s">
        <v>8338</v>
      </c>
      <c r="U1597" t="s">
        <v>8345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 s="1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8"/>
        <v>41986.26353009259</v>
      </c>
      <c r="K1598">
        <v>1414577969</v>
      </c>
      <c r="L1598" s="9">
        <f t="shared" si="99"/>
        <v>41941.430196759262</v>
      </c>
      <c r="M1598" s="11" t="s">
        <v>8371</v>
      </c>
      <c r="N1598" t="b">
        <v>0</v>
      </c>
      <c r="O1598">
        <v>3</v>
      </c>
      <c r="P1598" t="b">
        <v>0</v>
      </c>
      <c r="Q1598" t="s">
        <v>8291</v>
      </c>
      <c r="R1598" s="5">
        <f t="shared" si="96"/>
        <v>2.3076923076923078E-2</v>
      </c>
      <c r="S1598">
        <f t="shared" si="97"/>
        <v>25</v>
      </c>
      <c r="T1598" t="s">
        <v>8338</v>
      </c>
      <c r="U1598" t="s">
        <v>8345</v>
      </c>
    </row>
    <row r="1599" spans="1:21" ht="30" x14ac:dyDescent="0.2">
      <c r="A1599">
        <v>1597</v>
      </c>
      <c r="B1599" s="3" t="s">
        <v>1598</v>
      </c>
      <c r="C1599" s="3" t="s">
        <v>5707</v>
      </c>
      <c r="D1599" s="18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8"/>
        <v>42633.145798611113</v>
      </c>
      <c r="K1599">
        <v>1471768197</v>
      </c>
      <c r="L1599" s="9">
        <f t="shared" si="99"/>
        <v>42603.354131944448</v>
      </c>
      <c r="M1599" s="11" t="s">
        <v>8370</v>
      </c>
      <c r="N1599" t="b">
        <v>0</v>
      </c>
      <c r="O1599">
        <v>0</v>
      </c>
      <c r="P1599" t="b">
        <v>0</v>
      </c>
      <c r="Q1599" t="s">
        <v>8291</v>
      </c>
      <c r="R1599" s="5">
        <f t="shared" si="96"/>
        <v>0</v>
      </c>
      <c r="S1599" t="e">
        <f t="shared" si="97"/>
        <v>#DIV/0!</v>
      </c>
      <c r="T1599" t="s">
        <v>8338</v>
      </c>
      <c r="U1599" t="s">
        <v>8345</v>
      </c>
    </row>
    <row r="1600" spans="1:21" ht="30" x14ac:dyDescent="0.2">
      <c r="A1600">
        <v>1598</v>
      </c>
      <c r="B1600" s="3" t="s">
        <v>1599</v>
      </c>
      <c r="C1600" s="3" t="s">
        <v>5708</v>
      </c>
      <c r="D1600" s="18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8"/>
        <v>42211.459004629629</v>
      </c>
      <c r="K1600">
        <v>1432742458</v>
      </c>
      <c r="L1600" s="9">
        <f t="shared" si="99"/>
        <v>42151.667337962965</v>
      </c>
      <c r="M1600" s="11" t="s">
        <v>8368</v>
      </c>
      <c r="N1600" t="b">
        <v>0</v>
      </c>
      <c r="O1600">
        <v>1</v>
      </c>
      <c r="P1600" t="b">
        <v>0</v>
      </c>
      <c r="Q1600" t="s">
        <v>8291</v>
      </c>
      <c r="R1600" s="5">
        <f t="shared" si="96"/>
        <v>1.25E-3</v>
      </c>
      <c r="S1600">
        <f t="shared" si="97"/>
        <v>1</v>
      </c>
      <c r="T1600" t="s">
        <v>8338</v>
      </c>
      <c r="U1600" t="s">
        <v>8345</v>
      </c>
    </row>
    <row r="1601" spans="1:21" ht="30" x14ac:dyDescent="0.2">
      <c r="A1601">
        <v>1599</v>
      </c>
      <c r="B1601" s="3" t="s">
        <v>1600</v>
      </c>
      <c r="C1601" s="3" t="s">
        <v>5709</v>
      </c>
      <c r="D1601" s="18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8"/>
        <v>42468.289074074077</v>
      </c>
      <c r="K1601">
        <v>1457528176</v>
      </c>
      <c r="L1601" s="9">
        <f t="shared" si="99"/>
        <v>42438.53907407407</v>
      </c>
      <c r="M1601" s="11" t="s">
        <v>8370</v>
      </c>
      <c r="N1601" t="b">
        <v>0</v>
      </c>
      <c r="O1601">
        <v>0</v>
      </c>
      <c r="P1601" t="b">
        <v>0</v>
      </c>
      <c r="Q1601" t="s">
        <v>8291</v>
      </c>
      <c r="R1601" s="5">
        <f t="shared" si="96"/>
        <v>0</v>
      </c>
      <c r="S1601" t="e">
        <f t="shared" si="97"/>
        <v>#DIV/0!</v>
      </c>
      <c r="T1601" t="s">
        <v>8338</v>
      </c>
      <c r="U1601" t="s">
        <v>8345</v>
      </c>
    </row>
    <row r="1602" spans="1:21" ht="30" x14ac:dyDescent="0.2">
      <c r="A1602">
        <v>1600</v>
      </c>
      <c r="B1602" s="3" t="s">
        <v>1601</v>
      </c>
      <c r="C1602" s="3" t="s">
        <v>5710</v>
      </c>
      <c r="D1602" s="18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8"/>
        <v>41835.007638888885</v>
      </c>
      <c r="K1602">
        <v>1401585752</v>
      </c>
      <c r="L1602" s="9">
        <f t="shared" si="99"/>
        <v>41791.057314814818</v>
      </c>
      <c r="M1602" s="11" t="s">
        <v>8371</v>
      </c>
      <c r="N1602" t="b">
        <v>0</v>
      </c>
      <c r="O1602">
        <v>9</v>
      </c>
      <c r="P1602" t="b">
        <v>0</v>
      </c>
      <c r="Q1602" t="s">
        <v>8291</v>
      </c>
      <c r="R1602" s="5">
        <f t="shared" ref="R1602:R1665" si="100">E1602/D1602</f>
        <v>7.3400000000000007E-2</v>
      </c>
      <c r="S1602">
        <f t="shared" ref="S1602:S1665" si="101">E1602/O1602</f>
        <v>40.777777777777779</v>
      </c>
      <c r="T1602" t="s">
        <v>8338</v>
      </c>
      <c r="U1602" t="s">
        <v>8345</v>
      </c>
    </row>
    <row r="1603" spans="1:21" ht="30" x14ac:dyDescent="0.2">
      <c r="A1603">
        <v>1601</v>
      </c>
      <c r="B1603" s="3" t="s">
        <v>1602</v>
      </c>
      <c r="C1603" s="3" t="s">
        <v>5711</v>
      </c>
      <c r="D1603" s="18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2">(((I1603/60)/60)/24)+DATE(1970,1,1)+(-5/24)</f>
        <v>40667.884641203702</v>
      </c>
      <c r="K1603">
        <v>1301969633</v>
      </c>
      <c r="L1603" s="9">
        <f t="shared" ref="L1603:L1666" si="103">(((K1603/60)/60)/24)+DATE(1970,1,1)</f>
        <v>40638.092974537038</v>
      </c>
      <c r="M1603" s="11" t="s">
        <v>8374</v>
      </c>
      <c r="N1603" t="b">
        <v>0</v>
      </c>
      <c r="O1603">
        <v>56</v>
      </c>
      <c r="P1603" t="b">
        <v>1</v>
      </c>
      <c r="Q1603" t="s">
        <v>8276</v>
      </c>
      <c r="R1603" s="5">
        <f t="shared" si="100"/>
        <v>1.082492</v>
      </c>
      <c r="S1603">
        <f t="shared" si="101"/>
        <v>48.325535714285714</v>
      </c>
      <c r="T1603" t="s">
        <v>8325</v>
      </c>
      <c r="U1603" t="s">
        <v>8326</v>
      </c>
    </row>
    <row r="1604" spans="1:21" ht="30" x14ac:dyDescent="0.2">
      <c r="A1604">
        <v>1602</v>
      </c>
      <c r="B1604" s="3" t="s">
        <v>1603</v>
      </c>
      <c r="C1604" s="3" t="s">
        <v>5712</v>
      </c>
      <c r="D1604" s="18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2"/>
        <v>40830.75</v>
      </c>
      <c r="K1604">
        <v>1314947317</v>
      </c>
      <c r="L1604" s="9">
        <f t="shared" si="103"/>
        <v>40788.297650462962</v>
      </c>
      <c r="M1604" s="11" t="s">
        <v>8374</v>
      </c>
      <c r="N1604" t="b">
        <v>0</v>
      </c>
      <c r="O1604">
        <v>32</v>
      </c>
      <c r="P1604" t="b">
        <v>1</v>
      </c>
      <c r="Q1604" t="s">
        <v>8276</v>
      </c>
      <c r="R1604" s="5">
        <f t="shared" si="100"/>
        <v>1.0016666666666667</v>
      </c>
      <c r="S1604">
        <f t="shared" si="101"/>
        <v>46.953125</v>
      </c>
      <c r="T1604" t="s">
        <v>8325</v>
      </c>
      <c r="U1604" t="s">
        <v>8326</v>
      </c>
    </row>
    <row r="1605" spans="1:21" x14ac:dyDescent="0.2">
      <c r="A1605">
        <v>1603</v>
      </c>
      <c r="B1605" s="3" t="s">
        <v>1604</v>
      </c>
      <c r="C1605" s="3" t="s">
        <v>5713</v>
      </c>
      <c r="D1605" s="18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2"/>
        <v>40935.961331018516</v>
      </c>
      <c r="K1605">
        <v>1322539459</v>
      </c>
      <c r="L1605" s="9">
        <f t="shared" si="103"/>
        <v>40876.169664351852</v>
      </c>
      <c r="M1605" s="11" t="s">
        <v>8374</v>
      </c>
      <c r="N1605" t="b">
        <v>0</v>
      </c>
      <c r="O1605">
        <v>30</v>
      </c>
      <c r="P1605" t="b">
        <v>1</v>
      </c>
      <c r="Q1605" t="s">
        <v>8276</v>
      </c>
      <c r="R1605" s="5">
        <f t="shared" si="100"/>
        <v>1.0003299999999999</v>
      </c>
      <c r="S1605">
        <f t="shared" si="101"/>
        <v>66.688666666666663</v>
      </c>
      <c r="T1605" t="s">
        <v>8325</v>
      </c>
      <c r="U1605" t="s">
        <v>8326</v>
      </c>
    </row>
    <row r="1606" spans="1:21" ht="30" x14ac:dyDescent="0.2">
      <c r="A1606">
        <v>1604</v>
      </c>
      <c r="B1606" s="3" t="s">
        <v>1605</v>
      </c>
      <c r="C1606" s="3" t="s">
        <v>5714</v>
      </c>
      <c r="D1606" s="18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2"/>
        <v>40985.595312499994</v>
      </c>
      <c r="K1606">
        <v>1328559435</v>
      </c>
      <c r="L1606" s="9">
        <f t="shared" si="103"/>
        <v>40945.845312500001</v>
      </c>
      <c r="M1606" s="11" t="s">
        <v>8373</v>
      </c>
      <c r="N1606" t="b">
        <v>0</v>
      </c>
      <c r="O1606">
        <v>70</v>
      </c>
      <c r="P1606" t="b">
        <v>1</v>
      </c>
      <c r="Q1606" t="s">
        <v>8276</v>
      </c>
      <c r="R1606" s="5">
        <f t="shared" si="100"/>
        <v>1.2210714285714286</v>
      </c>
      <c r="S1606">
        <f t="shared" si="101"/>
        <v>48.842857142857142</v>
      </c>
      <c r="T1606" t="s">
        <v>8325</v>
      </c>
      <c r="U1606" t="s">
        <v>8326</v>
      </c>
    </row>
    <row r="1607" spans="1:21" ht="30" x14ac:dyDescent="0.2">
      <c r="A1607">
        <v>1605</v>
      </c>
      <c r="B1607" s="3" t="s">
        <v>1606</v>
      </c>
      <c r="C1607" s="3" t="s">
        <v>5715</v>
      </c>
      <c r="D1607" s="18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2"/>
        <v>40756.083333333328</v>
      </c>
      <c r="K1607">
        <v>1311380313</v>
      </c>
      <c r="L1607" s="9">
        <f t="shared" si="103"/>
        <v>40747.012881944444</v>
      </c>
      <c r="M1607" s="11" t="s">
        <v>8374</v>
      </c>
      <c r="N1607" t="b">
        <v>0</v>
      </c>
      <c r="O1607">
        <v>44</v>
      </c>
      <c r="P1607" t="b">
        <v>1</v>
      </c>
      <c r="Q1607" t="s">
        <v>8276</v>
      </c>
      <c r="R1607" s="5">
        <f t="shared" si="100"/>
        <v>1.0069333333333335</v>
      </c>
      <c r="S1607">
        <f t="shared" si="101"/>
        <v>137.30909090909091</v>
      </c>
      <c r="T1607" t="s">
        <v>8325</v>
      </c>
      <c r="U1607" t="s">
        <v>8326</v>
      </c>
    </row>
    <row r="1608" spans="1:21" ht="30" x14ac:dyDescent="0.2">
      <c r="A1608">
        <v>1606</v>
      </c>
      <c r="B1608" s="3" t="s">
        <v>1607</v>
      </c>
      <c r="C1608" s="3" t="s">
        <v>5716</v>
      </c>
      <c r="D1608" s="1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2"/>
        <v>40625.861550925925</v>
      </c>
      <c r="K1608">
        <v>1293158438</v>
      </c>
      <c r="L1608" s="9">
        <f t="shared" si="103"/>
        <v>40536.111550925925</v>
      </c>
      <c r="M1608" s="11" t="s">
        <v>8375</v>
      </c>
      <c r="N1608" t="b">
        <v>0</v>
      </c>
      <c r="O1608">
        <v>92</v>
      </c>
      <c r="P1608" t="b">
        <v>1</v>
      </c>
      <c r="Q1608" t="s">
        <v>8276</v>
      </c>
      <c r="R1608" s="5">
        <f t="shared" si="100"/>
        <v>1.01004125</v>
      </c>
      <c r="S1608">
        <f t="shared" si="101"/>
        <v>87.829673913043479</v>
      </c>
      <c r="T1608" t="s">
        <v>8325</v>
      </c>
      <c r="U1608" t="s">
        <v>8326</v>
      </c>
    </row>
    <row r="1609" spans="1:21" ht="30" x14ac:dyDescent="0.2">
      <c r="A1609">
        <v>1607</v>
      </c>
      <c r="B1609" s="3" t="s">
        <v>1608</v>
      </c>
      <c r="C1609" s="3" t="s">
        <v>5717</v>
      </c>
      <c r="D1609" s="18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2"/>
        <v>41074.600127314814</v>
      </c>
      <c r="K1609">
        <v>1337887451</v>
      </c>
      <c r="L1609" s="9">
        <f t="shared" si="103"/>
        <v>41053.80846064815</v>
      </c>
      <c r="M1609" s="11" t="s">
        <v>8373</v>
      </c>
      <c r="N1609" t="b">
        <v>0</v>
      </c>
      <c r="O1609">
        <v>205</v>
      </c>
      <c r="P1609" t="b">
        <v>1</v>
      </c>
      <c r="Q1609" t="s">
        <v>8276</v>
      </c>
      <c r="R1609" s="5">
        <f t="shared" si="100"/>
        <v>1.4511000000000001</v>
      </c>
      <c r="S1609">
        <f t="shared" si="101"/>
        <v>70.785365853658533</v>
      </c>
      <c r="T1609" t="s">
        <v>8325</v>
      </c>
      <c r="U1609" t="s">
        <v>8326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 s="18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2"/>
        <v>41640.018055555556</v>
      </c>
      <c r="K1610">
        <v>1385754986</v>
      </c>
      <c r="L1610" s="9">
        <f t="shared" si="103"/>
        <v>41607.83085648148</v>
      </c>
      <c r="M1610" s="11" t="s">
        <v>8372</v>
      </c>
      <c r="N1610" t="b">
        <v>0</v>
      </c>
      <c r="O1610">
        <v>23</v>
      </c>
      <c r="P1610" t="b">
        <v>1</v>
      </c>
      <c r="Q1610" t="s">
        <v>8276</v>
      </c>
      <c r="R1610" s="5">
        <f t="shared" si="100"/>
        <v>1.0125</v>
      </c>
      <c r="S1610">
        <f t="shared" si="101"/>
        <v>52.826086956521742</v>
      </c>
      <c r="T1610" t="s">
        <v>8325</v>
      </c>
      <c r="U1610" t="s">
        <v>8326</v>
      </c>
    </row>
    <row r="1611" spans="1:21" ht="30" x14ac:dyDescent="0.2">
      <c r="A1611">
        <v>1609</v>
      </c>
      <c r="B1611" s="3" t="s">
        <v>1610</v>
      </c>
      <c r="C1611" s="3" t="s">
        <v>5719</v>
      </c>
      <c r="D1611" s="18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2"/>
        <v>40849.125</v>
      </c>
      <c r="K1611">
        <v>1315612909</v>
      </c>
      <c r="L1611" s="9">
        <f t="shared" si="103"/>
        <v>40796.001261574071</v>
      </c>
      <c r="M1611" s="11" t="s">
        <v>8374</v>
      </c>
      <c r="N1611" t="b">
        <v>0</v>
      </c>
      <c r="O1611">
        <v>4</v>
      </c>
      <c r="P1611" t="b">
        <v>1</v>
      </c>
      <c r="Q1611" t="s">
        <v>8276</v>
      </c>
      <c r="R1611" s="5">
        <f t="shared" si="100"/>
        <v>1.1833333333333333</v>
      </c>
      <c r="S1611">
        <f t="shared" si="101"/>
        <v>443.75</v>
      </c>
      <c r="T1611" t="s">
        <v>8325</v>
      </c>
      <c r="U1611" t="s">
        <v>8326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 s="18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2"/>
        <v>41258.716550925921</v>
      </c>
      <c r="K1612">
        <v>1353017510</v>
      </c>
      <c r="L1612" s="9">
        <f t="shared" si="103"/>
        <v>41228.924884259257</v>
      </c>
      <c r="M1612" s="11" t="s">
        <v>8373</v>
      </c>
      <c r="N1612" t="b">
        <v>0</v>
      </c>
      <c r="O1612">
        <v>112</v>
      </c>
      <c r="P1612" t="b">
        <v>1</v>
      </c>
      <c r="Q1612" t="s">
        <v>8276</v>
      </c>
      <c r="R1612" s="5">
        <f t="shared" si="100"/>
        <v>2.7185000000000001</v>
      </c>
      <c r="S1612">
        <f t="shared" si="101"/>
        <v>48.544642857142854</v>
      </c>
      <c r="T1612" t="s">
        <v>8325</v>
      </c>
      <c r="U1612" t="s">
        <v>8326</v>
      </c>
    </row>
    <row r="1613" spans="1:21" x14ac:dyDescent="0.2">
      <c r="A1613">
        <v>1611</v>
      </c>
      <c r="B1613" s="3" t="s">
        <v>1612</v>
      </c>
      <c r="C1613" s="3" t="s">
        <v>5721</v>
      </c>
      <c r="D1613" s="18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2"/>
        <v>41429.792037037034</v>
      </c>
      <c r="K1613">
        <v>1368576032</v>
      </c>
      <c r="L1613" s="9">
        <f t="shared" si="103"/>
        <v>41409.00037037037</v>
      </c>
      <c r="M1613" s="11" t="s">
        <v>8372</v>
      </c>
      <c r="N1613" t="b">
        <v>0</v>
      </c>
      <c r="O1613">
        <v>27</v>
      </c>
      <c r="P1613" t="b">
        <v>1</v>
      </c>
      <c r="Q1613" t="s">
        <v>8276</v>
      </c>
      <c r="R1613" s="5">
        <f t="shared" si="100"/>
        <v>1.25125</v>
      </c>
      <c r="S1613">
        <f t="shared" si="101"/>
        <v>37.074074074074076</v>
      </c>
      <c r="T1613" t="s">
        <v>8325</v>
      </c>
      <c r="U1613" t="s">
        <v>8326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 s="18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2"/>
        <v>41276.666481481479</v>
      </c>
      <c r="K1614">
        <v>1354568384</v>
      </c>
      <c r="L1614" s="9">
        <f t="shared" si="103"/>
        <v>41246.874814814815</v>
      </c>
      <c r="M1614" s="11" t="s">
        <v>8373</v>
      </c>
      <c r="N1614" t="b">
        <v>0</v>
      </c>
      <c r="O1614">
        <v>11</v>
      </c>
      <c r="P1614" t="b">
        <v>1</v>
      </c>
      <c r="Q1614" t="s">
        <v>8276</v>
      </c>
      <c r="R1614" s="5">
        <f t="shared" si="100"/>
        <v>1.1000000000000001</v>
      </c>
      <c r="S1614">
        <f t="shared" si="101"/>
        <v>50</v>
      </c>
      <c r="T1614" t="s">
        <v>8325</v>
      </c>
      <c r="U1614" t="s">
        <v>8326</v>
      </c>
    </row>
    <row r="1615" spans="1:21" ht="30" x14ac:dyDescent="0.2">
      <c r="A1615">
        <v>1613</v>
      </c>
      <c r="B1615" s="3" t="s">
        <v>1614</v>
      </c>
      <c r="C1615" s="3" t="s">
        <v>5723</v>
      </c>
      <c r="D1615" s="18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2"/>
        <v>41111.861134259256</v>
      </c>
      <c r="K1615">
        <v>1340329202</v>
      </c>
      <c r="L1615" s="9">
        <f t="shared" si="103"/>
        <v>41082.069467592592</v>
      </c>
      <c r="M1615" s="11" t="s">
        <v>8373</v>
      </c>
      <c r="N1615" t="b">
        <v>0</v>
      </c>
      <c r="O1615">
        <v>26</v>
      </c>
      <c r="P1615" t="b">
        <v>1</v>
      </c>
      <c r="Q1615" t="s">
        <v>8276</v>
      </c>
      <c r="R1615" s="5">
        <f t="shared" si="100"/>
        <v>1.0149999999999999</v>
      </c>
      <c r="S1615">
        <f t="shared" si="101"/>
        <v>39.03846153846154</v>
      </c>
      <c r="T1615" t="s">
        <v>8325</v>
      </c>
      <c r="U1615" t="s">
        <v>8326</v>
      </c>
    </row>
    <row r="1616" spans="1:21" ht="30" x14ac:dyDescent="0.2">
      <c r="A1616">
        <v>1614</v>
      </c>
      <c r="B1616" s="3" t="s">
        <v>1615</v>
      </c>
      <c r="C1616" s="3" t="s">
        <v>5724</v>
      </c>
      <c r="D1616" s="18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2"/>
        <v>41854.5</v>
      </c>
      <c r="K1616">
        <v>1401924769</v>
      </c>
      <c r="L1616" s="9">
        <f t="shared" si="103"/>
        <v>41794.981122685182</v>
      </c>
      <c r="M1616" s="11" t="s">
        <v>8371</v>
      </c>
      <c r="N1616" t="b">
        <v>0</v>
      </c>
      <c r="O1616">
        <v>77</v>
      </c>
      <c r="P1616" t="b">
        <v>1</v>
      </c>
      <c r="Q1616" t="s">
        <v>8276</v>
      </c>
      <c r="R1616" s="5">
        <f t="shared" si="100"/>
        <v>1.0269999999999999</v>
      </c>
      <c r="S1616">
        <f t="shared" si="101"/>
        <v>66.688311688311686</v>
      </c>
      <c r="T1616" t="s">
        <v>8325</v>
      </c>
      <c r="U1616" t="s">
        <v>8326</v>
      </c>
    </row>
    <row r="1617" spans="1:21" ht="30" x14ac:dyDescent="0.2">
      <c r="A1617">
        <v>1615</v>
      </c>
      <c r="B1617" s="3" t="s">
        <v>1616</v>
      </c>
      <c r="C1617" s="3" t="s">
        <v>5725</v>
      </c>
      <c r="D1617" s="18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2"/>
        <v>40889.884212962963</v>
      </c>
      <c r="K1617">
        <v>1319850796</v>
      </c>
      <c r="L1617" s="9">
        <f t="shared" si="103"/>
        <v>40845.050879629627</v>
      </c>
      <c r="M1617" s="11" t="s">
        <v>8374</v>
      </c>
      <c r="N1617" t="b">
        <v>0</v>
      </c>
      <c r="O1617">
        <v>136</v>
      </c>
      <c r="P1617" t="b">
        <v>1</v>
      </c>
      <c r="Q1617" t="s">
        <v>8276</v>
      </c>
      <c r="R1617" s="5">
        <f t="shared" si="100"/>
        <v>1.1412500000000001</v>
      </c>
      <c r="S1617">
        <f t="shared" si="101"/>
        <v>67.132352941176464</v>
      </c>
      <c r="T1617" t="s">
        <v>8325</v>
      </c>
      <c r="U1617" t="s">
        <v>8326</v>
      </c>
    </row>
    <row r="1618" spans="1:21" ht="30" x14ac:dyDescent="0.2">
      <c r="A1618">
        <v>1616</v>
      </c>
      <c r="B1618" s="3" t="s">
        <v>1617</v>
      </c>
      <c r="C1618" s="3" t="s">
        <v>5726</v>
      </c>
      <c r="D1618" s="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2"/>
        <v>41235.708333333328</v>
      </c>
      <c r="K1618">
        <v>1350061821</v>
      </c>
      <c r="L1618" s="9">
        <f t="shared" si="103"/>
        <v>41194.715520833335</v>
      </c>
      <c r="M1618" s="11" t="s">
        <v>8373</v>
      </c>
      <c r="N1618" t="b">
        <v>0</v>
      </c>
      <c r="O1618">
        <v>157</v>
      </c>
      <c r="P1618" t="b">
        <v>1</v>
      </c>
      <c r="Q1618" t="s">
        <v>8276</v>
      </c>
      <c r="R1618" s="5">
        <f t="shared" si="100"/>
        <v>1.042</v>
      </c>
      <c r="S1618">
        <f t="shared" si="101"/>
        <v>66.369426751592357</v>
      </c>
      <c r="T1618" t="s">
        <v>8325</v>
      </c>
      <c r="U1618" t="s">
        <v>8326</v>
      </c>
    </row>
    <row r="1619" spans="1:21" x14ac:dyDescent="0.2">
      <c r="A1619">
        <v>1617</v>
      </c>
      <c r="B1619" s="3" t="s">
        <v>1618</v>
      </c>
      <c r="C1619" s="3" t="s">
        <v>5727</v>
      </c>
      <c r="D1619" s="18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2"/>
        <v>41579.583333333328</v>
      </c>
      <c r="K1619">
        <v>1380470188</v>
      </c>
      <c r="L1619" s="9">
        <f t="shared" si="103"/>
        <v>41546.664212962962</v>
      </c>
      <c r="M1619" s="11" t="s">
        <v>8372</v>
      </c>
      <c r="N1619" t="b">
        <v>0</v>
      </c>
      <c r="O1619">
        <v>158</v>
      </c>
      <c r="P1619" t="b">
        <v>1</v>
      </c>
      <c r="Q1619" t="s">
        <v>8276</v>
      </c>
      <c r="R1619" s="5">
        <f t="shared" si="100"/>
        <v>1.4585714285714286</v>
      </c>
      <c r="S1619">
        <f t="shared" si="101"/>
        <v>64.620253164556956</v>
      </c>
      <c r="T1619" t="s">
        <v>8325</v>
      </c>
      <c r="U1619" t="s">
        <v>8326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 s="18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2"/>
        <v>41341.446006944439</v>
      </c>
      <c r="K1620">
        <v>1359301335</v>
      </c>
      <c r="L1620" s="9">
        <f t="shared" si="103"/>
        <v>41301.654340277775</v>
      </c>
      <c r="M1620" s="11" t="s">
        <v>8372</v>
      </c>
      <c r="N1620" t="b">
        <v>0</v>
      </c>
      <c r="O1620">
        <v>27</v>
      </c>
      <c r="P1620" t="b">
        <v>1</v>
      </c>
      <c r="Q1620" t="s">
        <v>8276</v>
      </c>
      <c r="R1620" s="5">
        <f t="shared" si="100"/>
        <v>1.0506666666666666</v>
      </c>
      <c r="S1620">
        <f t="shared" si="101"/>
        <v>58.370370370370374</v>
      </c>
      <c r="T1620" t="s">
        <v>8325</v>
      </c>
      <c r="U1620" t="s">
        <v>8326</v>
      </c>
    </row>
    <row r="1621" spans="1:21" ht="30" x14ac:dyDescent="0.2">
      <c r="A1621">
        <v>1619</v>
      </c>
      <c r="B1621" s="3" t="s">
        <v>1620</v>
      </c>
      <c r="C1621" s="3" t="s">
        <v>5729</v>
      </c>
      <c r="D1621" s="18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2"/>
        <v>41896.977847222224</v>
      </c>
      <c r="K1621">
        <v>1408940886</v>
      </c>
      <c r="L1621" s="9">
        <f t="shared" si="103"/>
        <v>41876.18618055556</v>
      </c>
      <c r="M1621" s="11" t="s">
        <v>8371</v>
      </c>
      <c r="N1621" t="b">
        <v>0</v>
      </c>
      <c r="O1621">
        <v>23</v>
      </c>
      <c r="P1621" t="b">
        <v>1</v>
      </c>
      <c r="Q1621" t="s">
        <v>8276</v>
      </c>
      <c r="R1621" s="5">
        <f t="shared" si="100"/>
        <v>1.3333333333333333</v>
      </c>
      <c r="S1621">
        <f t="shared" si="101"/>
        <v>86.956521739130437</v>
      </c>
      <c r="T1621" t="s">
        <v>8325</v>
      </c>
      <c r="U1621" t="s">
        <v>8326</v>
      </c>
    </row>
    <row r="1622" spans="1:21" x14ac:dyDescent="0.2">
      <c r="A1622">
        <v>1620</v>
      </c>
      <c r="B1622" s="3" t="s">
        <v>1621</v>
      </c>
      <c r="C1622" s="3" t="s">
        <v>5730</v>
      </c>
      <c r="D1622" s="18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2"/>
        <v>41328.131249999999</v>
      </c>
      <c r="K1622">
        <v>1361002140</v>
      </c>
      <c r="L1622" s="9">
        <f t="shared" si="103"/>
        <v>41321.339583333334</v>
      </c>
      <c r="M1622" s="11" t="s">
        <v>8372</v>
      </c>
      <c r="N1622" t="b">
        <v>0</v>
      </c>
      <c r="O1622">
        <v>17</v>
      </c>
      <c r="P1622" t="b">
        <v>1</v>
      </c>
      <c r="Q1622" t="s">
        <v>8276</v>
      </c>
      <c r="R1622" s="5">
        <f t="shared" si="100"/>
        <v>1.1299999999999999</v>
      </c>
      <c r="S1622">
        <f t="shared" si="101"/>
        <v>66.470588235294116</v>
      </c>
      <c r="T1622" t="s">
        <v>8325</v>
      </c>
      <c r="U1622" t="s">
        <v>8326</v>
      </c>
    </row>
    <row r="1623" spans="1:21" ht="30" x14ac:dyDescent="0.2">
      <c r="A1623">
        <v>1621</v>
      </c>
      <c r="B1623" s="3" t="s">
        <v>1622</v>
      </c>
      <c r="C1623" s="3" t="s">
        <v>5731</v>
      </c>
      <c r="D1623" s="18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2"/>
        <v>41056.957638888889</v>
      </c>
      <c r="K1623">
        <v>1333550015</v>
      </c>
      <c r="L1623" s="9">
        <f t="shared" si="103"/>
        <v>41003.60665509259</v>
      </c>
      <c r="M1623" s="11" t="s">
        <v>8373</v>
      </c>
      <c r="N1623" t="b">
        <v>0</v>
      </c>
      <c r="O1623">
        <v>37</v>
      </c>
      <c r="P1623" t="b">
        <v>1</v>
      </c>
      <c r="Q1623" t="s">
        <v>8276</v>
      </c>
      <c r="R1623" s="5">
        <f t="shared" si="100"/>
        <v>1.212</v>
      </c>
      <c r="S1623">
        <f t="shared" si="101"/>
        <v>163.78378378378378</v>
      </c>
      <c r="T1623" t="s">
        <v>8325</v>
      </c>
      <c r="U1623" t="s">
        <v>8326</v>
      </c>
    </row>
    <row r="1624" spans="1:21" ht="30" x14ac:dyDescent="0.2">
      <c r="A1624">
        <v>1622</v>
      </c>
      <c r="B1624" s="3" t="s">
        <v>1623</v>
      </c>
      <c r="C1624" s="3" t="s">
        <v>5732</v>
      </c>
      <c r="D1624" s="18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2"/>
        <v>41990.124305555553</v>
      </c>
      <c r="K1624">
        <v>1415343874</v>
      </c>
      <c r="L1624" s="9">
        <f t="shared" si="103"/>
        <v>41950.29483796296</v>
      </c>
      <c r="M1624" s="11" t="s">
        <v>8371</v>
      </c>
      <c r="N1624" t="b">
        <v>0</v>
      </c>
      <c r="O1624">
        <v>65</v>
      </c>
      <c r="P1624" t="b">
        <v>1</v>
      </c>
      <c r="Q1624" t="s">
        <v>8276</v>
      </c>
      <c r="R1624" s="5">
        <f t="shared" si="100"/>
        <v>1.0172463768115942</v>
      </c>
      <c r="S1624">
        <f t="shared" si="101"/>
        <v>107.98461538461538</v>
      </c>
      <c r="T1624" t="s">
        <v>8325</v>
      </c>
      <c r="U1624" t="s">
        <v>8326</v>
      </c>
    </row>
    <row r="1625" spans="1:21" ht="30" x14ac:dyDescent="0.2">
      <c r="A1625">
        <v>1623</v>
      </c>
      <c r="B1625" s="3" t="s">
        <v>1624</v>
      </c>
      <c r="C1625" s="3" t="s">
        <v>5733</v>
      </c>
      <c r="D1625" s="18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2"/>
        <v>41513.480196759258</v>
      </c>
      <c r="K1625">
        <v>1372437089</v>
      </c>
      <c r="L1625" s="9">
        <f t="shared" si="103"/>
        <v>41453.688530092593</v>
      </c>
      <c r="M1625" s="11" t="s">
        <v>8372</v>
      </c>
      <c r="N1625" t="b">
        <v>0</v>
      </c>
      <c r="O1625">
        <v>18</v>
      </c>
      <c r="P1625" t="b">
        <v>1</v>
      </c>
      <c r="Q1625" t="s">
        <v>8276</v>
      </c>
      <c r="R1625" s="5">
        <f t="shared" si="100"/>
        <v>1.0106666666666666</v>
      </c>
      <c r="S1625">
        <f t="shared" si="101"/>
        <v>42.111111111111114</v>
      </c>
      <c r="T1625" t="s">
        <v>8325</v>
      </c>
      <c r="U1625" t="s">
        <v>8326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 s="18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2"/>
        <v>41283.158969907403</v>
      </c>
      <c r="K1626">
        <v>1354265335</v>
      </c>
      <c r="L1626" s="9">
        <f t="shared" si="103"/>
        <v>41243.367303240739</v>
      </c>
      <c r="M1626" s="11" t="s">
        <v>8373</v>
      </c>
      <c r="N1626" t="b">
        <v>0</v>
      </c>
      <c r="O1626">
        <v>25</v>
      </c>
      <c r="P1626" t="b">
        <v>1</v>
      </c>
      <c r="Q1626" t="s">
        <v>8276</v>
      </c>
      <c r="R1626" s="5">
        <f t="shared" si="100"/>
        <v>1.18</v>
      </c>
      <c r="S1626">
        <f t="shared" si="101"/>
        <v>47.2</v>
      </c>
      <c r="T1626" t="s">
        <v>8325</v>
      </c>
      <c r="U1626" t="s">
        <v>8326</v>
      </c>
    </row>
    <row r="1627" spans="1:21" ht="30" x14ac:dyDescent="0.2">
      <c r="A1627">
        <v>1625</v>
      </c>
      <c r="B1627" s="3" t="s">
        <v>1626</v>
      </c>
      <c r="C1627" s="3" t="s">
        <v>5735</v>
      </c>
      <c r="D1627" s="18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2"/>
        <v>41163.491354166668</v>
      </c>
      <c r="K1627">
        <v>1344962853</v>
      </c>
      <c r="L1627" s="9">
        <f t="shared" si="103"/>
        <v>41135.699687500004</v>
      </c>
      <c r="M1627" s="11" t="s">
        <v>8373</v>
      </c>
      <c r="N1627" t="b">
        <v>0</v>
      </c>
      <c r="O1627">
        <v>104</v>
      </c>
      <c r="P1627" t="b">
        <v>1</v>
      </c>
      <c r="Q1627" t="s">
        <v>8276</v>
      </c>
      <c r="R1627" s="5">
        <f t="shared" si="100"/>
        <v>1.5533333333333332</v>
      </c>
      <c r="S1627">
        <f t="shared" si="101"/>
        <v>112.01923076923077</v>
      </c>
      <c r="T1627" t="s">
        <v>8325</v>
      </c>
      <c r="U1627" t="s">
        <v>8326</v>
      </c>
    </row>
    <row r="1628" spans="1:21" ht="30" x14ac:dyDescent="0.2">
      <c r="A1628">
        <v>1626</v>
      </c>
      <c r="B1628" s="3" t="s">
        <v>1627</v>
      </c>
      <c r="C1628" s="3" t="s">
        <v>5736</v>
      </c>
      <c r="D1628" s="1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2"/>
        <v>41609.681331018517</v>
      </c>
      <c r="K1628">
        <v>1383337267</v>
      </c>
      <c r="L1628" s="9">
        <f t="shared" si="103"/>
        <v>41579.847997685189</v>
      </c>
      <c r="M1628" s="11" t="s">
        <v>8372</v>
      </c>
      <c r="N1628" t="b">
        <v>0</v>
      </c>
      <c r="O1628">
        <v>108</v>
      </c>
      <c r="P1628" t="b">
        <v>1</v>
      </c>
      <c r="Q1628" t="s">
        <v>8276</v>
      </c>
      <c r="R1628" s="5">
        <f t="shared" si="100"/>
        <v>1.0118750000000001</v>
      </c>
      <c r="S1628">
        <f t="shared" si="101"/>
        <v>74.953703703703709</v>
      </c>
      <c r="T1628" t="s">
        <v>8325</v>
      </c>
      <c r="U1628" t="s">
        <v>8326</v>
      </c>
    </row>
    <row r="1629" spans="1:21" ht="30" x14ac:dyDescent="0.2">
      <c r="A1629">
        <v>1627</v>
      </c>
      <c r="B1629" s="3" t="s">
        <v>1628</v>
      </c>
      <c r="C1629" s="3" t="s">
        <v>5737</v>
      </c>
      <c r="D1629" s="18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2"/>
        <v>41238.999305555553</v>
      </c>
      <c r="K1629">
        <v>1351011489</v>
      </c>
      <c r="L1629" s="9">
        <f t="shared" si="103"/>
        <v>41205.707048611112</v>
      </c>
      <c r="M1629" s="11" t="s">
        <v>8373</v>
      </c>
      <c r="N1629" t="b">
        <v>0</v>
      </c>
      <c r="O1629">
        <v>38</v>
      </c>
      <c r="P1629" t="b">
        <v>1</v>
      </c>
      <c r="Q1629" t="s">
        <v>8276</v>
      </c>
      <c r="R1629" s="5">
        <f t="shared" si="100"/>
        <v>1.17</v>
      </c>
      <c r="S1629">
        <f t="shared" si="101"/>
        <v>61.578947368421055</v>
      </c>
      <c r="T1629" t="s">
        <v>8325</v>
      </c>
      <c r="U1629" t="s">
        <v>8326</v>
      </c>
    </row>
    <row r="1630" spans="1:21" x14ac:dyDescent="0.2">
      <c r="A1630">
        <v>1628</v>
      </c>
      <c r="B1630" s="3" t="s">
        <v>1629</v>
      </c>
      <c r="C1630" s="3" t="s">
        <v>5738</v>
      </c>
      <c r="D1630" s="18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2"/>
        <v>41807.528726851851</v>
      </c>
      <c r="K1630">
        <v>1400175682</v>
      </c>
      <c r="L1630" s="9">
        <f t="shared" si="103"/>
        <v>41774.737060185187</v>
      </c>
      <c r="M1630" s="11" t="s">
        <v>8371</v>
      </c>
      <c r="N1630" t="b">
        <v>0</v>
      </c>
      <c r="O1630">
        <v>88</v>
      </c>
      <c r="P1630" t="b">
        <v>1</v>
      </c>
      <c r="Q1630" t="s">
        <v>8276</v>
      </c>
      <c r="R1630" s="5">
        <f t="shared" si="100"/>
        <v>1.00925</v>
      </c>
      <c r="S1630">
        <f t="shared" si="101"/>
        <v>45.875</v>
      </c>
      <c r="T1630" t="s">
        <v>8325</v>
      </c>
      <c r="U1630" t="s">
        <v>8326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 s="18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2"/>
        <v>41690.658946759257</v>
      </c>
      <c r="K1631">
        <v>1389041333</v>
      </c>
      <c r="L1631" s="9">
        <f t="shared" si="103"/>
        <v>41645.867280092592</v>
      </c>
      <c r="M1631" s="11" t="s">
        <v>8371</v>
      </c>
      <c r="N1631" t="b">
        <v>0</v>
      </c>
      <c r="O1631">
        <v>82</v>
      </c>
      <c r="P1631" t="b">
        <v>1</v>
      </c>
      <c r="Q1631" t="s">
        <v>8276</v>
      </c>
      <c r="R1631" s="5">
        <f t="shared" si="100"/>
        <v>1.0366666666666666</v>
      </c>
      <c r="S1631">
        <f t="shared" si="101"/>
        <v>75.853658536585371</v>
      </c>
      <c r="T1631" t="s">
        <v>8325</v>
      </c>
      <c r="U1631" t="s">
        <v>8326</v>
      </c>
    </row>
    <row r="1632" spans="1:21" ht="30" x14ac:dyDescent="0.2">
      <c r="A1632">
        <v>1630</v>
      </c>
      <c r="B1632" s="3" t="s">
        <v>1631</v>
      </c>
      <c r="C1632" s="3" t="s">
        <v>5740</v>
      </c>
      <c r="D1632" s="18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2"/>
        <v>40970.082638888889</v>
      </c>
      <c r="K1632">
        <v>1328040375</v>
      </c>
      <c r="L1632" s="9">
        <f t="shared" si="103"/>
        <v>40939.837673611109</v>
      </c>
      <c r="M1632" s="11" t="s">
        <v>8373</v>
      </c>
      <c r="N1632" t="b">
        <v>0</v>
      </c>
      <c r="O1632">
        <v>126</v>
      </c>
      <c r="P1632" t="b">
        <v>1</v>
      </c>
      <c r="Q1632" t="s">
        <v>8276</v>
      </c>
      <c r="R1632" s="5">
        <f t="shared" si="100"/>
        <v>2.6524999999999999</v>
      </c>
      <c r="S1632">
        <f t="shared" si="101"/>
        <v>84.206349206349202</v>
      </c>
      <c r="T1632" t="s">
        <v>8325</v>
      </c>
      <c r="U1632" t="s">
        <v>8326</v>
      </c>
    </row>
    <row r="1633" spans="1:21" ht="30" x14ac:dyDescent="0.2">
      <c r="A1633">
        <v>1631</v>
      </c>
      <c r="B1633" s="3" t="s">
        <v>1632</v>
      </c>
      <c r="C1633" s="3" t="s">
        <v>5741</v>
      </c>
      <c r="D1633" s="18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2"/>
        <v>41194.65116898148</v>
      </c>
      <c r="K1633">
        <v>1347482261</v>
      </c>
      <c r="L1633" s="9">
        <f t="shared" si="103"/>
        <v>41164.859502314815</v>
      </c>
      <c r="M1633" s="11" t="s">
        <v>8373</v>
      </c>
      <c r="N1633" t="b">
        <v>0</v>
      </c>
      <c r="O1633">
        <v>133</v>
      </c>
      <c r="P1633" t="b">
        <v>1</v>
      </c>
      <c r="Q1633" t="s">
        <v>8276</v>
      </c>
      <c r="R1633" s="5">
        <f t="shared" si="100"/>
        <v>1.5590999999999999</v>
      </c>
      <c r="S1633">
        <f t="shared" si="101"/>
        <v>117.22556390977444</v>
      </c>
      <c r="T1633" t="s">
        <v>8325</v>
      </c>
      <c r="U1633" t="s">
        <v>8326</v>
      </c>
    </row>
    <row r="1634" spans="1:21" ht="30" x14ac:dyDescent="0.2">
      <c r="A1634">
        <v>1632</v>
      </c>
      <c r="B1634" s="3" t="s">
        <v>1633</v>
      </c>
      <c r="C1634" s="3" t="s">
        <v>5742</v>
      </c>
      <c r="D1634" s="18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2"/>
        <v>40810.132569444439</v>
      </c>
      <c r="K1634">
        <v>1311667854</v>
      </c>
      <c r="L1634" s="9">
        <f t="shared" si="103"/>
        <v>40750.340902777774</v>
      </c>
      <c r="M1634" s="11" t="s">
        <v>8374</v>
      </c>
      <c r="N1634" t="b">
        <v>0</v>
      </c>
      <c r="O1634">
        <v>47</v>
      </c>
      <c r="P1634" t="b">
        <v>1</v>
      </c>
      <c r="Q1634" t="s">
        <v>8276</v>
      </c>
      <c r="R1634" s="5">
        <f t="shared" si="100"/>
        <v>1.0162500000000001</v>
      </c>
      <c r="S1634">
        <f t="shared" si="101"/>
        <v>86.489361702127653</v>
      </c>
      <c r="T1634" t="s">
        <v>8325</v>
      </c>
      <c r="U1634" t="s">
        <v>8326</v>
      </c>
    </row>
    <row r="1635" spans="1:21" ht="30" x14ac:dyDescent="0.2">
      <c r="A1635">
        <v>1633</v>
      </c>
      <c r="B1635" s="3" t="s">
        <v>1634</v>
      </c>
      <c r="C1635" s="3" t="s">
        <v>5743</v>
      </c>
      <c r="D1635" s="18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2"/>
        <v>40924</v>
      </c>
      <c r="K1635">
        <v>1324329156</v>
      </c>
      <c r="L1635" s="9">
        <f t="shared" si="103"/>
        <v>40896.883750000001</v>
      </c>
      <c r="M1635" s="11" t="s">
        <v>8374</v>
      </c>
      <c r="N1635" t="b">
        <v>0</v>
      </c>
      <c r="O1635">
        <v>58</v>
      </c>
      <c r="P1635" t="b">
        <v>1</v>
      </c>
      <c r="Q1635" t="s">
        <v>8276</v>
      </c>
      <c r="R1635" s="5">
        <f t="shared" si="100"/>
        <v>1</v>
      </c>
      <c r="S1635">
        <f t="shared" si="101"/>
        <v>172.41379310344828</v>
      </c>
      <c r="T1635" t="s">
        <v>8325</v>
      </c>
      <c r="U1635" t="s">
        <v>8326</v>
      </c>
    </row>
    <row r="1636" spans="1:21" x14ac:dyDescent="0.2">
      <c r="A1636">
        <v>1634</v>
      </c>
      <c r="B1636" s="3" t="s">
        <v>1635</v>
      </c>
      <c r="C1636" s="3" t="s">
        <v>5744</v>
      </c>
      <c r="D1636" s="18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2"/>
        <v>40696.040972222218</v>
      </c>
      <c r="K1636">
        <v>1303706001</v>
      </c>
      <c r="L1636" s="9">
        <f t="shared" si="103"/>
        <v>40658.189826388887</v>
      </c>
      <c r="M1636" s="11" t="s">
        <v>8374</v>
      </c>
      <c r="N1636" t="b">
        <v>0</v>
      </c>
      <c r="O1636">
        <v>32</v>
      </c>
      <c r="P1636" t="b">
        <v>1</v>
      </c>
      <c r="Q1636" t="s">
        <v>8276</v>
      </c>
      <c r="R1636" s="5">
        <f t="shared" si="100"/>
        <v>1.0049999999999999</v>
      </c>
      <c r="S1636">
        <f t="shared" si="101"/>
        <v>62.8125</v>
      </c>
      <c r="T1636" t="s">
        <v>8325</v>
      </c>
      <c r="U1636" t="s">
        <v>8326</v>
      </c>
    </row>
    <row r="1637" spans="1:21" ht="30" x14ac:dyDescent="0.2">
      <c r="A1637">
        <v>1635</v>
      </c>
      <c r="B1637" s="3" t="s">
        <v>1636</v>
      </c>
      <c r="C1637" s="3" t="s">
        <v>5745</v>
      </c>
      <c r="D1637" s="18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2"/>
        <v>42562.660428240742</v>
      </c>
      <c r="K1637">
        <v>1463086261</v>
      </c>
      <c r="L1637" s="9">
        <f t="shared" si="103"/>
        <v>42502.868761574078</v>
      </c>
      <c r="M1637" s="11" t="s">
        <v>8370</v>
      </c>
      <c r="N1637" t="b">
        <v>0</v>
      </c>
      <c r="O1637">
        <v>37</v>
      </c>
      <c r="P1637" t="b">
        <v>1</v>
      </c>
      <c r="Q1637" t="s">
        <v>8276</v>
      </c>
      <c r="R1637" s="5">
        <f t="shared" si="100"/>
        <v>1.2529999999999999</v>
      </c>
      <c r="S1637">
        <f t="shared" si="101"/>
        <v>67.729729729729726</v>
      </c>
      <c r="T1637" t="s">
        <v>8325</v>
      </c>
      <c r="U1637" t="s">
        <v>8326</v>
      </c>
    </row>
    <row r="1638" spans="1:21" ht="30" x14ac:dyDescent="0.2">
      <c r="A1638">
        <v>1636</v>
      </c>
      <c r="B1638" s="3" t="s">
        <v>1637</v>
      </c>
      <c r="C1638" s="3" t="s">
        <v>5746</v>
      </c>
      <c r="D1638" s="1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2"/>
        <v>40705.958333333328</v>
      </c>
      <c r="K1638">
        <v>1304129088</v>
      </c>
      <c r="L1638" s="9">
        <f t="shared" si="103"/>
        <v>40663.08666666667</v>
      </c>
      <c r="M1638" s="11" t="s">
        <v>8374</v>
      </c>
      <c r="N1638" t="b">
        <v>0</v>
      </c>
      <c r="O1638">
        <v>87</v>
      </c>
      <c r="P1638" t="b">
        <v>1</v>
      </c>
      <c r="Q1638" t="s">
        <v>8276</v>
      </c>
      <c r="R1638" s="5">
        <f t="shared" si="100"/>
        <v>1.0355555555555556</v>
      </c>
      <c r="S1638">
        <f t="shared" si="101"/>
        <v>53.5632183908046</v>
      </c>
      <c r="T1638" t="s">
        <v>8325</v>
      </c>
      <c r="U1638" t="s">
        <v>8326</v>
      </c>
    </row>
    <row r="1639" spans="1:21" ht="30" x14ac:dyDescent="0.2">
      <c r="A1639">
        <v>1637</v>
      </c>
      <c r="B1639" s="3" t="s">
        <v>1638</v>
      </c>
      <c r="C1639" s="3" t="s">
        <v>5747</v>
      </c>
      <c r="D1639" s="18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2"/>
        <v>40178.777083333334</v>
      </c>
      <c r="K1639">
        <v>1257444140</v>
      </c>
      <c r="L1639" s="9">
        <f t="shared" si="103"/>
        <v>40122.751620370371</v>
      </c>
      <c r="M1639" s="11" t="s">
        <v>8376</v>
      </c>
      <c r="N1639" t="b">
        <v>0</v>
      </c>
      <c r="O1639">
        <v>15</v>
      </c>
      <c r="P1639" t="b">
        <v>1</v>
      </c>
      <c r="Q1639" t="s">
        <v>8276</v>
      </c>
      <c r="R1639" s="5">
        <f t="shared" si="100"/>
        <v>1.038</v>
      </c>
      <c r="S1639">
        <f t="shared" si="101"/>
        <v>34.6</v>
      </c>
      <c r="T1639" t="s">
        <v>8325</v>
      </c>
      <c r="U1639" t="s">
        <v>8326</v>
      </c>
    </row>
    <row r="1640" spans="1:21" x14ac:dyDescent="0.2">
      <c r="A1640">
        <v>1638</v>
      </c>
      <c r="B1640" s="3" t="s">
        <v>1639</v>
      </c>
      <c r="C1640" s="3" t="s">
        <v>5748</v>
      </c>
      <c r="D1640" s="18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2"/>
        <v>41333.684027777774</v>
      </c>
      <c r="K1640">
        <v>1358180968</v>
      </c>
      <c r="L1640" s="9">
        <f t="shared" si="103"/>
        <v>41288.68712962963</v>
      </c>
      <c r="M1640" s="11" t="s">
        <v>8372</v>
      </c>
      <c r="N1640" t="b">
        <v>0</v>
      </c>
      <c r="O1640">
        <v>27</v>
      </c>
      <c r="P1640" t="b">
        <v>1</v>
      </c>
      <c r="Q1640" t="s">
        <v>8276</v>
      </c>
      <c r="R1640" s="5">
        <f t="shared" si="100"/>
        <v>1.05</v>
      </c>
      <c r="S1640">
        <f t="shared" si="101"/>
        <v>38.888888888888886</v>
      </c>
      <c r="T1640" t="s">
        <v>8325</v>
      </c>
      <c r="U1640" t="s">
        <v>8326</v>
      </c>
    </row>
    <row r="1641" spans="1:21" ht="30" x14ac:dyDescent="0.2">
      <c r="A1641">
        <v>1639</v>
      </c>
      <c r="B1641" s="3" t="s">
        <v>1640</v>
      </c>
      <c r="C1641" s="3" t="s">
        <v>5749</v>
      </c>
      <c r="D1641" s="18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2"/>
        <v>40971.444039351853</v>
      </c>
      <c r="K1641">
        <v>1328197165</v>
      </c>
      <c r="L1641" s="9">
        <f t="shared" si="103"/>
        <v>40941.652372685188</v>
      </c>
      <c r="M1641" s="11" t="s">
        <v>8373</v>
      </c>
      <c r="N1641" t="b">
        <v>0</v>
      </c>
      <c r="O1641">
        <v>19</v>
      </c>
      <c r="P1641" t="b">
        <v>1</v>
      </c>
      <c r="Q1641" t="s">
        <v>8276</v>
      </c>
      <c r="R1641" s="5">
        <f t="shared" si="100"/>
        <v>1</v>
      </c>
      <c r="S1641">
        <f t="shared" si="101"/>
        <v>94.736842105263165</v>
      </c>
      <c r="T1641" t="s">
        <v>8325</v>
      </c>
      <c r="U1641" t="s">
        <v>8326</v>
      </c>
    </row>
    <row r="1642" spans="1:21" ht="30" x14ac:dyDescent="0.2">
      <c r="A1642">
        <v>1640</v>
      </c>
      <c r="B1642" s="3" t="s">
        <v>1641</v>
      </c>
      <c r="C1642" s="3" t="s">
        <v>5750</v>
      </c>
      <c r="D1642" s="18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2"/>
        <v>40392.874305555553</v>
      </c>
      <c r="K1642">
        <v>1279603955</v>
      </c>
      <c r="L1642" s="9">
        <f t="shared" si="103"/>
        <v>40379.23096064815</v>
      </c>
      <c r="M1642" s="11" t="s">
        <v>8375</v>
      </c>
      <c r="N1642" t="b">
        <v>0</v>
      </c>
      <c r="O1642">
        <v>17</v>
      </c>
      <c r="P1642" t="b">
        <v>1</v>
      </c>
      <c r="Q1642" t="s">
        <v>8276</v>
      </c>
      <c r="R1642" s="5">
        <f t="shared" si="100"/>
        <v>1.6986000000000001</v>
      </c>
      <c r="S1642">
        <f t="shared" si="101"/>
        <v>39.967058823529413</v>
      </c>
      <c r="T1642" t="s">
        <v>8325</v>
      </c>
      <c r="U1642" t="s">
        <v>8326</v>
      </c>
    </row>
    <row r="1643" spans="1:21" x14ac:dyDescent="0.2">
      <c r="A1643">
        <v>1641</v>
      </c>
      <c r="B1643" s="3" t="s">
        <v>1642</v>
      </c>
      <c r="C1643" s="3" t="s">
        <v>5751</v>
      </c>
      <c r="D1643" s="18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2"/>
        <v>41992.388240740744</v>
      </c>
      <c r="K1643">
        <v>1416406744</v>
      </c>
      <c r="L1643" s="9">
        <f t="shared" si="103"/>
        <v>41962.596574074079</v>
      </c>
      <c r="M1643" s="11" t="s">
        <v>8371</v>
      </c>
      <c r="N1643" t="b">
        <v>0</v>
      </c>
      <c r="O1643">
        <v>26</v>
      </c>
      <c r="P1643" t="b">
        <v>1</v>
      </c>
      <c r="Q1643" t="s">
        <v>8292</v>
      </c>
      <c r="R1643" s="5">
        <f t="shared" si="100"/>
        <v>1.014</v>
      </c>
      <c r="S1643">
        <f t="shared" si="101"/>
        <v>97.5</v>
      </c>
      <c r="T1643" t="s">
        <v>8325</v>
      </c>
      <c r="U1643" t="s">
        <v>8346</v>
      </c>
    </row>
    <row r="1644" spans="1:21" ht="30" x14ac:dyDescent="0.2">
      <c r="A1644">
        <v>1642</v>
      </c>
      <c r="B1644" s="3" t="s">
        <v>1643</v>
      </c>
      <c r="C1644" s="3" t="s">
        <v>5752</v>
      </c>
      <c r="D1644" s="18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2"/>
        <v>40707.816284722219</v>
      </c>
      <c r="K1644">
        <v>1306283727</v>
      </c>
      <c r="L1644" s="9">
        <f t="shared" si="103"/>
        <v>40688.024618055555</v>
      </c>
      <c r="M1644" s="11" t="s">
        <v>8374</v>
      </c>
      <c r="N1644" t="b">
        <v>0</v>
      </c>
      <c r="O1644">
        <v>28</v>
      </c>
      <c r="P1644" t="b">
        <v>1</v>
      </c>
      <c r="Q1644" t="s">
        <v>8292</v>
      </c>
      <c r="R1644" s="5">
        <f t="shared" si="100"/>
        <v>1</v>
      </c>
      <c r="S1644">
        <f t="shared" si="101"/>
        <v>42.857142857142854</v>
      </c>
      <c r="T1644" t="s">
        <v>8325</v>
      </c>
      <c r="U1644" t="s">
        <v>8346</v>
      </c>
    </row>
    <row r="1645" spans="1:21" x14ac:dyDescent="0.2">
      <c r="A1645">
        <v>1643</v>
      </c>
      <c r="B1645" s="3" t="s">
        <v>1644</v>
      </c>
      <c r="C1645" s="3" t="s">
        <v>5753</v>
      </c>
      <c r="D1645" s="18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2"/>
        <v>41176.615879629629</v>
      </c>
      <c r="K1645">
        <v>1345924012</v>
      </c>
      <c r="L1645" s="9">
        <f t="shared" si="103"/>
        <v>41146.824212962965</v>
      </c>
      <c r="M1645" s="11" t="s">
        <v>8373</v>
      </c>
      <c r="N1645" t="b">
        <v>0</v>
      </c>
      <c r="O1645">
        <v>37</v>
      </c>
      <c r="P1645" t="b">
        <v>1</v>
      </c>
      <c r="Q1645" t="s">
        <v>8292</v>
      </c>
      <c r="R1645" s="5">
        <f t="shared" si="100"/>
        <v>1.2470000000000001</v>
      </c>
      <c r="S1645">
        <f t="shared" si="101"/>
        <v>168.51351351351352</v>
      </c>
      <c r="T1645" t="s">
        <v>8325</v>
      </c>
      <c r="U1645" t="s">
        <v>8346</v>
      </c>
    </row>
    <row r="1646" spans="1:21" ht="30" x14ac:dyDescent="0.2">
      <c r="A1646">
        <v>1644</v>
      </c>
      <c r="B1646" s="3" t="s">
        <v>1645</v>
      </c>
      <c r="C1646" s="3" t="s">
        <v>5754</v>
      </c>
      <c r="D1646" s="18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2"/>
        <v>41234.893055555556</v>
      </c>
      <c r="K1646">
        <v>1348363560</v>
      </c>
      <c r="L1646" s="9">
        <f t="shared" si="103"/>
        <v>41175.05972222222</v>
      </c>
      <c r="M1646" s="11" t="s">
        <v>8373</v>
      </c>
      <c r="N1646" t="b">
        <v>0</v>
      </c>
      <c r="O1646">
        <v>128</v>
      </c>
      <c r="P1646" t="b">
        <v>1</v>
      </c>
      <c r="Q1646" t="s">
        <v>8292</v>
      </c>
      <c r="R1646" s="5">
        <f t="shared" si="100"/>
        <v>1.095</v>
      </c>
      <c r="S1646">
        <f t="shared" si="101"/>
        <v>85.546875</v>
      </c>
      <c r="T1646" t="s">
        <v>8325</v>
      </c>
      <c r="U1646" t="s">
        <v>8346</v>
      </c>
    </row>
    <row r="1647" spans="1:21" ht="30" x14ac:dyDescent="0.2">
      <c r="A1647">
        <v>1645</v>
      </c>
      <c r="B1647" s="3" t="s">
        <v>1646</v>
      </c>
      <c r="C1647" s="3" t="s">
        <v>5755</v>
      </c>
      <c r="D1647" s="18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2"/>
        <v>41535.409027777772</v>
      </c>
      <c r="K1647">
        <v>1378306140</v>
      </c>
      <c r="L1647" s="9">
        <f t="shared" si="103"/>
        <v>41521.617361111108</v>
      </c>
      <c r="M1647" s="11" t="s">
        <v>8372</v>
      </c>
      <c r="N1647" t="b">
        <v>0</v>
      </c>
      <c r="O1647">
        <v>10</v>
      </c>
      <c r="P1647" t="b">
        <v>1</v>
      </c>
      <c r="Q1647" t="s">
        <v>8292</v>
      </c>
      <c r="R1647" s="5">
        <f t="shared" si="100"/>
        <v>1.1080000000000001</v>
      </c>
      <c r="S1647">
        <f t="shared" si="101"/>
        <v>554</v>
      </c>
      <c r="T1647" t="s">
        <v>8325</v>
      </c>
      <c r="U1647" t="s">
        <v>8346</v>
      </c>
    </row>
    <row r="1648" spans="1:21" ht="30" x14ac:dyDescent="0.2">
      <c r="A1648">
        <v>1646</v>
      </c>
      <c r="B1648" s="3" t="s">
        <v>1647</v>
      </c>
      <c r="C1648" s="3" t="s">
        <v>5756</v>
      </c>
      <c r="D1648" s="1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2"/>
        <v>41865.549305555556</v>
      </c>
      <c r="K1648">
        <v>1405248503</v>
      </c>
      <c r="L1648" s="9">
        <f t="shared" si="103"/>
        <v>41833.450266203705</v>
      </c>
      <c r="M1648" s="11" t="s">
        <v>8371</v>
      </c>
      <c r="N1648" t="b">
        <v>0</v>
      </c>
      <c r="O1648">
        <v>83</v>
      </c>
      <c r="P1648" t="b">
        <v>1</v>
      </c>
      <c r="Q1648" t="s">
        <v>8292</v>
      </c>
      <c r="R1648" s="5">
        <f t="shared" si="100"/>
        <v>1.1020000000000001</v>
      </c>
      <c r="S1648">
        <f t="shared" si="101"/>
        <v>26.554216867469879</v>
      </c>
      <c r="T1648" t="s">
        <v>8325</v>
      </c>
      <c r="U1648" t="s">
        <v>8346</v>
      </c>
    </row>
    <row r="1649" spans="1:21" ht="30" x14ac:dyDescent="0.2">
      <c r="A1649">
        <v>1647</v>
      </c>
      <c r="B1649" s="3" t="s">
        <v>1648</v>
      </c>
      <c r="C1649" s="3" t="s">
        <v>5757</v>
      </c>
      <c r="D1649" s="18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2"/>
        <v>41069.201122685183</v>
      </c>
      <c r="K1649">
        <v>1336643377</v>
      </c>
      <c r="L1649" s="9">
        <f t="shared" si="103"/>
        <v>41039.409456018519</v>
      </c>
      <c r="M1649" s="11" t="s">
        <v>8373</v>
      </c>
      <c r="N1649" t="b">
        <v>0</v>
      </c>
      <c r="O1649">
        <v>46</v>
      </c>
      <c r="P1649" t="b">
        <v>1</v>
      </c>
      <c r="Q1649" t="s">
        <v>8292</v>
      </c>
      <c r="R1649" s="5">
        <f t="shared" si="100"/>
        <v>1.0471999999999999</v>
      </c>
      <c r="S1649">
        <f t="shared" si="101"/>
        <v>113.82608695652173</v>
      </c>
      <c r="T1649" t="s">
        <v>8325</v>
      </c>
      <c r="U1649" t="s">
        <v>8346</v>
      </c>
    </row>
    <row r="1650" spans="1:21" ht="30" x14ac:dyDescent="0.2">
      <c r="A1650">
        <v>1648</v>
      </c>
      <c r="B1650" s="3" t="s">
        <v>1649</v>
      </c>
      <c r="C1650" s="3" t="s">
        <v>5758</v>
      </c>
      <c r="D1650" s="18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2"/>
        <v>40622.454652777778</v>
      </c>
      <c r="K1650">
        <v>1298048082</v>
      </c>
      <c r="L1650" s="9">
        <f t="shared" si="103"/>
        <v>40592.704652777778</v>
      </c>
      <c r="M1650" s="11" t="s">
        <v>8374</v>
      </c>
      <c r="N1650" t="b">
        <v>0</v>
      </c>
      <c r="O1650">
        <v>90</v>
      </c>
      <c r="P1650" t="b">
        <v>1</v>
      </c>
      <c r="Q1650" t="s">
        <v>8292</v>
      </c>
      <c r="R1650" s="5">
        <f t="shared" si="100"/>
        <v>1.2526086956521738</v>
      </c>
      <c r="S1650">
        <f t="shared" si="101"/>
        <v>32.011111111111113</v>
      </c>
      <c r="T1650" t="s">
        <v>8325</v>
      </c>
      <c r="U1650" t="s">
        <v>8346</v>
      </c>
    </row>
    <row r="1651" spans="1:21" ht="30" x14ac:dyDescent="0.2">
      <c r="A1651">
        <v>1649</v>
      </c>
      <c r="B1651" s="3" t="s">
        <v>1650</v>
      </c>
      <c r="C1651" s="3" t="s">
        <v>5759</v>
      </c>
      <c r="D1651" s="18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2"/>
        <v>41782.476331018515</v>
      </c>
      <c r="K1651">
        <v>1396974355</v>
      </c>
      <c r="L1651" s="9">
        <f t="shared" si="103"/>
        <v>41737.684664351851</v>
      </c>
      <c r="M1651" s="11" t="s">
        <v>8371</v>
      </c>
      <c r="N1651" t="b">
        <v>0</v>
      </c>
      <c r="O1651">
        <v>81</v>
      </c>
      <c r="P1651" t="b">
        <v>1</v>
      </c>
      <c r="Q1651" t="s">
        <v>8292</v>
      </c>
      <c r="R1651" s="5">
        <f t="shared" si="100"/>
        <v>1.0058763157894737</v>
      </c>
      <c r="S1651">
        <f t="shared" si="101"/>
        <v>47.189259259259259</v>
      </c>
      <c r="T1651" t="s">
        <v>8325</v>
      </c>
      <c r="U1651" t="s">
        <v>8346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 s="18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2"/>
        <v>41556.227280092593</v>
      </c>
      <c r="K1652">
        <v>1378722437</v>
      </c>
      <c r="L1652" s="9">
        <f t="shared" si="103"/>
        <v>41526.435613425929</v>
      </c>
      <c r="M1652" s="11" t="s">
        <v>8372</v>
      </c>
      <c r="N1652" t="b">
        <v>0</v>
      </c>
      <c r="O1652">
        <v>32</v>
      </c>
      <c r="P1652" t="b">
        <v>1</v>
      </c>
      <c r="Q1652" t="s">
        <v>8292</v>
      </c>
      <c r="R1652" s="5">
        <f t="shared" si="100"/>
        <v>1.4155</v>
      </c>
      <c r="S1652">
        <f t="shared" si="101"/>
        <v>88.46875</v>
      </c>
      <c r="T1652" t="s">
        <v>8325</v>
      </c>
      <c r="U1652" t="s">
        <v>8346</v>
      </c>
    </row>
    <row r="1653" spans="1:21" ht="30" x14ac:dyDescent="0.2">
      <c r="A1653">
        <v>1651</v>
      </c>
      <c r="B1653" s="3" t="s">
        <v>1652</v>
      </c>
      <c r="C1653" s="3" t="s">
        <v>5761</v>
      </c>
      <c r="D1653" s="18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2"/>
        <v>40659.082638888889</v>
      </c>
      <c r="K1653">
        <v>1300916220</v>
      </c>
      <c r="L1653" s="9">
        <f t="shared" si="103"/>
        <v>40625.900694444441</v>
      </c>
      <c r="M1653" s="11" t="s">
        <v>8374</v>
      </c>
      <c r="N1653" t="b">
        <v>0</v>
      </c>
      <c r="O1653">
        <v>20</v>
      </c>
      <c r="P1653" t="b">
        <v>1</v>
      </c>
      <c r="Q1653" t="s">
        <v>8292</v>
      </c>
      <c r="R1653" s="5">
        <f t="shared" si="100"/>
        <v>1.0075000000000001</v>
      </c>
      <c r="S1653">
        <f t="shared" si="101"/>
        <v>100.75</v>
      </c>
      <c r="T1653" t="s">
        <v>8325</v>
      </c>
      <c r="U1653" t="s">
        <v>8346</v>
      </c>
    </row>
    <row r="1654" spans="1:21" ht="30" x14ac:dyDescent="0.2">
      <c r="A1654">
        <v>1652</v>
      </c>
      <c r="B1654" s="3" t="s">
        <v>1653</v>
      </c>
      <c r="C1654" s="3" t="s">
        <v>5762</v>
      </c>
      <c r="D1654" s="18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2"/>
        <v>41602.326307870368</v>
      </c>
      <c r="K1654">
        <v>1382701793</v>
      </c>
      <c r="L1654" s="9">
        <f t="shared" si="103"/>
        <v>41572.492974537039</v>
      </c>
      <c r="M1654" s="11" t="s">
        <v>8372</v>
      </c>
      <c r="N1654" t="b">
        <v>0</v>
      </c>
      <c r="O1654">
        <v>70</v>
      </c>
      <c r="P1654" t="b">
        <v>1</v>
      </c>
      <c r="Q1654" t="s">
        <v>8292</v>
      </c>
      <c r="R1654" s="5">
        <f t="shared" si="100"/>
        <v>1.0066666666666666</v>
      </c>
      <c r="S1654">
        <f t="shared" si="101"/>
        <v>64.714285714285708</v>
      </c>
      <c r="T1654" t="s">
        <v>8325</v>
      </c>
      <c r="U1654" t="s">
        <v>8346</v>
      </c>
    </row>
    <row r="1655" spans="1:21" ht="30" x14ac:dyDescent="0.2">
      <c r="A1655">
        <v>1653</v>
      </c>
      <c r="B1655" s="3" t="s">
        <v>1654</v>
      </c>
      <c r="C1655" s="3" t="s">
        <v>5763</v>
      </c>
      <c r="D1655" s="18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2"/>
        <v>40657.626111111109</v>
      </c>
      <c r="K1655">
        <v>1300996896</v>
      </c>
      <c r="L1655" s="9">
        <f t="shared" si="103"/>
        <v>40626.834444444445</v>
      </c>
      <c r="M1655" s="11" t="s">
        <v>8374</v>
      </c>
      <c r="N1655" t="b">
        <v>0</v>
      </c>
      <c r="O1655">
        <v>168</v>
      </c>
      <c r="P1655" t="b">
        <v>1</v>
      </c>
      <c r="Q1655" t="s">
        <v>8292</v>
      </c>
      <c r="R1655" s="5">
        <f t="shared" si="100"/>
        <v>1.7423040000000001</v>
      </c>
      <c r="S1655">
        <f t="shared" si="101"/>
        <v>51.854285714285716</v>
      </c>
      <c r="T1655" t="s">
        <v>8325</v>
      </c>
      <c r="U1655" t="s">
        <v>8346</v>
      </c>
    </row>
    <row r="1656" spans="1:21" ht="30" x14ac:dyDescent="0.2">
      <c r="A1656">
        <v>1654</v>
      </c>
      <c r="B1656" s="3" t="s">
        <v>1655</v>
      </c>
      <c r="C1656" s="3" t="s">
        <v>5764</v>
      </c>
      <c r="D1656" s="18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2"/>
        <v>41017.682407407403</v>
      </c>
      <c r="K1656">
        <v>1332192160</v>
      </c>
      <c r="L1656" s="9">
        <f t="shared" si="103"/>
        <v>40987.890740740739</v>
      </c>
      <c r="M1656" s="11" t="s">
        <v>8373</v>
      </c>
      <c r="N1656" t="b">
        <v>0</v>
      </c>
      <c r="O1656">
        <v>34</v>
      </c>
      <c r="P1656" t="b">
        <v>1</v>
      </c>
      <c r="Q1656" t="s">
        <v>8292</v>
      </c>
      <c r="R1656" s="5">
        <f t="shared" si="100"/>
        <v>1.199090909090909</v>
      </c>
      <c r="S1656">
        <f t="shared" si="101"/>
        <v>38.794117647058826</v>
      </c>
      <c r="T1656" t="s">
        <v>8325</v>
      </c>
      <c r="U1656" t="s">
        <v>8346</v>
      </c>
    </row>
    <row r="1657" spans="1:21" x14ac:dyDescent="0.2">
      <c r="A1657">
        <v>1655</v>
      </c>
      <c r="B1657" s="3" t="s">
        <v>1656</v>
      </c>
      <c r="C1657" s="3" t="s">
        <v>5765</v>
      </c>
      <c r="D1657" s="18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2"/>
        <v>41004.541898148142</v>
      </c>
      <c r="K1657">
        <v>1331060420</v>
      </c>
      <c r="L1657" s="9">
        <f t="shared" si="103"/>
        <v>40974.791898148149</v>
      </c>
      <c r="M1657" s="11" t="s">
        <v>8373</v>
      </c>
      <c r="N1657" t="b">
        <v>0</v>
      </c>
      <c r="O1657">
        <v>48</v>
      </c>
      <c r="P1657" t="b">
        <v>1</v>
      </c>
      <c r="Q1657" t="s">
        <v>8292</v>
      </c>
      <c r="R1657" s="5">
        <f t="shared" si="100"/>
        <v>1.4286666666666668</v>
      </c>
      <c r="S1657">
        <f t="shared" si="101"/>
        <v>44.645833333333336</v>
      </c>
      <c r="T1657" t="s">
        <v>8325</v>
      </c>
      <c r="U1657" t="s">
        <v>8346</v>
      </c>
    </row>
    <row r="1658" spans="1:21" ht="45" x14ac:dyDescent="0.2">
      <c r="A1658">
        <v>1656</v>
      </c>
      <c r="B1658" s="3" t="s">
        <v>1657</v>
      </c>
      <c r="C1658" s="3" t="s">
        <v>5766</v>
      </c>
      <c r="D1658" s="1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2"/>
        <v>41256.720509259256</v>
      </c>
      <c r="K1658">
        <v>1352845052</v>
      </c>
      <c r="L1658" s="9">
        <f t="shared" si="103"/>
        <v>41226.928842592592</v>
      </c>
      <c r="M1658" s="11" t="s">
        <v>8373</v>
      </c>
      <c r="N1658" t="b">
        <v>0</v>
      </c>
      <c r="O1658">
        <v>48</v>
      </c>
      <c r="P1658" t="b">
        <v>1</v>
      </c>
      <c r="Q1658" t="s">
        <v>8292</v>
      </c>
      <c r="R1658" s="5">
        <f t="shared" si="100"/>
        <v>1.0033493333333334</v>
      </c>
      <c r="S1658">
        <f t="shared" si="101"/>
        <v>156.77333333333334</v>
      </c>
      <c r="T1658" t="s">
        <v>8325</v>
      </c>
      <c r="U1658" t="s">
        <v>8346</v>
      </c>
    </row>
    <row r="1659" spans="1:21" ht="30" x14ac:dyDescent="0.2">
      <c r="A1659">
        <v>1657</v>
      </c>
      <c r="B1659" s="3" t="s">
        <v>1658</v>
      </c>
      <c r="C1659" s="3" t="s">
        <v>5767</v>
      </c>
      <c r="D1659" s="18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2"/>
        <v>41053.573703703703</v>
      </c>
      <c r="K1659">
        <v>1335293168</v>
      </c>
      <c r="L1659" s="9">
        <f t="shared" si="103"/>
        <v>41023.782037037039</v>
      </c>
      <c r="M1659" s="11" t="s">
        <v>8373</v>
      </c>
      <c r="N1659" t="b">
        <v>0</v>
      </c>
      <c r="O1659">
        <v>221</v>
      </c>
      <c r="P1659" t="b">
        <v>1</v>
      </c>
      <c r="Q1659" t="s">
        <v>8292</v>
      </c>
      <c r="R1659" s="5">
        <f t="shared" si="100"/>
        <v>1.0493380000000001</v>
      </c>
      <c r="S1659">
        <f t="shared" si="101"/>
        <v>118.70339366515837</v>
      </c>
      <c r="T1659" t="s">
        <v>8325</v>
      </c>
      <c r="U1659" t="s">
        <v>8346</v>
      </c>
    </row>
    <row r="1660" spans="1:21" ht="30" x14ac:dyDescent="0.2">
      <c r="A1660">
        <v>1658</v>
      </c>
      <c r="B1660" s="3" t="s">
        <v>1659</v>
      </c>
      <c r="C1660" s="3" t="s">
        <v>5768</v>
      </c>
      <c r="D1660" s="18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2"/>
        <v>41261.388888888883</v>
      </c>
      <c r="K1660">
        <v>1352524767</v>
      </c>
      <c r="L1660" s="9">
        <f t="shared" si="103"/>
        <v>41223.22184027778</v>
      </c>
      <c r="M1660" s="11" t="s">
        <v>8373</v>
      </c>
      <c r="N1660" t="b">
        <v>0</v>
      </c>
      <c r="O1660">
        <v>107</v>
      </c>
      <c r="P1660" t="b">
        <v>1</v>
      </c>
      <c r="Q1660" t="s">
        <v>8292</v>
      </c>
      <c r="R1660" s="5">
        <f t="shared" si="100"/>
        <v>1.3223333333333334</v>
      </c>
      <c r="S1660">
        <f t="shared" si="101"/>
        <v>74.149532710280369</v>
      </c>
      <c r="T1660" t="s">
        <v>8325</v>
      </c>
      <c r="U1660" t="s">
        <v>8346</v>
      </c>
    </row>
    <row r="1661" spans="1:21" ht="30" x14ac:dyDescent="0.2">
      <c r="A1661">
        <v>1659</v>
      </c>
      <c r="B1661" s="3" t="s">
        <v>1660</v>
      </c>
      <c r="C1661" s="3" t="s">
        <v>5769</v>
      </c>
      <c r="D1661" s="18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2"/>
        <v>41625.291666666664</v>
      </c>
      <c r="K1661">
        <v>1384811721</v>
      </c>
      <c r="L1661" s="9">
        <f t="shared" si="103"/>
        <v>41596.913437499999</v>
      </c>
      <c r="M1661" s="11" t="s">
        <v>8372</v>
      </c>
      <c r="N1661" t="b">
        <v>0</v>
      </c>
      <c r="O1661">
        <v>45</v>
      </c>
      <c r="P1661" t="b">
        <v>1</v>
      </c>
      <c r="Q1661" t="s">
        <v>8292</v>
      </c>
      <c r="R1661" s="5">
        <f t="shared" si="100"/>
        <v>1.1279999999999999</v>
      </c>
      <c r="S1661">
        <f t="shared" si="101"/>
        <v>12.533333333333333</v>
      </c>
      <c r="T1661" t="s">
        <v>8325</v>
      </c>
      <c r="U1661" t="s">
        <v>8346</v>
      </c>
    </row>
    <row r="1662" spans="1:21" ht="30" x14ac:dyDescent="0.2">
      <c r="A1662">
        <v>1660</v>
      </c>
      <c r="B1662" s="3" t="s">
        <v>1661</v>
      </c>
      <c r="C1662" s="3" t="s">
        <v>5770</v>
      </c>
      <c r="D1662" s="18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2"/>
        <v>42490.707638888889</v>
      </c>
      <c r="K1662">
        <v>1459355950</v>
      </c>
      <c r="L1662" s="9">
        <f t="shared" si="103"/>
        <v>42459.693865740745</v>
      </c>
      <c r="M1662" s="11" t="s">
        <v>8370</v>
      </c>
      <c r="N1662" t="b">
        <v>0</v>
      </c>
      <c r="O1662">
        <v>36</v>
      </c>
      <c r="P1662" t="b">
        <v>1</v>
      </c>
      <c r="Q1662" t="s">
        <v>8292</v>
      </c>
      <c r="R1662" s="5">
        <f t="shared" si="100"/>
        <v>12.5375</v>
      </c>
      <c r="S1662">
        <f t="shared" si="101"/>
        <v>27.861111111111111</v>
      </c>
      <c r="T1662" t="s">
        <v>8325</v>
      </c>
      <c r="U1662" t="s">
        <v>8346</v>
      </c>
    </row>
    <row r="1663" spans="1:21" ht="30" x14ac:dyDescent="0.2">
      <c r="A1663">
        <v>1661</v>
      </c>
      <c r="B1663" s="3" t="s">
        <v>1662</v>
      </c>
      <c r="C1663" s="3" t="s">
        <v>5771</v>
      </c>
      <c r="D1663" s="18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2"/>
        <v>42386.666666666664</v>
      </c>
      <c r="K1663">
        <v>1449359831</v>
      </c>
      <c r="L1663" s="9">
        <f t="shared" si="103"/>
        <v>42343.998043981483</v>
      </c>
      <c r="M1663" s="11" t="s">
        <v>8368</v>
      </c>
      <c r="N1663" t="b">
        <v>0</v>
      </c>
      <c r="O1663">
        <v>101</v>
      </c>
      <c r="P1663" t="b">
        <v>1</v>
      </c>
      <c r="Q1663" t="s">
        <v>8292</v>
      </c>
      <c r="R1663" s="5">
        <f t="shared" si="100"/>
        <v>1.0250632911392406</v>
      </c>
      <c r="S1663">
        <f t="shared" si="101"/>
        <v>80.178217821782184</v>
      </c>
      <c r="T1663" t="s">
        <v>8325</v>
      </c>
      <c r="U1663" t="s">
        <v>8346</v>
      </c>
    </row>
    <row r="1664" spans="1:21" ht="30" x14ac:dyDescent="0.2">
      <c r="A1664">
        <v>1662</v>
      </c>
      <c r="B1664" s="3" t="s">
        <v>1663</v>
      </c>
      <c r="C1664" s="3" t="s">
        <v>5772</v>
      </c>
      <c r="D1664" s="18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2"/>
        <v>40908.031666666662</v>
      </c>
      <c r="K1664">
        <v>1320122736</v>
      </c>
      <c r="L1664" s="9">
        <f t="shared" si="103"/>
        <v>40848.198333333334</v>
      </c>
      <c r="M1664" s="11" t="s">
        <v>8374</v>
      </c>
      <c r="N1664" t="b">
        <v>0</v>
      </c>
      <c r="O1664">
        <v>62</v>
      </c>
      <c r="P1664" t="b">
        <v>1</v>
      </c>
      <c r="Q1664" t="s">
        <v>8292</v>
      </c>
      <c r="R1664" s="5">
        <f t="shared" si="100"/>
        <v>1.026375</v>
      </c>
      <c r="S1664">
        <f t="shared" si="101"/>
        <v>132.43548387096774</v>
      </c>
      <c r="T1664" t="s">
        <v>8325</v>
      </c>
      <c r="U1664" t="s">
        <v>8346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 s="18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2"/>
        <v>42035.813738425924</v>
      </c>
      <c r="K1665">
        <v>1420158707</v>
      </c>
      <c r="L1665" s="9">
        <f t="shared" si="103"/>
        <v>42006.02207175926</v>
      </c>
      <c r="M1665" s="11" t="s">
        <v>8368</v>
      </c>
      <c r="N1665" t="b">
        <v>0</v>
      </c>
      <c r="O1665">
        <v>32</v>
      </c>
      <c r="P1665" t="b">
        <v>1</v>
      </c>
      <c r="Q1665" t="s">
        <v>8292</v>
      </c>
      <c r="R1665" s="5">
        <f t="shared" si="100"/>
        <v>1.08</v>
      </c>
      <c r="S1665">
        <f t="shared" si="101"/>
        <v>33.75</v>
      </c>
      <c r="T1665" t="s">
        <v>8325</v>
      </c>
      <c r="U1665" t="s">
        <v>8346</v>
      </c>
    </row>
    <row r="1666" spans="1:21" ht="30" x14ac:dyDescent="0.2">
      <c r="A1666">
        <v>1664</v>
      </c>
      <c r="B1666" s="3" t="s">
        <v>1665</v>
      </c>
      <c r="C1666" s="3" t="s">
        <v>5774</v>
      </c>
      <c r="D1666" s="18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2"/>
        <v>40983.957638888889</v>
      </c>
      <c r="K1666">
        <v>1328033818</v>
      </c>
      <c r="L1666" s="9">
        <f t="shared" si="103"/>
        <v>40939.761782407404</v>
      </c>
      <c r="M1666" s="11" t="s">
        <v>8373</v>
      </c>
      <c r="N1666" t="b">
        <v>0</v>
      </c>
      <c r="O1666">
        <v>89</v>
      </c>
      <c r="P1666" t="b">
        <v>1</v>
      </c>
      <c r="Q1666" t="s">
        <v>8292</v>
      </c>
      <c r="R1666" s="5">
        <f t="shared" ref="R1666:R1729" si="104">E1666/D1666</f>
        <v>1.2240879999999998</v>
      </c>
      <c r="S1666">
        <f t="shared" ref="S1666:S1729" si="105">E1666/O1666</f>
        <v>34.384494382022467</v>
      </c>
      <c r="T1666" t="s">
        <v>8325</v>
      </c>
      <c r="U1666" t="s">
        <v>8346</v>
      </c>
    </row>
    <row r="1667" spans="1:21" ht="30" x14ac:dyDescent="0.2">
      <c r="A1667">
        <v>1665</v>
      </c>
      <c r="B1667" s="3" t="s">
        <v>1666</v>
      </c>
      <c r="C1667" s="3" t="s">
        <v>5775</v>
      </c>
      <c r="D1667" s="18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6">(((I1667/60)/60)/24)+DATE(1970,1,1)+(-5/24)</f>
        <v>40595.916666666664</v>
      </c>
      <c r="K1667">
        <v>1295624113</v>
      </c>
      <c r="L1667" s="9">
        <f t="shared" ref="L1667:L1730" si="107">(((K1667/60)/60)/24)+DATE(1970,1,1)</f>
        <v>40564.649456018517</v>
      </c>
      <c r="M1667" s="11" t="s">
        <v>8374</v>
      </c>
      <c r="N1667" t="b">
        <v>0</v>
      </c>
      <c r="O1667">
        <v>93</v>
      </c>
      <c r="P1667" t="b">
        <v>1</v>
      </c>
      <c r="Q1667" t="s">
        <v>8292</v>
      </c>
      <c r="R1667" s="5">
        <f t="shared" si="104"/>
        <v>1.1945714285714286</v>
      </c>
      <c r="S1667">
        <f t="shared" si="105"/>
        <v>44.956989247311824</v>
      </c>
      <c r="T1667" t="s">
        <v>8325</v>
      </c>
      <c r="U1667" t="s">
        <v>8346</v>
      </c>
    </row>
    <row r="1668" spans="1:21" ht="30" x14ac:dyDescent="0.2">
      <c r="A1668">
        <v>1666</v>
      </c>
      <c r="B1668" s="3" t="s">
        <v>1667</v>
      </c>
      <c r="C1668" s="3" t="s">
        <v>5776</v>
      </c>
      <c r="D1668" s="1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6"/>
        <v>41361.003159722219</v>
      </c>
      <c r="K1668">
        <v>1361858673</v>
      </c>
      <c r="L1668" s="9">
        <f t="shared" si="107"/>
        <v>41331.253159722226</v>
      </c>
      <c r="M1668" s="11" t="s">
        <v>8372</v>
      </c>
      <c r="N1668" t="b">
        <v>0</v>
      </c>
      <c r="O1668">
        <v>98</v>
      </c>
      <c r="P1668" t="b">
        <v>1</v>
      </c>
      <c r="Q1668" t="s">
        <v>8292</v>
      </c>
      <c r="R1668" s="5">
        <f t="shared" si="104"/>
        <v>1.6088</v>
      </c>
      <c r="S1668">
        <f t="shared" si="105"/>
        <v>41.04081632653061</v>
      </c>
      <c r="T1668" t="s">
        <v>8325</v>
      </c>
      <c r="U1668" t="s">
        <v>8346</v>
      </c>
    </row>
    <row r="1669" spans="1:21" ht="30" x14ac:dyDescent="0.2">
      <c r="A1669">
        <v>1667</v>
      </c>
      <c r="B1669" s="3" t="s">
        <v>1668</v>
      </c>
      <c r="C1669" s="3" t="s">
        <v>5777</v>
      </c>
      <c r="D1669" s="18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6"/>
        <v>41709.082638888889</v>
      </c>
      <c r="K1669">
        <v>1392169298</v>
      </c>
      <c r="L1669" s="9">
        <f t="shared" si="107"/>
        <v>41682.0705787037</v>
      </c>
      <c r="M1669" s="11" t="s">
        <v>8371</v>
      </c>
      <c r="N1669" t="b">
        <v>0</v>
      </c>
      <c r="O1669">
        <v>82</v>
      </c>
      <c r="P1669" t="b">
        <v>1</v>
      </c>
      <c r="Q1669" t="s">
        <v>8292</v>
      </c>
      <c r="R1669" s="5">
        <f t="shared" si="104"/>
        <v>1.2685294117647059</v>
      </c>
      <c r="S1669">
        <f t="shared" si="105"/>
        <v>52.597560975609753</v>
      </c>
      <c r="T1669" t="s">
        <v>8325</v>
      </c>
      <c r="U1669" t="s">
        <v>8346</v>
      </c>
    </row>
    <row r="1670" spans="1:21" ht="30" x14ac:dyDescent="0.2">
      <c r="A1670">
        <v>1668</v>
      </c>
      <c r="B1670" s="3" t="s">
        <v>1669</v>
      </c>
      <c r="C1670" s="3" t="s">
        <v>5778</v>
      </c>
      <c r="D1670" s="18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6"/>
        <v>40874.983090277776</v>
      </c>
      <c r="K1670">
        <v>1319859339</v>
      </c>
      <c r="L1670" s="9">
        <f t="shared" si="107"/>
        <v>40845.14975694444</v>
      </c>
      <c r="M1670" s="11" t="s">
        <v>8374</v>
      </c>
      <c r="N1670" t="b">
        <v>0</v>
      </c>
      <c r="O1670">
        <v>116</v>
      </c>
      <c r="P1670" t="b">
        <v>1</v>
      </c>
      <c r="Q1670" t="s">
        <v>8292</v>
      </c>
      <c r="R1670" s="5">
        <f t="shared" si="104"/>
        <v>1.026375</v>
      </c>
      <c r="S1670">
        <f t="shared" si="105"/>
        <v>70.784482758620683</v>
      </c>
      <c r="T1670" t="s">
        <v>8325</v>
      </c>
      <c r="U1670" t="s">
        <v>8346</v>
      </c>
    </row>
    <row r="1671" spans="1:21" ht="30" x14ac:dyDescent="0.2">
      <c r="A1671">
        <v>1669</v>
      </c>
      <c r="B1671" s="3" t="s">
        <v>1670</v>
      </c>
      <c r="C1671" s="3" t="s">
        <v>5779</v>
      </c>
      <c r="D1671" s="18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6"/>
        <v>42521.676805555551</v>
      </c>
      <c r="K1671">
        <v>1459545276</v>
      </c>
      <c r="L1671" s="9">
        <f t="shared" si="107"/>
        <v>42461.885138888887</v>
      </c>
      <c r="M1671" s="11" t="s">
        <v>8370</v>
      </c>
      <c r="N1671" t="b">
        <v>0</v>
      </c>
      <c r="O1671">
        <v>52</v>
      </c>
      <c r="P1671" t="b">
        <v>1</v>
      </c>
      <c r="Q1671" t="s">
        <v>8292</v>
      </c>
      <c r="R1671" s="5">
        <f t="shared" si="104"/>
        <v>1.3975</v>
      </c>
      <c r="S1671">
        <f t="shared" si="105"/>
        <v>53.75</v>
      </c>
      <c r="T1671" t="s">
        <v>8325</v>
      </c>
      <c r="U1671" t="s">
        <v>8346</v>
      </c>
    </row>
    <row r="1672" spans="1:21" ht="30" x14ac:dyDescent="0.2">
      <c r="A1672">
        <v>1670</v>
      </c>
      <c r="B1672" s="3" t="s">
        <v>1671</v>
      </c>
      <c r="C1672" s="3" t="s">
        <v>5780</v>
      </c>
      <c r="D1672" s="18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6"/>
        <v>40363.958333333328</v>
      </c>
      <c r="K1672">
        <v>1273961999</v>
      </c>
      <c r="L1672" s="9">
        <f t="shared" si="107"/>
        <v>40313.930543981485</v>
      </c>
      <c r="M1672" s="11" t="s">
        <v>8375</v>
      </c>
      <c r="N1672" t="b">
        <v>0</v>
      </c>
      <c r="O1672">
        <v>23</v>
      </c>
      <c r="P1672" t="b">
        <v>1</v>
      </c>
      <c r="Q1672" t="s">
        <v>8292</v>
      </c>
      <c r="R1672" s="5">
        <f t="shared" si="104"/>
        <v>1.026</v>
      </c>
      <c r="S1672">
        <f t="shared" si="105"/>
        <v>44.608695652173914</v>
      </c>
      <c r="T1672" t="s">
        <v>8325</v>
      </c>
      <c r="U1672" t="s">
        <v>8346</v>
      </c>
    </row>
    <row r="1673" spans="1:21" x14ac:dyDescent="0.2">
      <c r="A1673">
        <v>1671</v>
      </c>
      <c r="B1673" s="3" t="s">
        <v>1672</v>
      </c>
      <c r="C1673" s="3" t="s">
        <v>5781</v>
      </c>
      <c r="D1673" s="18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6"/>
        <v>42583.335810185185</v>
      </c>
      <c r="K1673">
        <v>1467464614</v>
      </c>
      <c r="L1673" s="9">
        <f t="shared" si="107"/>
        <v>42553.54414351852</v>
      </c>
      <c r="M1673" s="11" t="s">
        <v>8370</v>
      </c>
      <c r="N1673" t="b">
        <v>0</v>
      </c>
      <c r="O1673">
        <v>77</v>
      </c>
      <c r="P1673" t="b">
        <v>1</v>
      </c>
      <c r="Q1673" t="s">
        <v>8292</v>
      </c>
      <c r="R1673" s="5">
        <f t="shared" si="104"/>
        <v>1.0067349999999999</v>
      </c>
      <c r="S1673">
        <f t="shared" si="105"/>
        <v>26.148961038961041</v>
      </c>
      <c r="T1673" t="s">
        <v>8325</v>
      </c>
      <c r="U1673" t="s">
        <v>8346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 s="18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6"/>
        <v>41064.448263888888</v>
      </c>
      <c r="K1674">
        <v>1336232730</v>
      </c>
      <c r="L1674" s="9">
        <f t="shared" si="107"/>
        <v>41034.656597222223</v>
      </c>
      <c r="M1674" s="11" t="s">
        <v>8373</v>
      </c>
      <c r="N1674" t="b">
        <v>0</v>
      </c>
      <c r="O1674">
        <v>49</v>
      </c>
      <c r="P1674" t="b">
        <v>1</v>
      </c>
      <c r="Q1674" t="s">
        <v>8292</v>
      </c>
      <c r="R1674" s="5">
        <f t="shared" si="104"/>
        <v>1.1294117647058823</v>
      </c>
      <c r="S1674">
        <f t="shared" si="105"/>
        <v>39.183673469387756</v>
      </c>
      <c r="T1674" t="s">
        <v>8325</v>
      </c>
      <c r="U1674" t="s">
        <v>8346</v>
      </c>
    </row>
    <row r="1675" spans="1:21" ht="30" x14ac:dyDescent="0.2">
      <c r="A1675">
        <v>1673</v>
      </c>
      <c r="B1675" s="3" t="s">
        <v>1674</v>
      </c>
      <c r="C1675" s="3" t="s">
        <v>5783</v>
      </c>
      <c r="D1675" s="18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6"/>
        <v>42069.670046296298</v>
      </c>
      <c r="K1675">
        <v>1423083892</v>
      </c>
      <c r="L1675" s="9">
        <f t="shared" si="107"/>
        <v>42039.878379629634</v>
      </c>
      <c r="M1675" s="11" t="s">
        <v>8368</v>
      </c>
      <c r="N1675" t="b">
        <v>0</v>
      </c>
      <c r="O1675">
        <v>59</v>
      </c>
      <c r="P1675" t="b">
        <v>1</v>
      </c>
      <c r="Q1675" t="s">
        <v>8292</v>
      </c>
      <c r="R1675" s="5">
        <f t="shared" si="104"/>
        <v>1.2809523809523808</v>
      </c>
      <c r="S1675">
        <f t="shared" si="105"/>
        <v>45.593220338983052</v>
      </c>
      <c r="T1675" t="s">
        <v>8325</v>
      </c>
      <c r="U1675" t="s">
        <v>8346</v>
      </c>
    </row>
    <row r="1676" spans="1:21" ht="30" x14ac:dyDescent="0.2">
      <c r="A1676">
        <v>1674</v>
      </c>
      <c r="B1676" s="3" t="s">
        <v>1675</v>
      </c>
      <c r="C1676" s="3" t="s">
        <v>5784</v>
      </c>
      <c r="D1676" s="18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6"/>
        <v>42600.082638888889</v>
      </c>
      <c r="K1676">
        <v>1468852306</v>
      </c>
      <c r="L1676" s="9">
        <f t="shared" si="107"/>
        <v>42569.605393518519</v>
      </c>
      <c r="M1676" s="11" t="s">
        <v>8370</v>
      </c>
      <c r="N1676" t="b">
        <v>0</v>
      </c>
      <c r="O1676">
        <v>113</v>
      </c>
      <c r="P1676" t="b">
        <v>1</v>
      </c>
      <c r="Q1676" t="s">
        <v>8292</v>
      </c>
      <c r="R1676" s="5">
        <f t="shared" si="104"/>
        <v>2.0169999999999999</v>
      </c>
      <c r="S1676">
        <f t="shared" si="105"/>
        <v>89.247787610619469</v>
      </c>
      <c r="T1676" t="s">
        <v>8325</v>
      </c>
      <c r="U1676" t="s">
        <v>8346</v>
      </c>
    </row>
    <row r="1677" spans="1:21" x14ac:dyDescent="0.2">
      <c r="A1677">
        <v>1675</v>
      </c>
      <c r="B1677" s="3" t="s">
        <v>1676</v>
      </c>
      <c r="C1677" s="3" t="s">
        <v>5785</v>
      </c>
      <c r="D1677" s="18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6"/>
        <v>40832.710416666661</v>
      </c>
      <c r="K1677">
        <v>1316194540</v>
      </c>
      <c r="L1677" s="9">
        <f t="shared" si="107"/>
        <v>40802.733101851853</v>
      </c>
      <c r="M1677" s="11" t="s">
        <v>8374</v>
      </c>
      <c r="N1677" t="b">
        <v>0</v>
      </c>
      <c r="O1677">
        <v>34</v>
      </c>
      <c r="P1677" t="b">
        <v>1</v>
      </c>
      <c r="Q1677" t="s">
        <v>8292</v>
      </c>
      <c r="R1677" s="5">
        <f t="shared" si="104"/>
        <v>1.37416</v>
      </c>
      <c r="S1677">
        <f t="shared" si="105"/>
        <v>40.416470588235299</v>
      </c>
      <c r="T1677" t="s">
        <v>8325</v>
      </c>
      <c r="U1677" t="s">
        <v>8346</v>
      </c>
    </row>
    <row r="1678" spans="1:21" x14ac:dyDescent="0.2">
      <c r="A1678">
        <v>1676</v>
      </c>
      <c r="B1678" s="3" t="s">
        <v>1677</v>
      </c>
      <c r="C1678" s="3" t="s">
        <v>5786</v>
      </c>
      <c r="D1678" s="1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6"/>
        <v>41019.957638888889</v>
      </c>
      <c r="K1678">
        <v>1330968347</v>
      </c>
      <c r="L1678" s="9">
        <f t="shared" si="107"/>
        <v>40973.72623842593</v>
      </c>
      <c r="M1678" s="11" t="s">
        <v>8373</v>
      </c>
      <c r="N1678" t="b">
        <v>0</v>
      </c>
      <c r="O1678">
        <v>42</v>
      </c>
      <c r="P1678" t="b">
        <v>1</v>
      </c>
      <c r="Q1678" t="s">
        <v>8292</v>
      </c>
      <c r="R1678" s="5">
        <f t="shared" si="104"/>
        <v>1.1533333333333333</v>
      </c>
      <c r="S1678">
        <f t="shared" si="105"/>
        <v>82.38095238095238</v>
      </c>
      <c r="T1678" t="s">
        <v>8325</v>
      </c>
      <c r="U1678" t="s">
        <v>8346</v>
      </c>
    </row>
    <row r="1679" spans="1:21" ht="30" x14ac:dyDescent="0.2">
      <c r="A1679">
        <v>1677</v>
      </c>
      <c r="B1679" s="3" t="s">
        <v>1678</v>
      </c>
      <c r="C1679" s="3" t="s">
        <v>5787</v>
      </c>
      <c r="D1679" s="18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6"/>
        <v>42476.040972222218</v>
      </c>
      <c r="K1679">
        <v>1455615976</v>
      </c>
      <c r="L1679" s="9">
        <f t="shared" si="107"/>
        <v>42416.407129629632</v>
      </c>
      <c r="M1679" s="11" t="s">
        <v>8370</v>
      </c>
      <c r="N1679" t="b">
        <v>0</v>
      </c>
      <c r="O1679">
        <v>42</v>
      </c>
      <c r="P1679" t="b">
        <v>1</v>
      </c>
      <c r="Q1679" t="s">
        <v>8292</v>
      </c>
      <c r="R1679" s="5">
        <f t="shared" si="104"/>
        <v>1.1166666666666667</v>
      </c>
      <c r="S1679">
        <f t="shared" si="105"/>
        <v>159.52380952380952</v>
      </c>
      <c r="T1679" t="s">
        <v>8325</v>
      </c>
      <c r="U1679" t="s">
        <v>8346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 s="18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6"/>
        <v>41676.646655092591</v>
      </c>
      <c r="K1680">
        <v>1390509071</v>
      </c>
      <c r="L1680" s="9">
        <f t="shared" si="107"/>
        <v>41662.854988425926</v>
      </c>
      <c r="M1680" s="11" t="s">
        <v>8371</v>
      </c>
      <c r="N1680" t="b">
        <v>0</v>
      </c>
      <c r="O1680">
        <v>49</v>
      </c>
      <c r="P1680" t="b">
        <v>1</v>
      </c>
      <c r="Q1680" t="s">
        <v>8292</v>
      </c>
      <c r="R1680" s="5">
        <f t="shared" si="104"/>
        <v>1.1839999999999999</v>
      </c>
      <c r="S1680">
        <f t="shared" si="105"/>
        <v>36.244897959183675</v>
      </c>
      <c r="T1680" t="s">
        <v>8325</v>
      </c>
      <c r="U1680" t="s">
        <v>8346</v>
      </c>
    </row>
    <row r="1681" spans="1:21" ht="30" x14ac:dyDescent="0.2">
      <c r="A1681">
        <v>1679</v>
      </c>
      <c r="B1681" s="3" t="s">
        <v>1680</v>
      </c>
      <c r="C1681" s="3" t="s">
        <v>5789</v>
      </c>
      <c r="D1681" s="18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6"/>
        <v>40745.860474537032</v>
      </c>
      <c r="K1681">
        <v>1309311545</v>
      </c>
      <c r="L1681" s="9">
        <f t="shared" si="107"/>
        <v>40723.068807870368</v>
      </c>
      <c r="M1681" s="11" t="s">
        <v>8374</v>
      </c>
      <c r="N1681" t="b">
        <v>0</v>
      </c>
      <c r="O1681">
        <v>56</v>
      </c>
      <c r="P1681" t="b">
        <v>1</v>
      </c>
      <c r="Q1681" t="s">
        <v>8292</v>
      </c>
      <c r="R1681" s="5">
        <f t="shared" si="104"/>
        <v>1.75</v>
      </c>
      <c r="S1681">
        <f t="shared" si="105"/>
        <v>62.5</v>
      </c>
      <c r="T1681" t="s">
        <v>8325</v>
      </c>
      <c r="U1681" t="s">
        <v>8346</v>
      </c>
    </row>
    <row r="1682" spans="1:21" x14ac:dyDescent="0.2">
      <c r="A1682">
        <v>1680</v>
      </c>
      <c r="B1682" s="3" t="s">
        <v>1681</v>
      </c>
      <c r="C1682" s="3" t="s">
        <v>5790</v>
      </c>
      <c r="D1682" s="18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6"/>
        <v>41832.549386574072</v>
      </c>
      <c r="K1682">
        <v>1402596667</v>
      </c>
      <c r="L1682" s="9">
        <f t="shared" si="107"/>
        <v>41802.757719907408</v>
      </c>
      <c r="M1682" s="11" t="s">
        <v>8371</v>
      </c>
      <c r="N1682" t="b">
        <v>0</v>
      </c>
      <c r="O1682">
        <v>25</v>
      </c>
      <c r="P1682" t="b">
        <v>1</v>
      </c>
      <c r="Q1682" t="s">
        <v>8292</v>
      </c>
      <c r="R1682" s="5">
        <f t="shared" si="104"/>
        <v>1.175</v>
      </c>
      <c r="S1682">
        <f t="shared" si="105"/>
        <v>47</v>
      </c>
      <c r="T1682" t="s">
        <v>8325</v>
      </c>
      <c r="U1682" t="s">
        <v>8346</v>
      </c>
    </row>
    <row r="1683" spans="1:21" ht="30" x14ac:dyDescent="0.2">
      <c r="A1683">
        <v>1681</v>
      </c>
      <c r="B1683" s="3" t="s">
        <v>1682</v>
      </c>
      <c r="C1683" s="3" t="s">
        <v>5791</v>
      </c>
      <c r="D1683" s="18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6"/>
        <v>42822.874999999993</v>
      </c>
      <c r="K1683">
        <v>1486522484</v>
      </c>
      <c r="L1683" s="9">
        <f t="shared" si="107"/>
        <v>42774.121342592596</v>
      </c>
      <c r="M1683" s="11" t="s">
        <v>8369</v>
      </c>
      <c r="N1683" t="b">
        <v>0</v>
      </c>
      <c r="O1683">
        <v>884</v>
      </c>
      <c r="P1683" t="b">
        <v>0</v>
      </c>
      <c r="Q1683" t="s">
        <v>8293</v>
      </c>
      <c r="R1683" s="5">
        <f t="shared" si="104"/>
        <v>1.0142212307692309</v>
      </c>
      <c r="S1683">
        <f t="shared" si="105"/>
        <v>74.575090497737563</v>
      </c>
      <c r="T1683" t="s">
        <v>8325</v>
      </c>
      <c r="U1683" t="s">
        <v>8347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 s="18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6"/>
        <v>42838.963657407403</v>
      </c>
      <c r="K1684">
        <v>1486962460</v>
      </c>
      <c r="L1684" s="9">
        <f t="shared" si="107"/>
        <v>42779.21365740741</v>
      </c>
      <c r="M1684" s="11" t="s">
        <v>8369</v>
      </c>
      <c r="N1684" t="b">
        <v>0</v>
      </c>
      <c r="O1684">
        <v>0</v>
      </c>
      <c r="P1684" t="b">
        <v>0</v>
      </c>
      <c r="Q1684" t="s">
        <v>8293</v>
      </c>
      <c r="R1684" s="5">
        <f t="shared" si="104"/>
        <v>0</v>
      </c>
      <c r="S1684" t="e">
        <f t="shared" si="105"/>
        <v>#DIV/0!</v>
      </c>
      <c r="T1684" t="s">
        <v>8325</v>
      </c>
      <c r="U1684" t="s">
        <v>8347</v>
      </c>
    </row>
    <row r="1685" spans="1:21" ht="30" x14ac:dyDescent="0.2">
      <c r="A1685">
        <v>1683</v>
      </c>
      <c r="B1685" s="3" t="s">
        <v>1684</v>
      </c>
      <c r="C1685" s="3" t="s">
        <v>5793</v>
      </c>
      <c r="D1685" s="18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6"/>
        <v>42832.57335648148</v>
      </c>
      <c r="K1685">
        <v>1489517138</v>
      </c>
      <c r="L1685" s="9">
        <f t="shared" si="107"/>
        <v>42808.781689814816</v>
      </c>
      <c r="M1685" s="11" t="s">
        <v>8369</v>
      </c>
      <c r="N1685" t="b">
        <v>0</v>
      </c>
      <c r="O1685">
        <v>10</v>
      </c>
      <c r="P1685" t="b">
        <v>0</v>
      </c>
      <c r="Q1685" t="s">
        <v>8293</v>
      </c>
      <c r="R1685" s="5">
        <f t="shared" si="104"/>
        <v>0.21714285714285714</v>
      </c>
      <c r="S1685">
        <f t="shared" si="105"/>
        <v>76</v>
      </c>
      <c r="T1685" t="s">
        <v>8325</v>
      </c>
      <c r="U1685" t="s">
        <v>8347</v>
      </c>
    </row>
    <row r="1686" spans="1:21" x14ac:dyDescent="0.2">
      <c r="A1686">
        <v>1684</v>
      </c>
      <c r="B1686" s="3" t="s">
        <v>1685</v>
      </c>
      <c r="C1686" s="3" t="s">
        <v>5794</v>
      </c>
      <c r="D1686" s="18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6"/>
        <v>42811.565289351849</v>
      </c>
      <c r="K1686">
        <v>1487360041</v>
      </c>
      <c r="L1686" s="9">
        <f t="shared" si="107"/>
        <v>42783.815289351856</v>
      </c>
      <c r="M1686" s="11" t="s">
        <v>8369</v>
      </c>
      <c r="N1686" t="b">
        <v>0</v>
      </c>
      <c r="O1686">
        <v>101</v>
      </c>
      <c r="P1686" t="b">
        <v>0</v>
      </c>
      <c r="Q1686" t="s">
        <v>8293</v>
      </c>
      <c r="R1686" s="5">
        <f t="shared" si="104"/>
        <v>1.0912500000000001</v>
      </c>
      <c r="S1686">
        <f t="shared" si="105"/>
        <v>86.43564356435644</v>
      </c>
      <c r="T1686" t="s">
        <v>8325</v>
      </c>
      <c r="U1686" t="s">
        <v>8347</v>
      </c>
    </row>
    <row r="1687" spans="1:21" ht="30" x14ac:dyDescent="0.2">
      <c r="A1687">
        <v>1685</v>
      </c>
      <c r="B1687" s="3" t="s">
        <v>1686</v>
      </c>
      <c r="C1687" s="3" t="s">
        <v>5795</v>
      </c>
      <c r="D1687" s="18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6"/>
        <v>42818.0002662037</v>
      </c>
      <c r="K1687">
        <v>1487743223</v>
      </c>
      <c r="L1687" s="9">
        <f t="shared" si="107"/>
        <v>42788.2502662037</v>
      </c>
      <c r="M1687" s="11" t="s">
        <v>8369</v>
      </c>
      <c r="N1687" t="b">
        <v>0</v>
      </c>
      <c r="O1687">
        <v>15</v>
      </c>
      <c r="P1687" t="b">
        <v>0</v>
      </c>
      <c r="Q1687" t="s">
        <v>8293</v>
      </c>
      <c r="R1687" s="5">
        <f t="shared" si="104"/>
        <v>1.0285714285714285</v>
      </c>
      <c r="S1687">
        <f t="shared" si="105"/>
        <v>24</v>
      </c>
      <c r="T1687" t="s">
        <v>8325</v>
      </c>
      <c r="U1687" t="s">
        <v>8347</v>
      </c>
    </row>
    <row r="1688" spans="1:21" ht="30" x14ac:dyDescent="0.2">
      <c r="A1688">
        <v>1686</v>
      </c>
      <c r="B1688" s="3" t="s">
        <v>1687</v>
      </c>
      <c r="C1688" s="3" t="s">
        <v>5796</v>
      </c>
      <c r="D1688" s="1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6"/>
        <v>42852.593969907401</v>
      </c>
      <c r="K1688">
        <v>1488140119</v>
      </c>
      <c r="L1688" s="9">
        <f t="shared" si="107"/>
        <v>42792.843969907408</v>
      </c>
      <c r="M1688" s="11" t="s">
        <v>8369</v>
      </c>
      <c r="N1688" t="b">
        <v>0</v>
      </c>
      <c r="O1688">
        <v>1</v>
      </c>
      <c r="P1688" t="b">
        <v>0</v>
      </c>
      <c r="Q1688" t="s">
        <v>8293</v>
      </c>
      <c r="R1688" s="5">
        <f t="shared" si="104"/>
        <v>3.5999999999999999E-3</v>
      </c>
      <c r="S1688">
        <f t="shared" si="105"/>
        <v>18</v>
      </c>
      <c r="T1688" t="s">
        <v>8325</v>
      </c>
      <c r="U1688" t="s">
        <v>8347</v>
      </c>
    </row>
    <row r="1689" spans="1:21" ht="30" x14ac:dyDescent="0.2">
      <c r="A1689">
        <v>1687</v>
      </c>
      <c r="B1689" s="3" t="s">
        <v>1688</v>
      </c>
      <c r="C1689" s="3" t="s">
        <v>5797</v>
      </c>
      <c r="D1689" s="18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6"/>
        <v>42835.635416666664</v>
      </c>
      <c r="K1689">
        <v>1488935245</v>
      </c>
      <c r="L1689" s="9">
        <f t="shared" si="107"/>
        <v>42802.046817129631</v>
      </c>
      <c r="M1689" s="11" t="s">
        <v>8369</v>
      </c>
      <c r="N1689" t="b">
        <v>0</v>
      </c>
      <c r="O1689">
        <v>39</v>
      </c>
      <c r="P1689" t="b">
        <v>0</v>
      </c>
      <c r="Q1689" t="s">
        <v>8293</v>
      </c>
      <c r="R1689" s="5">
        <f t="shared" si="104"/>
        <v>0.3125</v>
      </c>
      <c r="S1689">
        <f t="shared" si="105"/>
        <v>80.128205128205124</v>
      </c>
      <c r="T1689" t="s">
        <v>8325</v>
      </c>
      <c r="U1689" t="s">
        <v>8347</v>
      </c>
    </row>
    <row r="1690" spans="1:21" ht="30" x14ac:dyDescent="0.2">
      <c r="A1690">
        <v>1688</v>
      </c>
      <c r="B1690" s="3" t="s">
        <v>1689</v>
      </c>
      <c r="C1690" s="3" t="s">
        <v>5798</v>
      </c>
      <c r="D1690" s="18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6"/>
        <v>42834.28465277778</v>
      </c>
      <c r="K1690">
        <v>1489150194</v>
      </c>
      <c r="L1690" s="9">
        <f t="shared" si="107"/>
        <v>42804.534652777773</v>
      </c>
      <c r="M1690" s="11" t="s">
        <v>8369</v>
      </c>
      <c r="N1690" t="b">
        <v>0</v>
      </c>
      <c r="O1690">
        <v>7</v>
      </c>
      <c r="P1690" t="b">
        <v>0</v>
      </c>
      <c r="Q1690" t="s">
        <v>8293</v>
      </c>
      <c r="R1690" s="5">
        <f t="shared" si="104"/>
        <v>0.443</v>
      </c>
      <c r="S1690">
        <f t="shared" si="105"/>
        <v>253.14285714285714</v>
      </c>
      <c r="T1690" t="s">
        <v>8325</v>
      </c>
      <c r="U1690" t="s">
        <v>8347</v>
      </c>
    </row>
    <row r="1691" spans="1:21" x14ac:dyDescent="0.2">
      <c r="A1691">
        <v>1689</v>
      </c>
      <c r="B1691" s="3" t="s">
        <v>1690</v>
      </c>
      <c r="C1691" s="3" t="s">
        <v>5799</v>
      </c>
      <c r="D1691" s="18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6"/>
        <v>42810.692476851851</v>
      </c>
      <c r="K1691">
        <v>1487111830</v>
      </c>
      <c r="L1691" s="9">
        <f t="shared" si="107"/>
        <v>42780.942476851851</v>
      </c>
      <c r="M1691" s="11" t="s">
        <v>8369</v>
      </c>
      <c r="N1691" t="b">
        <v>0</v>
      </c>
      <c r="O1691">
        <v>14</v>
      </c>
      <c r="P1691" t="b">
        <v>0</v>
      </c>
      <c r="Q1691" t="s">
        <v>8293</v>
      </c>
      <c r="R1691" s="5">
        <f t="shared" si="104"/>
        <v>1</v>
      </c>
      <c r="S1691">
        <f t="shared" si="105"/>
        <v>171.42857142857142</v>
      </c>
      <c r="T1691" t="s">
        <v>8325</v>
      </c>
      <c r="U1691" t="s">
        <v>8347</v>
      </c>
    </row>
    <row r="1692" spans="1:21" ht="30" x14ac:dyDescent="0.2">
      <c r="A1692">
        <v>1690</v>
      </c>
      <c r="B1692" s="3" t="s">
        <v>1691</v>
      </c>
      <c r="C1692" s="3" t="s">
        <v>5800</v>
      </c>
      <c r="D1692" s="18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6"/>
        <v>42831.181041666663</v>
      </c>
      <c r="K1692">
        <v>1488882042</v>
      </c>
      <c r="L1692" s="9">
        <f t="shared" si="107"/>
        <v>42801.43104166667</v>
      </c>
      <c r="M1692" s="11" t="s">
        <v>8369</v>
      </c>
      <c r="N1692" t="b">
        <v>0</v>
      </c>
      <c r="O1692">
        <v>11</v>
      </c>
      <c r="P1692" t="b">
        <v>0</v>
      </c>
      <c r="Q1692" t="s">
        <v>8293</v>
      </c>
      <c r="R1692" s="5">
        <f t="shared" si="104"/>
        <v>0.254</v>
      </c>
      <c r="S1692">
        <f t="shared" si="105"/>
        <v>57.727272727272727</v>
      </c>
      <c r="T1692" t="s">
        <v>8325</v>
      </c>
      <c r="U1692" t="s">
        <v>8347</v>
      </c>
    </row>
    <row r="1693" spans="1:21" ht="30" x14ac:dyDescent="0.2">
      <c r="A1693">
        <v>1691</v>
      </c>
      <c r="B1693" s="3" t="s">
        <v>1692</v>
      </c>
      <c r="C1693" s="3" t="s">
        <v>5801</v>
      </c>
      <c r="D1693" s="18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6"/>
        <v>42827.833333333336</v>
      </c>
      <c r="K1693">
        <v>1488387008</v>
      </c>
      <c r="L1693" s="9">
        <f t="shared" si="107"/>
        <v>42795.701481481476</v>
      </c>
      <c r="M1693" s="11" t="s">
        <v>8369</v>
      </c>
      <c r="N1693" t="b">
        <v>0</v>
      </c>
      <c r="O1693">
        <v>38</v>
      </c>
      <c r="P1693" t="b">
        <v>0</v>
      </c>
      <c r="Q1693" t="s">
        <v>8293</v>
      </c>
      <c r="R1693" s="5">
        <f t="shared" si="104"/>
        <v>0.33473333333333333</v>
      </c>
      <c r="S1693">
        <f t="shared" si="105"/>
        <v>264.26315789473682</v>
      </c>
      <c r="T1693" t="s">
        <v>8325</v>
      </c>
      <c r="U1693" t="s">
        <v>8347</v>
      </c>
    </row>
    <row r="1694" spans="1:21" ht="30" x14ac:dyDescent="0.2">
      <c r="A1694">
        <v>1692</v>
      </c>
      <c r="B1694" s="3" t="s">
        <v>1693</v>
      </c>
      <c r="C1694" s="3" t="s">
        <v>5802</v>
      </c>
      <c r="D1694" s="18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6"/>
        <v>42820.790972222218</v>
      </c>
      <c r="K1694">
        <v>1487734667</v>
      </c>
      <c r="L1694" s="9">
        <f t="shared" si="107"/>
        <v>42788.151238425926</v>
      </c>
      <c r="M1694" s="11" t="s">
        <v>8369</v>
      </c>
      <c r="N1694" t="b">
        <v>0</v>
      </c>
      <c r="O1694">
        <v>15</v>
      </c>
      <c r="P1694" t="b">
        <v>0</v>
      </c>
      <c r="Q1694" t="s">
        <v>8293</v>
      </c>
      <c r="R1694" s="5">
        <f t="shared" si="104"/>
        <v>0.47799999999999998</v>
      </c>
      <c r="S1694">
        <f t="shared" si="105"/>
        <v>159.33333333333334</v>
      </c>
      <c r="T1694" t="s">
        <v>8325</v>
      </c>
      <c r="U1694" t="s">
        <v>8347</v>
      </c>
    </row>
    <row r="1695" spans="1:21" ht="30" x14ac:dyDescent="0.2">
      <c r="A1695">
        <v>1693</v>
      </c>
      <c r="B1695" s="3" t="s">
        <v>1694</v>
      </c>
      <c r="C1695" s="3" t="s">
        <v>5803</v>
      </c>
      <c r="D1695" s="18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6"/>
        <v>42834.624999999993</v>
      </c>
      <c r="K1695">
        <v>1489097112</v>
      </c>
      <c r="L1695" s="9">
        <f t="shared" si="107"/>
        <v>42803.920277777783</v>
      </c>
      <c r="M1695" s="11" t="s">
        <v>8369</v>
      </c>
      <c r="N1695" t="b">
        <v>0</v>
      </c>
      <c r="O1695">
        <v>8</v>
      </c>
      <c r="P1695" t="b">
        <v>0</v>
      </c>
      <c r="Q1695" t="s">
        <v>8293</v>
      </c>
      <c r="R1695" s="5">
        <f t="shared" si="104"/>
        <v>9.3333333333333338E-2</v>
      </c>
      <c r="S1695">
        <f t="shared" si="105"/>
        <v>35</v>
      </c>
      <c r="T1695" t="s">
        <v>8325</v>
      </c>
      <c r="U1695" t="s">
        <v>8347</v>
      </c>
    </row>
    <row r="1696" spans="1:21" ht="30" x14ac:dyDescent="0.2">
      <c r="A1696">
        <v>1694</v>
      </c>
      <c r="B1696" s="3" t="s">
        <v>1695</v>
      </c>
      <c r="C1696" s="3" t="s">
        <v>5804</v>
      </c>
      <c r="D1696" s="18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6"/>
        <v>42820.98333333333</v>
      </c>
      <c r="K1696">
        <v>1488038674</v>
      </c>
      <c r="L1696" s="9">
        <f t="shared" si="107"/>
        <v>42791.669837962967</v>
      </c>
      <c r="M1696" s="11" t="s">
        <v>8369</v>
      </c>
      <c r="N1696" t="b">
        <v>0</v>
      </c>
      <c r="O1696">
        <v>1</v>
      </c>
      <c r="P1696" t="b">
        <v>0</v>
      </c>
      <c r="Q1696" t="s">
        <v>8293</v>
      </c>
      <c r="R1696" s="5">
        <f t="shared" si="104"/>
        <v>5.0000000000000001E-4</v>
      </c>
      <c r="S1696">
        <f t="shared" si="105"/>
        <v>5</v>
      </c>
      <c r="T1696" t="s">
        <v>8325</v>
      </c>
      <c r="U1696" t="s">
        <v>8347</v>
      </c>
    </row>
    <row r="1697" spans="1:21" ht="30" x14ac:dyDescent="0.2">
      <c r="A1697">
        <v>1695</v>
      </c>
      <c r="B1697" s="3" t="s">
        <v>1696</v>
      </c>
      <c r="C1697" s="3" t="s">
        <v>5805</v>
      </c>
      <c r="D1697" s="18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6"/>
        <v>42834.833333333336</v>
      </c>
      <c r="K1697">
        <v>1488847514</v>
      </c>
      <c r="L1697" s="9">
        <f t="shared" si="107"/>
        <v>42801.031412037039</v>
      </c>
      <c r="M1697" s="11" t="s">
        <v>8369</v>
      </c>
      <c r="N1697" t="b">
        <v>0</v>
      </c>
      <c r="O1697">
        <v>23</v>
      </c>
      <c r="P1697" t="b">
        <v>0</v>
      </c>
      <c r="Q1697" t="s">
        <v>8293</v>
      </c>
      <c r="R1697" s="5">
        <f t="shared" si="104"/>
        <v>0.11708333333333333</v>
      </c>
      <c r="S1697">
        <f t="shared" si="105"/>
        <v>61.086956521739133</v>
      </c>
      <c r="T1697" t="s">
        <v>8325</v>
      </c>
      <c r="U1697" t="s">
        <v>8347</v>
      </c>
    </row>
    <row r="1698" spans="1:21" ht="30" x14ac:dyDescent="0.2">
      <c r="A1698">
        <v>1696</v>
      </c>
      <c r="B1698" s="3" t="s">
        <v>1697</v>
      </c>
      <c r="C1698" s="3" t="s">
        <v>5806</v>
      </c>
      <c r="D1698" s="1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6"/>
        <v>42825.819571759253</v>
      </c>
      <c r="K1698">
        <v>1488418811</v>
      </c>
      <c r="L1698" s="9">
        <f t="shared" si="107"/>
        <v>42796.069571759261</v>
      </c>
      <c r="M1698" s="11" t="s">
        <v>8369</v>
      </c>
      <c r="N1698" t="b">
        <v>0</v>
      </c>
      <c r="O1698">
        <v>0</v>
      </c>
      <c r="P1698" t="b">
        <v>0</v>
      </c>
      <c r="Q1698" t="s">
        <v>8293</v>
      </c>
      <c r="R1698" s="5">
        <f t="shared" si="104"/>
        <v>0</v>
      </c>
      <c r="S1698" t="e">
        <f t="shared" si="105"/>
        <v>#DIV/0!</v>
      </c>
      <c r="T1698" t="s">
        <v>8325</v>
      </c>
      <c r="U1698" t="s">
        <v>8347</v>
      </c>
    </row>
    <row r="1699" spans="1:21" ht="30" x14ac:dyDescent="0.2">
      <c r="A1699">
        <v>1697</v>
      </c>
      <c r="B1699" s="3" t="s">
        <v>1698</v>
      </c>
      <c r="C1699" s="3" t="s">
        <v>5807</v>
      </c>
      <c r="D1699" s="18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6"/>
        <v>42834.782962962963</v>
      </c>
      <c r="K1699">
        <v>1489193248</v>
      </c>
      <c r="L1699" s="9">
        <f t="shared" si="107"/>
        <v>42805.032962962956</v>
      </c>
      <c r="M1699" s="11" t="s">
        <v>8369</v>
      </c>
      <c r="N1699" t="b">
        <v>0</v>
      </c>
      <c r="O1699">
        <v>22</v>
      </c>
      <c r="P1699" t="b">
        <v>0</v>
      </c>
      <c r="Q1699" t="s">
        <v>8293</v>
      </c>
      <c r="R1699" s="5">
        <f t="shared" si="104"/>
        <v>0.20208000000000001</v>
      </c>
      <c r="S1699">
        <f t="shared" si="105"/>
        <v>114.81818181818181</v>
      </c>
      <c r="T1699" t="s">
        <v>8325</v>
      </c>
      <c r="U1699" t="s">
        <v>8347</v>
      </c>
    </row>
    <row r="1700" spans="1:21" ht="45" x14ac:dyDescent="0.2">
      <c r="A1700">
        <v>1698</v>
      </c>
      <c r="B1700" s="3" t="s">
        <v>1699</v>
      </c>
      <c r="C1700" s="3" t="s">
        <v>5808</v>
      </c>
      <c r="D1700" s="18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6"/>
        <v>42819.939583333333</v>
      </c>
      <c r="K1700">
        <v>1488430760</v>
      </c>
      <c r="L1700" s="9">
        <f t="shared" si="107"/>
        <v>42796.207870370374</v>
      </c>
      <c r="M1700" s="11" t="s">
        <v>8369</v>
      </c>
      <c r="N1700" t="b">
        <v>0</v>
      </c>
      <c r="O1700">
        <v>0</v>
      </c>
      <c r="P1700" t="b">
        <v>0</v>
      </c>
      <c r="Q1700" t="s">
        <v>8293</v>
      </c>
      <c r="R1700" s="5">
        <f t="shared" si="104"/>
        <v>0</v>
      </c>
      <c r="S1700" t="e">
        <f t="shared" si="105"/>
        <v>#DIV/0!</v>
      </c>
      <c r="T1700" t="s">
        <v>8325</v>
      </c>
      <c r="U1700" t="s">
        <v>8347</v>
      </c>
    </row>
    <row r="1701" spans="1:21" ht="30" x14ac:dyDescent="0.2">
      <c r="A1701">
        <v>1699</v>
      </c>
      <c r="B1701" s="3" t="s">
        <v>1700</v>
      </c>
      <c r="C1701" s="3" t="s">
        <v>5809</v>
      </c>
      <c r="D1701" s="18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6"/>
        <v>42836.655613425923</v>
      </c>
      <c r="K1701">
        <v>1489351445</v>
      </c>
      <c r="L1701" s="9">
        <f t="shared" si="107"/>
        <v>42806.863946759258</v>
      </c>
      <c r="M1701" s="11" t="s">
        <v>8369</v>
      </c>
      <c r="N1701" t="b">
        <v>0</v>
      </c>
      <c r="O1701">
        <v>4</v>
      </c>
      <c r="P1701" t="b">
        <v>0</v>
      </c>
      <c r="Q1701" t="s">
        <v>8293</v>
      </c>
      <c r="R1701" s="5">
        <f t="shared" si="104"/>
        <v>4.2311459353574929E-2</v>
      </c>
      <c r="S1701">
        <f t="shared" si="105"/>
        <v>54</v>
      </c>
      <c r="T1701" t="s">
        <v>8325</v>
      </c>
      <c r="U1701" t="s">
        <v>8347</v>
      </c>
    </row>
    <row r="1702" spans="1:21" ht="30" x14ac:dyDescent="0.2">
      <c r="A1702">
        <v>1700</v>
      </c>
      <c r="B1702" s="3" t="s">
        <v>1701</v>
      </c>
      <c r="C1702" s="3" t="s">
        <v>5810</v>
      </c>
      <c r="D1702" s="18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6"/>
        <v>42825.958333333336</v>
      </c>
      <c r="K1702">
        <v>1488418990</v>
      </c>
      <c r="L1702" s="9">
        <f t="shared" si="107"/>
        <v>42796.071643518517</v>
      </c>
      <c r="M1702" s="11" t="s">
        <v>8369</v>
      </c>
      <c r="N1702" t="b">
        <v>0</v>
      </c>
      <c r="O1702">
        <v>79</v>
      </c>
      <c r="P1702" t="b">
        <v>0</v>
      </c>
      <c r="Q1702" t="s">
        <v>8293</v>
      </c>
      <c r="R1702" s="5">
        <f t="shared" si="104"/>
        <v>0.2606</v>
      </c>
      <c r="S1702">
        <f t="shared" si="105"/>
        <v>65.974683544303801</v>
      </c>
      <c r="T1702" t="s">
        <v>8325</v>
      </c>
      <c r="U1702" t="s">
        <v>8347</v>
      </c>
    </row>
    <row r="1703" spans="1:21" ht="30" x14ac:dyDescent="0.2">
      <c r="A1703">
        <v>1701</v>
      </c>
      <c r="B1703" s="3" t="s">
        <v>1702</v>
      </c>
      <c r="C1703" s="3" t="s">
        <v>5811</v>
      </c>
      <c r="D1703" s="18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6"/>
        <v>42019.456076388888</v>
      </c>
      <c r="K1703">
        <v>1418745405</v>
      </c>
      <c r="L1703" s="9">
        <f t="shared" si="107"/>
        <v>41989.664409722223</v>
      </c>
      <c r="M1703" s="11" t="s">
        <v>8371</v>
      </c>
      <c r="N1703" t="b">
        <v>0</v>
      </c>
      <c r="O1703">
        <v>2</v>
      </c>
      <c r="P1703" t="b">
        <v>0</v>
      </c>
      <c r="Q1703" t="s">
        <v>8293</v>
      </c>
      <c r="R1703" s="5">
        <f t="shared" si="104"/>
        <v>1.9801980198019802E-3</v>
      </c>
      <c r="S1703">
        <f t="shared" si="105"/>
        <v>5</v>
      </c>
      <c r="T1703" t="s">
        <v>8325</v>
      </c>
      <c r="U1703" t="s">
        <v>8347</v>
      </c>
    </row>
    <row r="1704" spans="1:21" x14ac:dyDescent="0.2">
      <c r="A1704">
        <v>1702</v>
      </c>
      <c r="B1704" s="3" t="s">
        <v>1703</v>
      </c>
      <c r="C1704" s="3" t="s">
        <v>5812</v>
      </c>
      <c r="D1704" s="18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6"/>
        <v>42093.619791666664</v>
      </c>
      <c r="K1704">
        <v>1425156750</v>
      </c>
      <c r="L1704" s="9">
        <f t="shared" si="107"/>
        <v>42063.869791666672</v>
      </c>
      <c r="M1704" s="11" t="s">
        <v>8368</v>
      </c>
      <c r="N1704" t="b">
        <v>0</v>
      </c>
      <c r="O1704">
        <v>1</v>
      </c>
      <c r="P1704" t="b">
        <v>0</v>
      </c>
      <c r="Q1704" t="s">
        <v>8293</v>
      </c>
      <c r="R1704" s="5">
        <f t="shared" si="104"/>
        <v>6.0606060606060605E-5</v>
      </c>
      <c r="S1704">
        <f t="shared" si="105"/>
        <v>1</v>
      </c>
      <c r="T1704" t="s">
        <v>8325</v>
      </c>
      <c r="U1704" t="s">
        <v>8347</v>
      </c>
    </row>
    <row r="1705" spans="1:21" ht="30" x14ac:dyDescent="0.2">
      <c r="A1705">
        <v>1703</v>
      </c>
      <c r="B1705" s="3" t="s">
        <v>1704</v>
      </c>
      <c r="C1705" s="3" t="s">
        <v>5813</v>
      </c>
      <c r="D1705" s="18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6"/>
        <v>42247.073344907411</v>
      </c>
      <c r="K1705">
        <v>1435819537</v>
      </c>
      <c r="L1705" s="9">
        <f t="shared" si="107"/>
        <v>42187.281678240746</v>
      </c>
      <c r="M1705" s="11" t="s">
        <v>8368</v>
      </c>
      <c r="N1705" t="b">
        <v>0</v>
      </c>
      <c r="O1705">
        <v>2</v>
      </c>
      <c r="P1705" t="b">
        <v>0</v>
      </c>
      <c r="Q1705" t="s">
        <v>8293</v>
      </c>
      <c r="R1705" s="5">
        <f t="shared" si="104"/>
        <v>1.0200000000000001E-2</v>
      </c>
      <c r="S1705">
        <f t="shared" si="105"/>
        <v>25.5</v>
      </c>
      <c r="T1705" t="s">
        <v>8325</v>
      </c>
      <c r="U1705" t="s">
        <v>8347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 s="18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6"/>
        <v>42050.931400462963</v>
      </c>
      <c r="K1706">
        <v>1421464873</v>
      </c>
      <c r="L1706" s="9">
        <f t="shared" si="107"/>
        <v>42021.139733796299</v>
      </c>
      <c r="M1706" s="11" t="s">
        <v>8368</v>
      </c>
      <c r="N1706" t="b">
        <v>0</v>
      </c>
      <c r="O1706">
        <v>11</v>
      </c>
      <c r="P1706" t="b">
        <v>0</v>
      </c>
      <c r="Q1706" t="s">
        <v>8293</v>
      </c>
      <c r="R1706" s="5">
        <f t="shared" si="104"/>
        <v>0.65100000000000002</v>
      </c>
      <c r="S1706">
        <f t="shared" si="105"/>
        <v>118.36363636363636</v>
      </c>
      <c r="T1706" t="s">
        <v>8325</v>
      </c>
      <c r="U1706" t="s">
        <v>8347</v>
      </c>
    </row>
    <row r="1707" spans="1:21" ht="30" x14ac:dyDescent="0.2">
      <c r="A1707">
        <v>1705</v>
      </c>
      <c r="B1707" s="3" t="s">
        <v>1706</v>
      </c>
      <c r="C1707" s="3" t="s">
        <v>5815</v>
      </c>
      <c r="D1707" s="18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6"/>
        <v>42256.458333333336</v>
      </c>
      <c r="K1707">
        <v>1440807846</v>
      </c>
      <c r="L1707" s="9">
        <f t="shared" si="107"/>
        <v>42245.016736111109</v>
      </c>
      <c r="M1707" s="11" t="s">
        <v>8368</v>
      </c>
      <c r="N1707" t="b">
        <v>0</v>
      </c>
      <c r="O1707">
        <v>0</v>
      </c>
      <c r="P1707" t="b">
        <v>0</v>
      </c>
      <c r="Q1707" t="s">
        <v>8293</v>
      </c>
      <c r="R1707" s="5">
        <f t="shared" si="104"/>
        <v>0</v>
      </c>
      <c r="S1707" t="e">
        <f t="shared" si="105"/>
        <v>#DIV/0!</v>
      </c>
      <c r="T1707" t="s">
        <v>8325</v>
      </c>
      <c r="U1707" t="s">
        <v>8347</v>
      </c>
    </row>
    <row r="1708" spans="1:21" ht="30" x14ac:dyDescent="0.2">
      <c r="A1708">
        <v>1706</v>
      </c>
      <c r="B1708" s="3" t="s">
        <v>1707</v>
      </c>
      <c r="C1708" s="3" t="s">
        <v>5816</v>
      </c>
      <c r="D1708" s="1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6"/>
        <v>42239.098055555551</v>
      </c>
      <c r="K1708">
        <v>1435130472</v>
      </c>
      <c r="L1708" s="9">
        <f t="shared" si="107"/>
        <v>42179.306388888886</v>
      </c>
      <c r="M1708" s="11" t="s">
        <v>8368</v>
      </c>
      <c r="N1708" t="b">
        <v>0</v>
      </c>
      <c r="O1708">
        <v>0</v>
      </c>
      <c r="P1708" t="b">
        <v>0</v>
      </c>
      <c r="Q1708" t="s">
        <v>8293</v>
      </c>
      <c r="R1708" s="5">
        <f t="shared" si="104"/>
        <v>0</v>
      </c>
      <c r="S1708" t="e">
        <f t="shared" si="105"/>
        <v>#DIV/0!</v>
      </c>
      <c r="T1708" t="s">
        <v>8325</v>
      </c>
      <c r="U1708" t="s">
        <v>8347</v>
      </c>
    </row>
    <row r="1709" spans="1:21" ht="30" x14ac:dyDescent="0.2">
      <c r="A1709">
        <v>1707</v>
      </c>
      <c r="B1709" s="3" t="s">
        <v>1708</v>
      </c>
      <c r="C1709" s="3" t="s">
        <v>5817</v>
      </c>
      <c r="D1709" s="18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6"/>
        <v>42457.471006944441</v>
      </c>
      <c r="K1709">
        <v>1456593495</v>
      </c>
      <c r="L1709" s="9">
        <f t="shared" si="107"/>
        <v>42427.721006944441</v>
      </c>
      <c r="M1709" s="11" t="s">
        <v>8370</v>
      </c>
      <c r="N1709" t="b">
        <v>0</v>
      </c>
      <c r="O1709">
        <v>9</v>
      </c>
      <c r="P1709" t="b">
        <v>0</v>
      </c>
      <c r="Q1709" t="s">
        <v>8293</v>
      </c>
      <c r="R1709" s="5">
        <f t="shared" si="104"/>
        <v>9.74E-2</v>
      </c>
      <c r="S1709">
        <f t="shared" si="105"/>
        <v>54.111111111111114</v>
      </c>
      <c r="T1709" t="s">
        <v>8325</v>
      </c>
      <c r="U1709" t="s">
        <v>8347</v>
      </c>
    </row>
    <row r="1710" spans="1:21" ht="30" x14ac:dyDescent="0.2">
      <c r="A1710">
        <v>1708</v>
      </c>
      <c r="B1710" s="3" t="s">
        <v>1709</v>
      </c>
      <c r="C1710" s="3" t="s">
        <v>5818</v>
      </c>
      <c r="D1710" s="18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6"/>
        <v>42491.658634259256</v>
      </c>
      <c r="K1710">
        <v>1458679706</v>
      </c>
      <c r="L1710" s="9">
        <f t="shared" si="107"/>
        <v>42451.866967592592</v>
      </c>
      <c r="M1710" s="11" t="s">
        <v>8370</v>
      </c>
      <c r="N1710" t="b">
        <v>0</v>
      </c>
      <c r="O1710">
        <v>0</v>
      </c>
      <c r="P1710" t="b">
        <v>0</v>
      </c>
      <c r="Q1710" t="s">
        <v>8293</v>
      </c>
      <c r="R1710" s="5">
        <f t="shared" si="104"/>
        <v>0</v>
      </c>
      <c r="S1710" t="e">
        <f t="shared" si="105"/>
        <v>#DIV/0!</v>
      </c>
      <c r="T1710" t="s">
        <v>8325</v>
      </c>
      <c r="U1710" t="s">
        <v>8347</v>
      </c>
    </row>
    <row r="1711" spans="1:21" ht="30" x14ac:dyDescent="0.2">
      <c r="A1711">
        <v>1709</v>
      </c>
      <c r="B1711" s="3" t="s">
        <v>1710</v>
      </c>
      <c r="C1711" s="3" t="s">
        <v>5819</v>
      </c>
      <c r="D1711" s="18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6"/>
        <v>41882.610416666663</v>
      </c>
      <c r="K1711">
        <v>1405949514</v>
      </c>
      <c r="L1711" s="9">
        <f t="shared" si="107"/>
        <v>41841.56381944444</v>
      </c>
      <c r="M1711" s="11" t="s">
        <v>8371</v>
      </c>
      <c r="N1711" t="b">
        <v>0</v>
      </c>
      <c r="O1711">
        <v>4</v>
      </c>
      <c r="P1711" t="b">
        <v>0</v>
      </c>
      <c r="Q1711" t="s">
        <v>8293</v>
      </c>
      <c r="R1711" s="5">
        <f t="shared" si="104"/>
        <v>4.8571428571428571E-2</v>
      </c>
      <c r="S1711">
        <f t="shared" si="105"/>
        <v>21.25</v>
      </c>
      <c r="T1711" t="s">
        <v>8325</v>
      </c>
      <c r="U1711" t="s">
        <v>8347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 s="18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6"/>
        <v>42387.333333333336</v>
      </c>
      <c r="K1712">
        <v>1449151888</v>
      </c>
      <c r="L1712" s="9">
        <f t="shared" si="107"/>
        <v>42341.59129629629</v>
      </c>
      <c r="M1712" s="11" t="s">
        <v>8368</v>
      </c>
      <c r="N1712" t="b">
        <v>0</v>
      </c>
      <c r="O1712">
        <v>1</v>
      </c>
      <c r="P1712" t="b">
        <v>0</v>
      </c>
      <c r="Q1712" t="s">
        <v>8293</v>
      </c>
      <c r="R1712" s="5">
        <f t="shared" si="104"/>
        <v>6.7999999999999996E-3</v>
      </c>
      <c r="S1712">
        <f t="shared" si="105"/>
        <v>34</v>
      </c>
      <c r="T1712" t="s">
        <v>8325</v>
      </c>
      <c r="U1712" t="s">
        <v>8347</v>
      </c>
    </row>
    <row r="1713" spans="1:21" ht="30" x14ac:dyDescent="0.2">
      <c r="A1713">
        <v>1711</v>
      </c>
      <c r="B1713" s="3" t="s">
        <v>1712</v>
      </c>
      <c r="C1713" s="3" t="s">
        <v>5821</v>
      </c>
      <c r="D1713" s="18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6"/>
        <v>41883.437893518516</v>
      </c>
      <c r="K1713">
        <v>1406907034</v>
      </c>
      <c r="L1713" s="9">
        <f t="shared" si="107"/>
        <v>41852.646226851852</v>
      </c>
      <c r="M1713" s="11" t="s">
        <v>8371</v>
      </c>
      <c r="N1713" t="b">
        <v>0</v>
      </c>
      <c r="O1713">
        <v>2</v>
      </c>
      <c r="P1713" t="b">
        <v>0</v>
      </c>
      <c r="Q1713" t="s">
        <v>8293</v>
      </c>
      <c r="R1713" s="5">
        <f t="shared" si="104"/>
        <v>0.105</v>
      </c>
      <c r="S1713">
        <f t="shared" si="105"/>
        <v>525</v>
      </c>
      <c r="T1713" t="s">
        <v>8325</v>
      </c>
      <c r="U1713" t="s">
        <v>8347</v>
      </c>
    </row>
    <row r="1714" spans="1:21" ht="30" x14ac:dyDescent="0.2">
      <c r="A1714">
        <v>1712</v>
      </c>
      <c r="B1714" s="3" t="s">
        <v>1713</v>
      </c>
      <c r="C1714" s="3" t="s">
        <v>5822</v>
      </c>
      <c r="D1714" s="18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6"/>
        <v>42185.705474537033</v>
      </c>
      <c r="K1714">
        <v>1430517353</v>
      </c>
      <c r="L1714" s="9">
        <f t="shared" si="107"/>
        <v>42125.913807870369</v>
      </c>
      <c r="M1714" s="11" t="s">
        <v>8368</v>
      </c>
      <c r="N1714" t="b">
        <v>0</v>
      </c>
      <c r="O1714">
        <v>0</v>
      </c>
      <c r="P1714" t="b">
        <v>0</v>
      </c>
      <c r="Q1714" t="s">
        <v>8293</v>
      </c>
      <c r="R1714" s="5">
        <f t="shared" si="104"/>
        <v>0</v>
      </c>
      <c r="S1714" t="e">
        <f t="shared" si="105"/>
        <v>#DIV/0!</v>
      </c>
      <c r="T1714" t="s">
        <v>8325</v>
      </c>
      <c r="U1714" t="s">
        <v>8347</v>
      </c>
    </row>
    <row r="1715" spans="1:21" ht="30" x14ac:dyDescent="0.2">
      <c r="A1715">
        <v>1713</v>
      </c>
      <c r="B1715" s="3" t="s">
        <v>1714</v>
      </c>
      <c r="C1715" s="3" t="s">
        <v>5823</v>
      </c>
      <c r="D1715" s="18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6"/>
        <v>41917.592731481483</v>
      </c>
      <c r="K1715">
        <v>1409944412</v>
      </c>
      <c r="L1715" s="9">
        <f t="shared" si="107"/>
        <v>41887.801064814819</v>
      </c>
      <c r="M1715" s="11" t="s">
        <v>8371</v>
      </c>
      <c r="N1715" t="b">
        <v>0</v>
      </c>
      <c r="O1715">
        <v>1</v>
      </c>
      <c r="P1715" t="b">
        <v>0</v>
      </c>
      <c r="Q1715" t="s">
        <v>8293</v>
      </c>
      <c r="R1715" s="5">
        <f t="shared" si="104"/>
        <v>1.6666666666666666E-2</v>
      </c>
      <c r="S1715">
        <f t="shared" si="105"/>
        <v>50</v>
      </c>
      <c r="T1715" t="s">
        <v>8325</v>
      </c>
      <c r="U1715" t="s">
        <v>8347</v>
      </c>
    </row>
    <row r="1716" spans="1:21" ht="30" x14ac:dyDescent="0.2">
      <c r="A1716">
        <v>1714</v>
      </c>
      <c r="B1716" s="3" t="s">
        <v>1715</v>
      </c>
      <c r="C1716" s="3" t="s">
        <v>5824</v>
      </c>
      <c r="D1716" s="18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6"/>
        <v>42125.710196759253</v>
      </c>
      <c r="K1716">
        <v>1427925761</v>
      </c>
      <c r="L1716" s="9">
        <f t="shared" si="107"/>
        <v>42095.918530092589</v>
      </c>
      <c r="M1716" s="11" t="s">
        <v>8368</v>
      </c>
      <c r="N1716" t="b">
        <v>0</v>
      </c>
      <c r="O1716">
        <v>17</v>
      </c>
      <c r="P1716" t="b">
        <v>0</v>
      </c>
      <c r="Q1716" t="s">
        <v>8293</v>
      </c>
      <c r="R1716" s="5">
        <f t="shared" si="104"/>
        <v>7.868E-2</v>
      </c>
      <c r="S1716">
        <f t="shared" si="105"/>
        <v>115.70588235294117</v>
      </c>
      <c r="T1716" t="s">
        <v>8325</v>
      </c>
      <c r="U1716" t="s">
        <v>8347</v>
      </c>
    </row>
    <row r="1717" spans="1:21" ht="30" x14ac:dyDescent="0.2">
      <c r="A1717">
        <v>1715</v>
      </c>
      <c r="B1717" s="3" t="s">
        <v>1716</v>
      </c>
      <c r="C1717" s="3" t="s">
        <v>5825</v>
      </c>
      <c r="D1717" s="18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6"/>
        <v>42093.931944444441</v>
      </c>
      <c r="K1717">
        <v>1425186785</v>
      </c>
      <c r="L1717" s="9">
        <f t="shared" si="107"/>
        <v>42064.217418981483</v>
      </c>
      <c r="M1717" s="11" t="s">
        <v>8368</v>
      </c>
      <c r="N1717" t="b">
        <v>0</v>
      </c>
      <c r="O1717">
        <v>2</v>
      </c>
      <c r="P1717" t="b">
        <v>0</v>
      </c>
      <c r="Q1717" t="s">
        <v>8293</v>
      </c>
      <c r="R1717" s="5">
        <f t="shared" si="104"/>
        <v>2.2000000000000001E-3</v>
      </c>
      <c r="S1717">
        <f t="shared" si="105"/>
        <v>5.5</v>
      </c>
      <c r="T1717" t="s">
        <v>8325</v>
      </c>
      <c r="U1717" t="s">
        <v>8347</v>
      </c>
    </row>
    <row r="1718" spans="1:21" ht="30" x14ac:dyDescent="0.2">
      <c r="A1718">
        <v>1716</v>
      </c>
      <c r="B1718" s="3" t="s">
        <v>1717</v>
      </c>
      <c r="C1718" s="3" t="s">
        <v>5826</v>
      </c>
      <c r="D1718" s="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6"/>
        <v>42713.410868055551</v>
      </c>
      <c r="K1718">
        <v>1477835499</v>
      </c>
      <c r="L1718" s="9">
        <f t="shared" si="107"/>
        <v>42673.577534722222</v>
      </c>
      <c r="M1718" s="11" t="s">
        <v>8370</v>
      </c>
      <c r="N1718" t="b">
        <v>0</v>
      </c>
      <c r="O1718">
        <v>3</v>
      </c>
      <c r="P1718" t="b">
        <v>0</v>
      </c>
      <c r="Q1718" t="s">
        <v>8293</v>
      </c>
      <c r="R1718" s="5">
        <f t="shared" si="104"/>
        <v>7.4999999999999997E-2</v>
      </c>
      <c r="S1718">
        <f t="shared" si="105"/>
        <v>50</v>
      </c>
      <c r="T1718" t="s">
        <v>8325</v>
      </c>
      <c r="U1718" t="s">
        <v>8347</v>
      </c>
    </row>
    <row r="1719" spans="1:21" ht="30" x14ac:dyDescent="0.2">
      <c r="A1719">
        <v>1717</v>
      </c>
      <c r="B1719" s="3" t="s">
        <v>1718</v>
      </c>
      <c r="C1719" s="3" t="s">
        <v>5827</v>
      </c>
      <c r="D1719" s="18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6"/>
        <v>42480.958333333336</v>
      </c>
      <c r="K1719">
        <v>1459467238</v>
      </c>
      <c r="L1719" s="9">
        <f t="shared" si="107"/>
        <v>42460.98192129629</v>
      </c>
      <c r="M1719" s="11" t="s">
        <v>8370</v>
      </c>
      <c r="N1719" t="b">
        <v>0</v>
      </c>
      <c r="O1719">
        <v>41</v>
      </c>
      <c r="P1719" t="b">
        <v>0</v>
      </c>
      <c r="Q1719" t="s">
        <v>8293</v>
      </c>
      <c r="R1719" s="5">
        <f t="shared" si="104"/>
        <v>0.42725880551301687</v>
      </c>
      <c r="S1719">
        <f t="shared" si="105"/>
        <v>34.024390243902438</v>
      </c>
      <c r="T1719" t="s">
        <v>8325</v>
      </c>
      <c r="U1719" t="s">
        <v>8347</v>
      </c>
    </row>
    <row r="1720" spans="1:21" x14ac:dyDescent="0.2">
      <c r="A1720">
        <v>1718</v>
      </c>
      <c r="B1720" s="3" t="s">
        <v>1719</v>
      </c>
      <c r="C1720" s="3" t="s">
        <v>5828</v>
      </c>
      <c r="D1720" s="18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6"/>
        <v>42503.999305555553</v>
      </c>
      <c r="K1720">
        <v>1459435149</v>
      </c>
      <c r="L1720" s="9">
        <f t="shared" si="107"/>
        <v>42460.610520833332</v>
      </c>
      <c r="M1720" s="11" t="s">
        <v>8370</v>
      </c>
      <c r="N1720" t="b">
        <v>0</v>
      </c>
      <c r="O1720">
        <v>2</v>
      </c>
      <c r="P1720" t="b">
        <v>0</v>
      </c>
      <c r="Q1720" t="s">
        <v>8293</v>
      </c>
      <c r="R1720" s="5">
        <f t="shared" si="104"/>
        <v>2.142857142857143E-3</v>
      </c>
      <c r="S1720">
        <f t="shared" si="105"/>
        <v>37.5</v>
      </c>
      <c r="T1720" t="s">
        <v>8325</v>
      </c>
      <c r="U1720" t="s">
        <v>8347</v>
      </c>
    </row>
    <row r="1721" spans="1:21" ht="30" x14ac:dyDescent="0.2">
      <c r="A1721">
        <v>1719</v>
      </c>
      <c r="B1721" s="3" t="s">
        <v>1720</v>
      </c>
      <c r="C1721" s="3" t="s">
        <v>5829</v>
      </c>
      <c r="D1721" s="18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6"/>
        <v>41899.326284722221</v>
      </c>
      <c r="K1721">
        <v>1408366191</v>
      </c>
      <c r="L1721" s="9">
        <f t="shared" si="107"/>
        <v>41869.534618055557</v>
      </c>
      <c r="M1721" s="11" t="s">
        <v>8371</v>
      </c>
      <c r="N1721" t="b">
        <v>0</v>
      </c>
      <c r="O1721">
        <v>3</v>
      </c>
      <c r="P1721" t="b">
        <v>0</v>
      </c>
      <c r="Q1721" t="s">
        <v>8293</v>
      </c>
      <c r="R1721" s="5">
        <f t="shared" si="104"/>
        <v>8.7500000000000008E-3</v>
      </c>
      <c r="S1721">
        <f t="shared" si="105"/>
        <v>11.666666666666666</v>
      </c>
      <c r="T1721" t="s">
        <v>8325</v>
      </c>
      <c r="U1721" t="s">
        <v>8347</v>
      </c>
    </row>
    <row r="1722" spans="1:21" ht="30" x14ac:dyDescent="0.2">
      <c r="A1722">
        <v>1720</v>
      </c>
      <c r="B1722" s="3" t="s">
        <v>1721</v>
      </c>
      <c r="C1722" s="3" t="s">
        <v>5830</v>
      </c>
      <c r="D1722" s="18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6"/>
        <v>41952.616562499999</v>
      </c>
      <c r="K1722">
        <v>1412966871</v>
      </c>
      <c r="L1722" s="9">
        <f t="shared" si="107"/>
        <v>41922.783229166671</v>
      </c>
      <c r="M1722" s="11" t="s">
        <v>8371</v>
      </c>
      <c r="N1722" t="b">
        <v>0</v>
      </c>
      <c r="O1722">
        <v>8</v>
      </c>
      <c r="P1722" t="b">
        <v>0</v>
      </c>
      <c r="Q1722" t="s">
        <v>8293</v>
      </c>
      <c r="R1722" s="5">
        <f t="shared" si="104"/>
        <v>5.6250000000000001E-2</v>
      </c>
      <c r="S1722">
        <f t="shared" si="105"/>
        <v>28.125</v>
      </c>
      <c r="T1722" t="s">
        <v>8325</v>
      </c>
      <c r="U1722" t="s">
        <v>8347</v>
      </c>
    </row>
    <row r="1723" spans="1:21" ht="30" x14ac:dyDescent="0.2">
      <c r="A1723">
        <v>1721</v>
      </c>
      <c r="B1723" s="3" t="s">
        <v>1722</v>
      </c>
      <c r="C1723" s="3" t="s">
        <v>5831</v>
      </c>
      <c r="D1723" s="18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6"/>
        <v>42349.25304398148</v>
      </c>
      <c r="K1723">
        <v>1447239863</v>
      </c>
      <c r="L1723" s="9">
        <f t="shared" si="107"/>
        <v>42319.461377314816</v>
      </c>
      <c r="M1723" s="11" t="s">
        <v>8368</v>
      </c>
      <c r="N1723" t="b">
        <v>0</v>
      </c>
      <c r="O1723">
        <v>0</v>
      </c>
      <c r="P1723" t="b">
        <v>0</v>
      </c>
      <c r="Q1723" t="s">
        <v>8293</v>
      </c>
      <c r="R1723" s="5">
        <f t="shared" si="104"/>
        <v>0</v>
      </c>
      <c r="S1723" t="e">
        <f t="shared" si="105"/>
        <v>#DIV/0!</v>
      </c>
      <c r="T1723" t="s">
        <v>8325</v>
      </c>
      <c r="U1723" t="s">
        <v>8347</v>
      </c>
    </row>
    <row r="1724" spans="1:21" ht="30" x14ac:dyDescent="0.2">
      <c r="A1724">
        <v>1722</v>
      </c>
      <c r="B1724" s="3" t="s">
        <v>1723</v>
      </c>
      <c r="C1724" s="3" t="s">
        <v>5832</v>
      </c>
      <c r="D1724" s="18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6"/>
        <v>42462.798611111109</v>
      </c>
      <c r="K1724">
        <v>1456441429</v>
      </c>
      <c r="L1724" s="9">
        <f t="shared" si="107"/>
        <v>42425.960983796293</v>
      </c>
      <c r="M1724" s="11" t="s">
        <v>8370</v>
      </c>
      <c r="N1724" t="b">
        <v>0</v>
      </c>
      <c r="O1724">
        <v>1</v>
      </c>
      <c r="P1724" t="b">
        <v>0</v>
      </c>
      <c r="Q1724" t="s">
        <v>8293</v>
      </c>
      <c r="R1724" s="5">
        <f t="shared" si="104"/>
        <v>3.4722222222222224E-4</v>
      </c>
      <c r="S1724">
        <f t="shared" si="105"/>
        <v>1</v>
      </c>
      <c r="T1724" t="s">
        <v>8325</v>
      </c>
      <c r="U1724" t="s">
        <v>8347</v>
      </c>
    </row>
    <row r="1725" spans="1:21" ht="30" x14ac:dyDescent="0.2">
      <c r="A1725">
        <v>1723</v>
      </c>
      <c r="B1725" s="3" t="s">
        <v>1724</v>
      </c>
      <c r="C1725" s="3" t="s">
        <v>5833</v>
      </c>
      <c r="D1725" s="18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6"/>
        <v>42186.041666666664</v>
      </c>
      <c r="K1725">
        <v>1430855315</v>
      </c>
      <c r="L1725" s="9">
        <f t="shared" si="107"/>
        <v>42129.82540509259</v>
      </c>
      <c r="M1725" s="11" t="s">
        <v>8368</v>
      </c>
      <c r="N1725" t="b">
        <v>0</v>
      </c>
      <c r="O1725">
        <v>3</v>
      </c>
      <c r="P1725" t="b">
        <v>0</v>
      </c>
      <c r="Q1725" t="s">
        <v>8293</v>
      </c>
      <c r="R1725" s="5">
        <f t="shared" si="104"/>
        <v>6.5000000000000002E-2</v>
      </c>
      <c r="S1725">
        <f t="shared" si="105"/>
        <v>216.66666666666666</v>
      </c>
      <c r="T1725" t="s">
        <v>8325</v>
      </c>
      <c r="U1725" t="s">
        <v>8347</v>
      </c>
    </row>
    <row r="1726" spans="1:21" ht="30" x14ac:dyDescent="0.2">
      <c r="A1726">
        <v>1724</v>
      </c>
      <c r="B1726" s="3" t="s">
        <v>1725</v>
      </c>
      <c r="C1726" s="3" t="s">
        <v>5834</v>
      </c>
      <c r="D1726" s="18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6"/>
        <v>41942.724097222221</v>
      </c>
      <c r="K1726">
        <v>1412115762</v>
      </c>
      <c r="L1726" s="9">
        <f t="shared" si="107"/>
        <v>41912.932430555556</v>
      </c>
      <c r="M1726" s="11" t="s">
        <v>8371</v>
      </c>
      <c r="N1726" t="b">
        <v>0</v>
      </c>
      <c r="O1726">
        <v>4</v>
      </c>
      <c r="P1726" t="b">
        <v>0</v>
      </c>
      <c r="Q1726" t="s">
        <v>8293</v>
      </c>
      <c r="R1726" s="5">
        <f t="shared" si="104"/>
        <v>5.8333333333333336E-3</v>
      </c>
      <c r="S1726">
        <f t="shared" si="105"/>
        <v>8.75</v>
      </c>
      <c r="T1726" t="s">
        <v>8325</v>
      </c>
      <c r="U1726" t="s">
        <v>8347</v>
      </c>
    </row>
    <row r="1727" spans="1:21" ht="30" x14ac:dyDescent="0.2">
      <c r="A1727">
        <v>1725</v>
      </c>
      <c r="B1727" s="3" t="s">
        <v>1726</v>
      </c>
      <c r="C1727" s="3" t="s">
        <v>5835</v>
      </c>
      <c r="D1727" s="18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6"/>
        <v>41875.759826388887</v>
      </c>
      <c r="K1727">
        <v>1406330049</v>
      </c>
      <c r="L1727" s="9">
        <f t="shared" si="107"/>
        <v>41845.968159722222</v>
      </c>
      <c r="M1727" s="11" t="s">
        <v>8371</v>
      </c>
      <c r="N1727" t="b">
        <v>0</v>
      </c>
      <c r="O1727">
        <v>9</v>
      </c>
      <c r="P1727" t="b">
        <v>0</v>
      </c>
      <c r="Q1727" t="s">
        <v>8293</v>
      </c>
      <c r="R1727" s="5">
        <f t="shared" si="104"/>
        <v>0.10181818181818182</v>
      </c>
      <c r="S1727">
        <f t="shared" si="105"/>
        <v>62.222222222222221</v>
      </c>
      <c r="T1727" t="s">
        <v>8325</v>
      </c>
      <c r="U1727" t="s">
        <v>8347</v>
      </c>
    </row>
    <row r="1728" spans="1:21" x14ac:dyDescent="0.2">
      <c r="A1728">
        <v>1726</v>
      </c>
      <c r="B1728" s="3" t="s">
        <v>1727</v>
      </c>
      <c r="C1728" s="3" t="s">
        <v>5836</v>
      </c>
      <c r="D1728" s="1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6"/>
        <v>41817.711388888885</v>
      </c>
      <c r="K1728">
        <v>1401401064</v>
      </c>
      <c r="L1728" s="9">
        <f t="shared" si="107"/>
        <v>41788.919722222221</v>
      </c>
      <c r="M1728" s="11" t="s">
        <v>8371</v>
      </c>
      <c r="N1728" t="b">
        <v>0</v>
      </c>
      <c r="O1728">
        <v>16</v>
      </c>
      <c r="P1728" t="b">
        <v>0</v>
      </c>
      <c r="Q1728" t="s">
        <v>8293</v>
      </c>
      <c r="R1728" s="5">
        <f t="shared" si="104"/>
        <v>0.33784615384615385</v>
      </c>
      <c r="S1728">
        <f t="shared" si="105"/>
        <v>137.25</v>
      </c>
      <c r="T1728" t="s">
        <v>8325</v>
      </c>
      <c r="U1728" t="s">
        <v>8347</v>
      </c>
    </row>
    <row r="1729" spans="1:21" ht="30" x14ac:dyDescent="0.2">
      <c r="A1729">
        <v>1727</v>
      </c>
      <c r="B1729" s="3" t="s">
        <v>1728</v>
      </c>
      <c r="C1729" s="3" t="s">
        <v>5837</v>
      </c>
      <c r="D1729" s="18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6"/>
        <v>42099.249999999993</v>
      </c>
      <c r="K1729">
        <v>1423520177</v>
      </c>
      <c r="L1729" s="9">
        <f t="shared" si="107"/>
        <v>42044.927974537044</v>
      </c>
      <c r="M1729" s="11" t="s">
        <v>8368</v>
      </c>
      <c r="N1729" t="b">
        <v>0</v>
      </c>
      <c r="O1729">
        <v>1</v>
      </c>
      <c r="P1729" t="b">
        <v>0</v>
      </c>
      <c r="Q1729" t="s">
        <v>8293</v>
      </c>
      <c r="R1729" s="5">
        <f t="shared" si="104"/>
        <v>3.3333333333333332E-4</v>
      </c>
      <c r="S1729">
        <f t="shared" si="105"/>
        <v>1</v>
      </c>
      <c r="T1729" t="s">
        <v>8325</v>
      </c>
      <c r="U1729" t="s">
        <v>8347</v>
      </c>
    </row>
    <row r="1730" spans="1:21" ht="30" x14ac:dyDescent="0.2">
      <c r="A1730">
        <v>1728</v>
      </c>
      <c r="B1730" s="3" t="s">
        <v>1729</v>
      </c>
      <c r="C1730" s="3" t="s">
        <v>5838</v>
      </c>
      <c r="D1730" s="18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6"/>
        <v>42298.417523148142</v>
      </c>
      <c r="K1730">
        <v>1442847674</v>
      </c>
      <c r="L1730" s="9">
        <f t="shared" si="107"/>
        <v>42268.625856481478</v>
      </c>
      <c r="M1730" s="11" t="s">
        <v>8368</v>
      </c>
      <c r="N1730" t="b">
        <v>0</v>
      </c>
      <c r="O1730">
        <v>7</v>
      </c>
      <c r="P1730" t="b">
        <v>0</v>
      </c>
      <c r="Q1730" t="s">
        <v>8293</v>
      </c>
      <c r="R1730" s="5">
        <f t="shared" ref="R1730:R1793" si="108">E1730/D1730</f>
        <v>0.68400000000000005</v>
      </c>
      <c r="S1730">
        <f t="shared" ref="S1730:S1793" si="109">E1730/O1730</f>
        <v>122.14285714285714</v>
      </c>
      <c r="T1730" t="s">
        <v>8325</v>
      </c>
      <c r="U1730" t="s">
        <v>8347</v>
      </c>
    </row>
    <row r="1731" spans="1:21" ht="30" x14ac:dyDescent="0.2">
      <c r="A1731">
        <v>1729</v>
      </c>
      <c r="B1731" s="3" t="s">
        <v>1730</v>
      </c>
      <c r="C1731" s="3" t="s">
        <v>5839</v>
      </c>
      <c r="D1731" s="18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10">(((I1731/60)/60)/24)+DATE(1970,1,1)+(-5/24)</f>
        <v>42530.843819444439</v>
      </c>
      <c r="K1731">
        <v>1460337306</v>
      </c>
      <c r="L1731" s="9">
        <f t="shared" ref="L1731:L1794" si="111">(((K1731/60)/60)/24)+DATE(1970,1,1)</f>
        <v>42471.052152777775</v>
      </c>
      <c r="M1731" s="11" t="s">
        <v>8370</v>
      </c>
      <c r="N1731" t="b">
        <v>0</v>
      </c>
      <c r="O1731">
        <v>0</v>
      </c>
      <c r="P1731" t="b">
        <v>0</v>
      </c>
      <c r="Q1731" t="s">
        <v>8293</v>
      </c>
      <c r="R1731" s="5">
        <f t="shared" si="108"/>
        <v>0</v>
      </c>
      <c r="S1731" t="e">
        <f t="shared" si="109"/>
        <v>#DIV/0!</v>
      </c>
      <c r="T1731" t="s">
        <v>8325</v>
      </c>
      <c r="U1731" t="s">
        <v>8347</v>
      </c>
    </row>
    <row r="1732" spans="1:21" ht="30" x14ac:dyDescent="0.2">
      <c r="A1732">
        <v>1730</v>
      </c>
      <c r="B1732" s="3" t="s">
        <v>1731</v>
      </c>
      <c r="C1732" s="3" t="s">
        <v>5840</v>
      </c>
      <c r="D1732" s="18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10"/>
        <v>42301.879432870373</v>
      </c>
      <c r="K1732">
        <v>1443146783</v>
      </c>
      <c r="L1732" s="9">
        <f t="shared" si="111"/>
        <v>42272.087766203709</v>
      </c>
      <c r="M1732" s="11" t="s">
        <v>8368</v>
      </c>
      <c r="N1732" t="b">
        <v>0</v>
      </c>
      <c r="O1732">
        <v>0</v>
      </c>
      <c r="P1732" t="b">
        <v>0</v>
      </c>
      <c r="Q1732" t="s">
        <v>8293</v>
      </c>
      <c r="R1732" s="5">
        <f t="shared" si="108"/>
        <v>0</v>
      </c>
      <c r="S1732" t="e">
        <f t="shared" si="109"/>
        <v>#DIV/0!</v>
      </c>
      <c r="T1732" t="s">
        <v>8325</v>
      </c>
      <c r="U1732" t="s">
        <v>8347</v>
      </c>
    </row>
    <row r="1733" spans="1:21" x14ac:dyDescent="0.2">
      <c r="A1733">
        <v>1731</v>
      </c>
      <c r="B1733" s="3" t="s">
        <v>1732</v>
      </c>
      <c r="C1733" s="3" t="s">
        <v>5841</v>
      </c>
      <c r="D1733" s="18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10"/>
        <v>42166.416666666664</v>
      </c>
      <c r="K1733">
        <v>1432849552</v>
      </c>
      <c r="L1733" s="9">
        <f t="shared" si="111"/>
        <v>42152.906851851847</v>
      </c>
      <c r="M1733" s="11" t="s">
        <v>8368</v>
      </c>
      <c r="N1733" t="b">
        <v>0</v>
      </c>
      <c r="O1733">
        <v>0</v>
      </c>
      <c r="P1733" t="b">
        <v>0</v>
      </c>
      <c r="Q1733" t="s">
        <v>8293</v>
      </c>
      <c r="R1733" s="5">
        <f t="shared" si="108"/>
        <v>0</v>
      </c>
      <c r="S1733" t="e">
        <f t="shared" si="109"/>
        <v>#DIV/0!</v>
      </c>
      <c r="T1733" t="s">
        <v>8325</v>
      </c>
      <c r="U1733" t="s">
        <v>8347</v>
      </c>
    </row>
    <row r="1734" spans="1:21" ht="30" x14ac:dyDescent="0.2">
      <c r="A1734">
        <v>1732</v>
      </c>
      <c r="B1734" s="3" t="s">
        <v>1733</v>
      </c>
      <c r="C1734" s="3" t="s">
        <v>5842</v>
      </c>
      <c r="D1734" s="18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10"/>
        <v>42384.999999999993</v>
      </c>
      <c r="K1734">
        <v>1447777481</v>
      </c>
      <c r="L1734" s="9">
        <f t="shared" si="111"/>
        <v>42325.683807870373</v>
      </c>
      <c r="M1734" s="11" t="s">
        <v>8368</v>
      </c>
      <c r="N1734" t="b">
        <v>0</v>
      </c>
      <c r="O1734">
        <v>0</v>
      </c>
      <c r="P1734" t="b">
        <v>0</v>
      </c>
      <c r="Q1734" t="s">
        <v>8293</v>
      </c>
      <c r="R1734" s="5">
        <f t="shared" si="108"/>
        <v>0</v>
      </c>
      <c r="S1734" t="e">
        <f t="shared" si="109"/>
        <v>#DIV/0!</v>
      </c>
      <c r="T1734" t="s">
        <v>8325</v>
      </c>
      <c r="U1734" t="s">
        <v>8347</v>
      </c>
    </row>
    <row r="1735" spans="1:21" ht="30" x14ac:dyDescent="0.2">
      <c r="A1735">
        <v>1733</v>
      </c>
      <c r="B1735" s="3" t="s">
        <v>1734</v>
      </c>
      <c r="C1735" s="3" t="s">
        <v>5843</v>
      </c>
      <c r="D1735" s="18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10"/>
        <v>42626.687499999993</v>
      </c>
      <c r="K1735">
        <v>1472746374</v>
      </c>
      <c r="L1735" s="9">
        <f t="shared" si="111"/>
        <v>42614.675625000003</v>
      </c>
      <c r="M1735" s="11" t="s">
        <v>8370</v>
      </c>
      <c r="N1735" t="b">
        <v>0</v>
      </c>
      <c r="O1735">
        <v>0</v>
      </c>
      <c r="P1735" t="b">
        <v>0</v>
      </c>
      <c r="Q1735" t="s">
        <v>8293</v>
      </c>
      <c r="R1735" s="5">
        <f t="shared" si="108"/>
        <v>0</v>
      </c>
      <c r="S1735" t="e">
        <f t="shared" si="109"/>
        <v>#DIV/0!</v>
      </c>
      <c r="T1735" t="s">
        <v>8325</v>
      </c>
      <c r="U1735" t="s">
        <v>8347</v>
      </c>
    </row>
    <row r="1736" spans="1:21" ht="30" x14ac:dyDescent="0.2">
      <c r="A1736">
        <v>1734</v>
      </c>
      <c r="B1736" s="3" t="s">
        <v>1735</v>
      </c>
      <c r="C1736" s="3" t="s">
        <v>5844</v>
      </c>
      <c r="D1736" s="18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10"/>
        <v>42131.828194444439</v>
      </c>
      <c r="K1736">
        <v>1428454356</v>
      </c>
      <c r="L1736" s="9">
        <f t="shared" si="111"/>
        <v>42102.036527777775</v>
      </c>
      <c r="M1736" s="11" t="s">
        <v>8368</v>
      </c>
      <c r="N1736" t="b">
        <v>0</v>
      </c>
      <c r="O1736">
        <v>1</v>
      </c>
      <c r="P1736" t="b">
        <v>0</v>
      </c>
      <c r="Q1736" t="s">
        <v>8293</v>
      </c>
      <c r="R1736" s="5">
        <f t="shared" si="108"/>
        <v>2.2222222222222223E-4</v>
      </c>
      <c r="S1736">
        <f t="shared" si="109"/>
        <v>1</v>
      </c>
      <c r="T1736" t="s">
        <v>8325</v>
      </c>
      <c r="U1736" t="s">
        <v>8347</v>
      </c>
    </row>
    <row r="1737" spans="1:21" ht="30" x14ac:dyDescent="0.2">
      <c r="A1737">
        <v>1735</v>
      </c>
      <c r="B1737" s="3" t="s">
        <v>1736</v>
      </c>
      <c r="C1737" s="3" t="s">
        <v>5845</v>
      </c>
      <c r="D1737" s="18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10"/>
        <v>42589.605844907412</v>
      </c>
      <c r="K1737">
        <v>1468006345</v>
      </c>
      <c r="L1737" s="9">
        <f t="shared" si="111"/>
        <v>42559.814178240747</v>
      </c>
      <c r="M1737" s="11" t="s">
        <v>8370</v>
      </c>
      <c r="N1737" t="b">
        <v>0</v>
      </c>
      <c r="O1737">
        <v>2</v>
      </c>
      <c r="P1737" t="b">
        <v>0</v>
      </c>
      <c r="Q1737" t="s">
        <v>8293</v>
      </c>
      <c r="R1737" s="5">
        <f t="shared" si="108"/>
        <v>0.11</v>
      </c>
      <c r="S1737">
        <f t="shared" si="109"/>
        <v>55</v>
      </c>
      <c r="T1737" t="s">
        <v>8325</v>
      </c>
      <c r="U1737" t="s">
        <v>8347</v>
      </c>
    </row>
    <row r="1738" spans="1:21" x14ac:dyDescent="0.2">
      <c r="A1738">
        <v>1736</v>
      </c>
      <c r="B1738" s="3" t="s">
        <v>1737</v>
      </c>
      <c r="C1738" s="3" t="s">
        <v>5846</v>
      </c>
      <c r="D1738" s="1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10"/>
        <v>42316.694826388884</v>
      </c>
      <c r="K1738">
        <v>1444423233</v>
      </c>
      <c r="L1738" s="9">
        <f t="shared" si="111"/>
        <v>42286.861493055556</v>
      </c>
      <c r="M1738" s="11" t="s">
        <v>8368</v>
      </c>
      <c r="N1738" t="b">
        <v>0</v>
      </c>
      <c r="O1738">
        <v>1</v>
      </c>
      <c r="P1738" t="b">
        <v>0</v>
      </c>
      <c r="Q1738" t="s">
        <v>8293</v>
      </c>
      <c r="R1738" s="5">
        <f t="shared" si="108"/>
        <v>7.3333333333333332E-3</v>
      </c>
      <c r="S1738">
        <f t="shared" si="109"/>
        <v>22</v>
      </c>
      <c r="T1738" t="s">
        <v>8325</v>
      </c>
      <c r="U1738" t="s">
        <v>8347</v>
      </c>
    </row>
    <row r="1739" spans="1:21" ht="30" x14ac:dyDescent="0.2">
      <c r="A1739">
        <v>1737</v>
      </c>
      <c r="B1739" s="3" t="s">
        <v>1738</v>
      </c>
      <c r="C1739" s="3" t="s">
        <v>5847</v>
      </c>
      <c r="D1739" s="18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10"/>
        <v>42205.740648148152</v>
      </c>
      <c r="K1739">
        <v>1434840392</v>
      </c>
      <c r="L1739" s="9">
        <f t="shared" si="111"/>
        <v>42175.948981481488</v>
      </c>
      <c r="M1739" s="11" t="s">
        <v>8368</v>
      </c>
      <c r="N1739" t="b">
        <v>0</v>
      </c>
      <c r="O1739">
        <v>15</v>
      </c>
      <c r="P1739" t="b">
        <v>0</v>
      </c>
      <c r="Q1739" t="s">
        <v>8293</v>
      </c>
      <c r="R1739" s="5">
        <f t="shared" si="108"/>
        <v>0.21249999999999999</v>
      </c>
      <c r="S1739">
        <f t="shared" si="109"/>
        <v>56.666666666666664</v>
      </c>
      <c r="T1739" t="s">
        <v>8325</v>
      </c>
      <c r="U1739" t="s">
        <v>8347</v>
      </c>
    </row>
    <row r="1740" spans="1:21" x14ac:dyDescent="0.2">
      <c r="A1740">
        <v>1738</v>
      </c>
      <c r="B1740" s="3" t="s">
        <v>1739</v>
      </c>
      <c r="C1740" s="3" t="s">
        <v>5848</v>
      </c>
      <c r="D1740" s="18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10"/>
        <v>41914.665995370371</v>
      </c>
      <c r="K1740">
        <v>1409691542</v>
      </c>
      <c r="L1740" s="9">
        <f t="shared" si="111"/>
        <v>41884.874328703707</v>
      </c>
      <c r="M1740" s="11" t="s">
        <v>8371</v>
      </c>
      <c r="N1740" t="b">
        <v>0</v>
      </c>
      <c r="O1740">
        <v>1</v>
      </c>
      <c r="P1740" t="b">
        <v>0</v>
      </c>
      <c r="Q1740" t="s">
        <v>8293</v>
      </c>
      <c r="R1740" s="5">
        <f t="shared" si="108"/>
        <v>4.0000000000000001E-3</v>
      </c>
      <c r="S1740">
        <f t="shared" si="109"/>
        <v>20</v>
      </c>
      <c r="T1740" t="s">
        <v>8325</v>
      </c>
      <c r="U1740" t="s">
        <v>8347</v>
      </c>
    </row>
    <row r="1741" spans="1:21" ht="30" x14ac:dyDescent="0.2">
      <c r="A1741">
        <v>1739</v>
      </c>
      <c r="B1741" s="3" t="s">
        <v>1740</v>
      </c>
      <c r="C1741" s="3" t="s">
        <v>5849</v>
      </c>
      <c r="D1741" s="18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10"/>
        <v>42494.624212962961</v>
      </c>
      <c r="K1741">
        <v>1457297932</v>
      </c>
      <c r="L1741" s="9">
        <f t="shared" si="111"/>
        <v>42435.874212962968</v>
      </c>
      <c r="M1741" s="11" t="s">
        <v>8370</v>
      </c>
      <c r="N1741" t="b">
        <v>0</v>
      </c>
      <c r="O1741">
        <v>1</v>
      </c>
      <c r="P1741" t="b">
        <v>0</v>
      </c>
      <c r="Q1741" t="s">
        <v>8293</v>
      </c>
      <c r="R1741" s="5">
        <f t="shared" si="108"/>
        <v>1E-3</v>
      </c>
      <c r="S1741">
        <f t="shared" si="109"/>
        <v>1</v>
      </c>
      <c r="T1741" t="s">
        <v>8325</v>
      </c>
      <c r="U1741" t="s">
        <v>8347</v>
      </c>
    </row>
    <row r="1742" spans="1:21" ht="30" x14ac:dyDescent="0.2">
      <c r="A1742">
        <v>1740</v>
      </c>
      <c r="B1742" s="3" t="s">
        <v>1741</v>
      </c>
      <c r="C1742" s="3" t="s">
        <v>5850</v>
      </c>
      <c r="D1742" s="18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10"/>
        <v>42201.60905092593</v>
      </c>
      <c r="K1742">
        <v>1434483422</v>
      </c>
      <c r="L1742" s="9">
        <f t="shared" si="111"/>
        <v>42171.817384259266</v>
      </c>
      <c r="M1742" s="11" t="s">
        <v>8368</v>
      </c>
      <c r="N1742" t="b">
        <v>0</v>
      </c>
      <c r="O1742">
        <v>0</v>
      </c>
      <c r="P1742" t="b">
        <v>0</v>
      </c>
      <c r="Q1742" t="s">
        <v>8293</v>
      </c>
      <c r="R1742" s="5">
        <f t="shared" si="108"/>
        <v>0</v>
      </c>
      <c r="S1742" t="e">
        <f t="shared" si="109"/>
        <v>#DIV/0!</v>
      </c>
      <c r="T1742" t="s">
        <v>8325</v>
      </c>
      <c r="U1742" t="s">
        <v>8347</v>
      </c>
    </row>
    <row r="1743" spans="1:21" x14ac:dyDescent="0.2">
      <c r="A1743">
        <v>1741</v>
      </c>
      <c r="B1743" s="3" t="s">
        <v>1742</v>
      </c>
      <c r="C1743" s="3" t="s">
        <v>5851</v>
      </c>
      <c r="D1743" s="18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10"/>
        <v>42165.419803240737</v>
      </c>
      <c r="K1743">
        <v>1430060671</v>
      </c>
      <c r="L1743" s="9">
        <f t="shared" si="111"/>
        <v>42120.628136574072</v>
      </c>
      <c r="M1743" s="11" t="s">
        <v>8368</v>
      </c>
      <c r="N1743" t="b">
        <v>0</v>
      </c>
      <c r="O1743">
        <v>52</v>
      </c>
      <c r="P1743" t="b">
        <v>1</v>
      </c>
      <c r="Q1743" t="s">
        <v>8285</v>
      </c>
      <c r="R1743" s="5">
        <f t="shared" si="108"/>
        <v>1.1083333333333334</v>
      </c>
      <c r="S1743">
        <f t="shared" si="109"/>
        <v>25.576923076923077</v>
      </c>
      <c r="T1743" t="s">
        <v>8338</v>
      </c>
      <c r="U1743" t="s">
        <v>8339</v>
      </c>
    </row>
    <row r="1744" spans="1:21" ht="30" x14ac:dyDescent="0.2">
      <c r="A1744">
        <v>1742</v>
      </c>
      <c r="B1744" s="3" t="s">
        <v>1743</v>
      </c>
      <c r="C1744" s="3" t="s">
        <v>5852</v>
      </c>
      <c r="D1744" s="18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10"/>
        <v>42742.666666666664</v>
      </c>
      <c r="K1744">
        <v>1481058170</v>
      </c>
      <c r="L1744" s="9">
        <f t="shared" si="111"/>
        <v>42710.876967592587</v>
      </c>
      <c r="M1744" s="11" t="s">
        <v>8370</v>
      </c>
      <c r="N1744" t="b">
        <v>0</v>
      </c>
      <c r="O1744">
        <v>34</v>
      </c>
      <c r="P1744" t="b">
        <v>1</v>
      </c>
      <c r="Q1744" t="s">
        <v>8285</v>
      </c>
      <c r="R1744" s="5">
        <f t="shared" si="108"/>
        <v>1.0874999999999999</v>
      </c>
      <c r="S1744">
        <f t="shared" si="109"/>
        <v>63.970588235294116</v>
      </c>
      <c r="T1744" t="s">
        <v>8338</v>
      </c>
      <c r="U1744" t="s">
        <v>8339</v>
      </c>
    </row>
    <row r="1745" spans="1:21" ht="30" x14ac:dyDescent="0.2">
      <c r="A1745">
        <v>1743</v>
      </c>
      <c r="B1745" s="3" t="s">
        <v>1744</v>
      </c>
      <c r="C1745" s="3" t="s">
        <v>5853</v>
      </c>
      <c r="D1745" s="18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10"/>
        <v>42608.957638888889</v>
      </c>
      <c r="K1745">
        <v>1470348775</v>
      </c>
      <c r="L1745" s="9">
        <f t="shared" si="111"/>
        <v>42586.925636574073</v>
      </c>
      <c r="M1745" s="11" t="s">
        <v>8370</v>
      </c>
      <c r="N1745" t="b">
        <v>0</v>
      </c>
      <c r="O1745">
        <v>67</v>
      </c>
      <c r="P1745" t="b">
        <v>1</v>
      </c>
      <c r="Q1745" t="s">
        <v>8285</v>
      </c>
      <c r="R1745" s="5">
        <f t="shared" si="108"/>
        <v>1.0041666666666667</v>
      </c>
      <c r="S1745">
        <f t="shared" si="109"/>
        <v>89.925373134328353</v>
      </c>
      <c r="T1745" t="s">
        <v>8338</v>
      </c>
      <c r="U1745" t="s">
        <v>8339</v>
      </c>
    </row>
    <row r="1746" spans="1:21" ht="30" x14ac:dyDescent="0.2">
      <c r="A1746">
        <v>1744</v>
      </c>
      <c r="B1746" s="3" t="s">
        <v>1745</v>
      </c>
      <c r="C1746" s="3" t="s">
        <v>5854</v>
      </c>
      <c r="D1746" s="18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10"/>
        <v>42071.355057870365</v>
      </c>
      <c r="K1746">
        <v>1421937077</v>
      </c>
      <c r="L1746" s="9">
        <f t="shared" si="111"/>
        <v>42026.605057870373</v>
      </c>
      <c r="M1746" s="11" t="s">
        <v>8368</v>
      </c>
      <c r="N1746" t="b">
        <v>0</v>
      </c>
      <c r="O1746">
        <v>70</v>
      </c>
      <c r="P1746" t="b">
        <v>1</v>
      </c>
      <c r="Q1746" t="s">
        <v>8285</v>
      </c>
      <c r="R1746" s="5">
        <f t="shared" si="108"/>
        <v>1.1845454545454546</v>
      </c>
      <c r="S1746">
        <f t="shared" si="109"/>
        <v>93.071428571428569</v>
      </c>
      <c r="T1746" t="s">
        <v>8338</v>
      </c>
      <c r="U1746" t="s">
        <v>8339</v>
      </c>
    </row>
    <row r="1747" spans="1:21" ht="30" x14ac:dyDescent="0.2">
      <c r="A1747">
        <v>1745</v>
      </c>
      <c r="B1747" s="3" t="s">
        <v>1746</v>
      </c>
      <c r="C1747" s="3" t="s">
        <v>5855</v>
      </c>
      <c r="D1747" s="18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10"/>
        <v>42725.874999999993</v>
      </c>
      <c r="K1747">
        <v>1479276838</v>
      </c>
      <c r="L1747" s="9">
        <f t="shared" si="111"/>
        <v>42690.259699074071</v>
      </c>
      <c r="M1747" s="11" t="s">
        <v>8370</v>
      </c>
      <c r="N1747" t="b">
        <v>0</v>
      </c>
      <c r="O1747">
        <v>89</v>
      </c>
      <c r="P1747" t="b">
        <v>1</v>
      </c>
      <c r="Q1747" t="s">
        <v>8285</v>
      </c>
      <c r="R1747" s="5">
        <f t="shared" si="108"/>
        <v>1.1401428571428571</v>
      </c>
      <c r="S1747">
        <f t="shared" si="109"/>
        <v>89.674157303370791</v>
      </c>
      <c r="T1747" t="s">
        <v>8338</v>
      </c>
      <c r="U1747" t="s">
        <v>8339</v>
      </c>
    </row>
    <row r="1748" spans="1:21" ht="30" x14ac:dyDescent="0.2">
      <c r="A1748">
        <v>1746</v>
      </c>
      <c r="B1748" s="3" t="s">
        <v>1747</v>
      </c>
      <c r="C1748" s="3" t="s">
        <v>5856</v>
      </c>
      <c r="D1748" s="1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10"/>
        <v>42697.874999999993</v>
      </c>
      <c r="K1748">
        <v>1477368867</v>
      </c>
      <c r="L1748" s="9">
        <f t="shared" si="111"/>
        <v>42668.176701388889</v>
      </c>
      <c r="M1748" s="11" t="s">
        <v>8370</v>
      </c>
      <c r="N1748" t="b">
        <v>0</v>
      </c>
      <c r="O1748">
        <v>107</v>
      </c>
      <c r="P1748" t="b">
        <v>1</v>
      </c>
      <c r="Q1748" t="s">
        <v>8285</v>
      </c>
      <c r="R1748" s="5">
        <f t="shared" si="108"/>
        <v>1.4810000000000001</v>
      </c>
      <c r="S1748">
        <f t="shared" si="109"/>
        <v>207.61682242990653</v>
      </c>
      <c r="T1748" t="s">
        <v>8338</v>
      </c>
      <c r="U1748" t="s">
        <v>8339</v>
      </c>
    </row>
    <row r="1749" spans="1:21" ht="30" x14ac:dyDescent="0.2">
      <c r="A1749">
        <v>1747</v>
      </c>
      <c r="B1749" s="3" t="s">
        <v>1748</v>
      </c>
      <c r="C1749" s="3" t="s">
        <v>5857</v>
      </c>
      <c r="D1749" s="18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10"/>
        <v>42321.416666666664</v>
      </c>
      <c r="K1749">
        <v>1444904830</v>
      </c>
      <c r="L1749" s="9">
        <f t="shared" si="111"/>
        <v>42292.435532407413</v>
      </c>
      <c r="M1749" s="11" t="s">
        <v>8368</v>
      </c>
      <c r="N1749" t="b">
        <v>0</v>
      </c>
      <c r="O1749">
        <v>159</v>
      </c>
      <c r="P1749" t="b">
        <v>1</v>
      </c>
      <c r="Q1749" t="s">
        <v>8285</v>
      </c>
      <c r="R1749" s="5">
        <f t="shared" si="108"/>
        <v>1.0495555555555556</v>
      </c>
      <c r="S1749">
        <f t="shared" si="109"/>
        <v>59.408805031446541</v>
      </c>
      <c r="T1749" t="s">
        <v>8338</v>
      </c>
      <c r="U1749" t="s">
        <v>8339</v>
      </c>
    </row>
    <row r="1750" spans="1:21" x14ac:dyDescent="0.2">
      <c r="A1750">
        <v>1748</v>
      </c>
      <c r="B1750" s="3" t="s">
        <v>1749</v>
      </c>
      <c r="C1750" s="3" t="s">
        <v>5858</v>
      </c>
      <c r="D1750" s="18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10"/>
        <v>42249.742395833331</v>
      </c>
      <c r="K1750">
        <v>1438642143</v>
      </c>
      <c r="L1750" s="9">
        <f t="shared" si="111"/>
        <v>42219.950729166667</v>
      </c>
      <c r="M1750" s="11" t="s">
        <v>8368</v>
      </c>
      <c r="N1750" t="b">
        <v>0</v>
      </c>
      <c r="O1750">
        <v>181</v>
      </c>
      <c r="P1750" t="b">
        <v>1</v>
      </c>
      <c r="Q1750" t="s">
        <v>8285</v>
      </c>
      <c r="R1750" s="5">
        <f t="shared" si="108"/>
        <v>1.29948</v>
      </c>
      <c r="S1750">
        <f t="shared" si="109"/>
        <v>358.97237569060775</v>
      </c>
      <c r="T1750" t="s">
        <v>8338</v>
      </c>
      <c r="U1750" t="s">
        <v>8339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 s="18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10"/>
        <v>42795.583333333336</v>
      </c>
      <c r="K1751">
        <v>1485213921</v>
      </c>
      <c r="L1751" s="9">
        <f t="shared" si="111"/>
        <v>42758.975937499999</v>
      </c>
      <c r="M1751" s="11" t="s">
        <v>8369</v>
      </c>
      <c r="N1751" t="b">
        <v>0</v>
      </c>
      <c r="O1751">
        <v>131</v>
      </c>
      <c r="P1751" t="b">
        <v>1</v>
      </c>
      <c r="Q1751" t="s">
        <v>8285</v>
      </c>
      <c r="R1751" s="5">
        <f t="shared" si="108"/>
        <v>1.2348756218905472</v>
      </c>
      <c r="S1751">
        <f t="shared" si="109"/>
        <v>94.736641221374043</v>
      </c>
      <c r="T1751" t="s">
        <v>8338</v>
      </c>
      <c r="U1751" t="s">
        <v>8339</v>
      </c>
    </row>
    <row r="1752" spans="1:21" ht="30" x14ac:dyDescent="0.2">
      <c r="A1752">
        <v>1750</v>
      </c>
      <c r="B1752" s="3" t="s">
        <v>1751</v>
      </c>
      <c r="C1752" s="3" t="s">
        <v>5860</v>
      </c>
      <c r="D1752" s="18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10"/>
        <v>42479.628518518519</v>
      </c>
      <c r="K1752">
        <v>1458936304</v>
      </c>
      <c r="L1752" s="9">
        <f t="shared" si="111"/>
        <v>42454.836851851855</v>
      </c>
      <c r="M1752" s="11" t="s">
        <v>8370</v>
      </c>
      <c r="N1752" t="b">
        <v>0</v>
      </c>
      <c r="O1752">
        <v>125</v>
      </c>
      <c r="P1752" t="b">
        <v>1</v>
      </c>
      <c r="Q1752" t="s">
        <v>8285</v>
      </c>
      <c r="R1752" s="5">
        <f t="shared" si="108"/>
        <v>2.0162</v>
      </c>
      <c r="S1752">
        <f t="shared" si="109"/>
        <v>80.647999999999996</v>
      </c>
      <c r="T1752" t="s">
        <v>8338</v>
      </c>
      <c r="U1752" t="s">
        <v>8339</v>
      </c>
    </row>
    <row r="1753" spans="1:21" x14ac:dyDescent="0.2">
      <c r="A1753">
        <v>1751</v>
      </c>
      <c r="B1753" s="3" t="s">
        <v>1752</v>
      </c>
      <c r="C1753" s="3" t="s">
        <v>5861</v>
      </c>
      <c r="D1753" s="18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10"/>
        <v>42082.5315162037</v>
      </c>
      <c r="K1753">
        <v>1424198723</v>
      </c>
      <c r="L1753" s="9">
        <f t="shared" si="111"/>
        <v>42052.7815162037</v>
      </c>
      <c r="M1753" s="11" t="s">
        <v>8368</v>
      </c>
      <c r="N1753" t="b">
        <v>0</v>
      </c>
      <c r="O1753">
        <v>61</v>
      </c>
      <c r="P1753" t="b">
        <v>1</v>
      </c>
      <c r="Q1753" t="s">
        <v>8285</v>
      </c>
      <c r="R1753" s="5">
        <f t="shared" si="108"/>
        <v>1.0289999999999999</v>
      </c>
      <c r="S1753">
        <f t="shared" si="109"/>
        <v>168.68852459016392</v>
      </c>
      <c r="T1753" t="s">
        <v>8338</v>
      </c>
      <c r="U1753" t="s">
        <v>8339</v>
      </c>
    </row>
    <row r="1754" spans="1:21" x14ac:dyDescent="0.2">
      <c r="A1754">
        <v>1752</v>
      </c>
      <c r="B1754" s="3" t="s">
        <v>1753</v>
      </c>
      <c r="C1754" s="3" t="s">
        <v>5862</v>
      </c>
      <c r="D1754" s="18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10"/>
        <v>42657.044930555552</v>
      </c>
      <c r="K1754">
        <v>1473833082</v>
      </c>
      <c r="L1754" s="9">
        <f t="shared" si="111"/>
        <v>42627.253263888888</v>
      </c>
      <c r="M1754" s="11" t="s">
        <v>8370</v>
      </c>
      <c r="N1754" t="b">
        <v>0</v>
      </c>
      <c r="O1754">
        <v>90</v>
      </c>
      <c r="P1754" t="b">
        <v>1</v>
      </c>
      <c r="Q1754" t="s">
        <v>8285</v>
      </c>
      <c r="R1754" s="5">
        <f t="shared" si="108"/>
        <v>2.6016666666666666</v>
      </c>
      <c r="S1754">
        <f t="shared" si="109"/>
        <v>34.68888888888889</v>
      </c>
      <c r="T1754" t="s">
        <v>8338</v>
      </c>
      <c r="U1754" t="s">
        <v>8339</v>
      </c>
    </row>
    <row r="1755" spans="1:21" ht="30" x14ac:dyDescent="0.2">
      <c r="A1755">
        <v>1753</v>
      </c>
      <c r="B1755" s="3" t="s">
        <v>1754</v>
      </c>
      <c r="C1755" s="3" t="s">
        <v>5863</v>
      </c>
      <c r="D1755" s="18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10"/>
        <v>42450.499629629623</v>
      </c>
      <c r="K1755">
        <v>1455991168</v>
      </c>
      <c r="L1755" s="9">
        <f t="shared" si="111"/>
        <v>42420.74962962963</v>
      </c>
      <c r="M1755" s="11" t="s">
        <v>8370</v>
      </c>
      <c r="N1755" t="b">
        <v>0</v>
      </c>
      <c r="O1755">
        <v>35</v>
      </c>
      <c r="P1755" t="b">
        <v>1</v>
      </c>
      <c r="Q1755" t="s">
        <v>8285</v>
      </c>
      <c r="R1755" s="5">
        <f t="shared" si="108"/>
        <v>1.08</v>
      </c>
      <c r="S1755">
        <f t="shared" si="109"/>
        <v>462.85714285714283</v>
      </c>
      <c r="T1755" t="s">
        <v>8338</v>
      </c>
      <c r="U1755" t="s">
        <v>8339</v>
      </c>
    </row>
    <row r="1756" spans="1:21" ht="30" x14ac:dyDescent="0.2">
      <c r="A1756">
        <v>1754</v>
      </c>
      <c r="B1756" s="3" t="s">
        <v>1755</v>
      </c>
      <c r="C1756" s="3" t="s">
        <v>5864</v>
      </c>
      <c r="D1756" s="18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10"/>
        <v>42097.626770833333</v>
      </c>
      <c r="K1756">
        <v>1425502953</v>
      </c>
      <c r="L1756" s="9">
        <f t="shared" si="111"/>
        <v>42067.876770833333</v>
      </c>
      <c r="M1756" s="11" t="s">
        <v>8368</v>
      </c>
      <c r="N1756" t="b">
        <v>0</v>
      </c>
      <c r="O1756">
        <v>90</v>
      </c>
      <c r="P1756" t="b">
        <v>1</v>
      </c>
      <c r="Q1756" t="s">
        <v>8285</v>
      </c>
      <c r="R1756" s="5">
        <f t="shared" si="108"/>
        <v>1.1052941176470588</v>
      </c>
      <c r="S1756">
        <f t="shared" si="109"/>
        <v>104.38888888888889</v>
      </c>
      <c r="T1756" t="s">
        <v>8338</v>
      </c>
      <c r="U1756" t="s">
        <v>8339</v>
      </c>
    </row>
    <row r="1757" spans="1:21" ht="30" x14ac:dyDescent="0.2">
      <c r="A1757">
        <v>1755</v>
      </c>
      <c r="B1757" s="3" t="s">
        <v>1756</v>
      </c>
      <c r="C1757" s="3" t="s">
        <v>5865</v>
      </c>
      <c r="D1757" s="18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10"/>
        <v>42282.580567129626</v>
      </c>
      <c r="K1757">
        <v>1441479361</v>
      </c>
      <c r="L1757" s="9">
        <f t="shared" si="111"/>
        <v>42252.788900462961</v>
      </c>
      <c r="M1757" s="11" t="s">
        <v>8368</v>
      </c>
      <c r="N1757" t="b">
        <v>0</v>
      </c>
      <c r="O1757">
        <v>4</v>
      </c>
      <c r="P1757" t="b">
        <v>1</v>
      </c>
      <c r="Q1757" t="s">
        <v>8285</v>
      </c>
      <c r="R1757" s="5">
        <f t="shared" si="108"/>
        <v>1.2</v>
      </c>
      <c r="S1757">
        <f t="shared" si="109"/>
        <v>7.5</v>
      </c>
      <c r="T1757" t="s">
        <v>8338</v>
      </c>
      <c r="U1757" t="s">
        <v>8339</v>
      </c>
    </row>
    <row r="1758" spans="1:21" ht="30" x14ac:dyDescent="0.2">
      <c r="A1758">
        <v>1756</v>
      </c>
      <c r="B1758" s="3" t="s">
        <v>1757</v>
      </c>
      <c r="C1758" s="3" t="s">
        <v>5866</v>
      </c>
      <c r="D1758" s="1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10"/>
        <v>42610.959131944437</v>
      </c>
      <c r="K1758">
        <v>1468987269</v>
      </c>
      <c r="L1758" s="9">
        <f t="shared" si="111"/>
        <v>42571.167465277773</v>
      </c>
      <c r="M1758" s="11" t="s">
        <v>8370</v>
      </c>
      <c r="N1758" t="b">
        <v>0</v>
      </c>
      <c r="O1758">
        <v>120</v>
      </c>
      <c r="P1758" t="b">
        <v>1</v>
      </c>
      <c r="Q1758" t="s">
        <v>8285</v>
      </c>
      <c r="R1758" s="5">
        <f t="shared" si="108"/>
        <v>1.0282909090909091</v>
      </c>
      <c r="S1758">
        <f t="shared" si="109"/>
        <v>47.13</v>
      </c>
      <c r="T1758" t="s">
        <v>8338</v>
      </c>
      <c r="U1758" t="s">
        <v>8339</v>
      </c>
    </row>
    <row r="1759" spans="1:21" x14ac:dyDescent="0.2">
      <c r="A1759">
        <v>1757</v>
      </c>
      <c r="B1759" s="3" t="s">
        <v>1758</v>
      </c>
      <c r="C1759" s="3" t="s">
        <v>5867</v>
      </c>
      <c r="D1759" s="18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10"/>
        <v>42763.603472222218</v>
      </c>
      <c r="K1759">
        <v>1483041083</v>
      </c>
      <c r="L1759" s="9">
        <f t="shared" si="111"/>
        <v>42733.827349537038</v>
      </c>
      <c r="M1759" s="11" t="s">
        <v>8370</v>
      </c>
      <c r="N1759" t="b">
        <v>0</v>
      </c>
      <c r="O1759">
        <v>14</v>
      </c>
      <c r="P1759" t="b">
        <v>1</v>
      </c>
      <c r="Q1759" t="s">
        <v>8285</v>
      </c>
      <c r="R1759" s="5">
        <f t="shared" si="108"/>
        <v>1.1599999999999999</v>
      </c>
      <c r="S1759">
        <f t="shared" si="109"/>
        <v>414.28571428571428</v>
      </c>
      <c r="T1759" t="s">
        <v>8338</v>
      </c>
      <c r="U1759" t="s">
        <v>8339</v>
      </c>
    </row>
    <row r="1760" spans="1:21" ht="30" x14ac:dyDescent="0.2">
      <c r="A1760">
        <v>1758</v>
      </c>
      <c r="B1760" s="3" t="s">
        <v>1759</v>
      </c>
      <c r="C1760" s="3" t="s">
        <v>5868</v>
      </c>
      <c r="D1760" s="18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10"/>
        <v>42565.74759259259</v>
      </c>
      <c r="K1760">
        <v>1463352992</v>
      </c>
      <c r="L1760" s="9">
        <f t="shared" si="111"/>
        <v>42505.955925925926</v>
      </c>
      <c r="M1760" s="11" t="s">
        <v>8370</v>
      </c>
      <c r="N1760" t="b">
        <v>0</v>
      </c>
      <c r="O1760">
        <v>27</v>
      </c>
      <c r="P1760" t="b">
        <v>1</v>
      </c>
      <c r="Q1760" t="s">
        <v>8285</v>
      </c>
      <c r="R1760" s="5">
        <f t="shared" si="108"/>
        <v>1.147</v>
      </c>
      <c r="S1760">
        <f t="shared" si="109"/>
        <v>42.481481481481481</v>
      </c>
      <c r="T1760" t="s">
        <v>8338</v>
      </c>
      <c r="U1760" t="s">
        <v>8339</v>
      </c>
    </row>
    <row r="1761" spans="1:21" x14ac:dyDescent="0.2">
      <c r="A1761">
        <v>1759</v>
      </c>
      <c r="B1761" s="3" t="s">
        <v>1760</v>
      </c>
      <c r="C1761" s="3" t="s">
        <v>5869</v>
      </c>
      <c r="D1761" s="18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10"/>
        <v>42088.579039351847</v>
      </c>
      <c r="K1761">
        <v>1425585229</v>
      </c>
      <c r="L1761" s="9">
        <f t="shared" si="111"/>
        <v>42068.829039351855</v>
      </c>
      <c r="M1761" s="11" t="s">
        <v>8368</v>
      </c>
      <c r="N1761" t="b">
        <v>0</v>
      </c>
      <c r="O1761">
        <v>49</v>
      </c>
      <c r="P1761" t="b">
        <v>1</v>
      </c>
      <c r="Q1761" t="s">
        <v>8285</v>
      </c>
      <c r="R1761" s="5">
        <f t="shared" si="108"/>
        <v>1.0660000000000001</v>
      </c>
      <c r="S1761">
        <f t="shared" si="109"/>
        <v>108.77551020408163</v>
      </c>
      <c r="T1761" t="s">
        <v>8338</v>
      </c>
      <c r="U1761" t="s">
        <v>8339</v>
      </c>
    </row>
    <row r="1762" spans="1:21" ht="30" x14ac:dyDescent="0.2">
      <c r="A1762">
        <v>1760</v>
      </c>
      <c r="B1762" s="3" t="s">
        <v>1761</v>
      </c>
      <c r="C1762" s="3" t="s">
        <v>5870</v>
      </c>
      <c r="D1762" s="18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10"/>
        <v>42425.464270833334</v>
      </c>
      <c r="K1762">
        <v>1454688513</v>
      </c>
      <c r="L1762" s="9">
        <f t="shared" si="111"/>
        <v>42405.67260416667</v>
      </c>
      <c r="M1762" s="11" t="s">
        <v>8370</v>
      </c>
      <c r="N1762" t="b">
        <v>0</v>
      </c>
      <c r="O1762">
        <v>102</v>
      </c>
      <c r="P1762" t="b">
        <v>1</v>
      </c>
      <c r="Q1762" t="s">
        <v>8285</v>
      </c>
      <c r="R1762" s="5">
        <f t="shared" si="108"/>
        <v>1.6544000000000001</v>
      </c>
      <c r="S1762">
        <f t="shared" si="109"/>
        <v>81.098039215686271</v>
      </c>
      <c r="T1762" t="s">
        <v>8338</v>
      </c>
      <c r="U1762" t="s">
        <v>8339</v>
      </c>
    </row>
    <row r="1763" spans="1:21" x14ac:dyDescent="0.2">
      <c r="A1763">
        <v>1761</v>
      </c>
      <c r="B1763" s="3" t="s">
        <v>1762</v>
      </c>
      <c r="C1763" s="3" t="s">
        <v>5871</v>
      </c>
      <c r="D1763" s="18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10"/>
        <v>42259.359490740739</v>
      </c>
      <c r="K1763">
        <v>1437745060</v>
      </c>
      <c r="L1763" s="9">
        <f t="shared" si="111"/>
        <v>42209.567824074074</v>
      </c>
      <c r="M1763" s="11" t="s">
        <v>8368</v>
      </c>
      <c r="N1763" t="b">
        <v>0</v>
      </c>
      <c r="O1763">
        <v>3</v>
      </c>
      <c r="P1763" t="b">
        <v>1</v>
      </c>
      <c r="Q1763" t="s">
        <v>8285</v>
      </c>
      <c r="R1763" s="5">
        <f t="shared" si="108"/>
        <v>1.55</v>
      </c>
      <c r="S1763">
        <f t="shared" si="109"/>
        <v>51.666666666666664</v>
      </c>
      <c r="T1763" t="s">
        <v>8338</v>
      </c>
      <c r="U1763" t="s">
        <v>8339</v>
      </c>
    </row>
    <row r="1764" spans="1:21" x14ac:dyDescent="0.2">
      <c r="A1764">
        <v>1762</v>
      </c>
      <c r="B1764" s="3" t="s">
        <v>1763</v>
      </c>
      <c r="C1764" s="3" t="s">
        <v>5872</v>
      </c>
      <c r="D1764" s="18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10"/>
        <v>42440.773668981477</v>
      </c>
      <c r="K1764">
        <v>1455147245</v>
      </c>
      <c r="L1764" s="9">
        <f t="shared" si="111"/>
        <v>42410.982002314813</v>
      </c>
      <c r="M1764" s="11" t="s">
        <v>8370</v>
      </c>
      <c r="N1764" t="b">
        <v>0</v>
      </c>
      <c r="O1764">
        <v>25</v>
      </c>
      <c r="P1764" t="b">
        <v>1</v>
      </c>
      <c r="Q1764" t="s">
        <v>8285</v>
      </c>
      <c r="R1764" s="5">
        <f t="shared" si="108"/>
        <v>8.85</v>
      </c>
      <c r="S1764">
        <f t="shared" si="109"/>
        <v>35.4</v>
      </c>
      <c r="T1764" t="s">
        <v>8338</v>
      </c>
      <c r="U1764" t="s">
        <v>8339</v>
      </c>
    </row>
    <row r="1765" spans="1:21" ht="30" x14ac:dyDescent="0.2">
      <c r="A1765">
        <v>1763</v>
      </c>
      <c r="B1765" s="3" t="s">
        <v>1764</v>
      </c>
      <c r="C1765" s="3" t="s">
        <v>5873</v>
      </c>
      <c r="D1765" s="18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10"/>
        <v>42666.660185185181</v>
      </c>
      <c r="K1765">
        <v>1474663840</v>
      </c>
      <c r="L1765" s="9">
        <f t="shared" si="111"/>
        <v>42636.868518518517</v>
      </c>
      <c r="M1765" s="11" t="s">
        <v>8370</v>
      </c>
      <c r="N1765" t="b">
        <v>0</v>
      </c>
      <c r="O1765">
        <v>118</v>
      </c>
      <c r="P1765" t="b">
        <v>1</v>
      </c>
      <c r="Q1765" t="s">
        <v>8285</v>
      </c>
      <c r="R1765" s="5">
        <f t="shared" si="108"/>
        <v>1.0190833333333333</v>
      </c>
      <c r="S1765">
        <f t="shared" si="109"/>
        <v>103.63559322033899</v>
      </c>
      <c r="T1765" t="s">
        <v>8338</v>
      </c>
      <c r="U1765" t="s">
        <v>8339</v>
      </c>
    </row>
    <row r="1766" spans="1:21" ht="30" x14ac:dyDescent="0.2">
      <c r="A1766">
        <v>1764</v>
      </c>
      <c r="B1766" s="3" t="s">
        <v>1765</v>
      </c>
      <c r="C1766" s="3" t="s">
        <v>5874</v>
      </c>
      <c r="D1766" s="18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10"/>
        <v>41854.27753472222</v>
      </c>
      <c r="K1766">
        <v>1404560379</v>
      </c>
      <c r="L1766" s="9">
        <f t="shared" si="111"/>
        <v>41825.485868055555</v>
      </c>
      <c r="M1766" s="11" t="s">
        <v>8371</v>
      </c>
      <c r="N1766" t="b">
        <v>1</v>
      </c>
      <c r="O1766">
        <v>39</v>
      </c>
      <c r="P1766" t="b">
        <v>0</v>
      </c>
      <c r="Q1766" t="s">
        <v>8285</v>
      </c>
      <c r="R1766" s="5">
        <f t="shared" si="108"/>
        <v>0.19600000000000001</v>
      </c>
      <c r="S1766">
        <f t="shared" si="109"/>
        <v>55.282051282051285</v>
      </c>
      <c r="T1766" t="s">
        <v>8338</v>
      </c>
      <c r="U1766" t="s">
        <v>8339</v>
      </c>
    </row>
    <row r="1767" spans="1:21" ht="30" x14ac:dyDescent="0.2">
      <c r="A1767">
        <v>1765</v>
      </c>
      <c r="B1767" s="3" t="s">
        <v>1766</v>
      </c>
      <c r="C1767" s="3" t="s">
        <v>5875</v>
      </c>
      <c r="D1767" s="18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10"/>
        <v>41864.772129629629</v>
      </c>
      <c r="K1767">
        <v>1405380712</v>
      </c>
      <c r="L1767" s="9">
        <f t="shared" si="111"/>
        <v>41834.980462962965</v>
      </c>
      <c r="M1767" s="11" t="s">
        <v>8371</v>
      </c>
      <c r="N1767" t="b">
        <v>1</v>
      </c>
      <c r="O1767">
        <v>103</v>
      </c>
      <c r="P1767" t="b">
        <v>0</v>
      </c>
      <c r="Q1767" t="s">
        <v>8285</v>
      </c>
      <c r="R1767" s="5">
        <f t="shared" si="108"/>
        <v>0.59467839999999994</v>
      </c>
      <c r="S1767">
        <f t="shared" si="109"/>
        <v>72.16970873786407</v>
      </c>
      <c r="T1767" t="s">
        <v>8338</v>
      </c>
      <c r="U1767" t="s">
        <v>8339</v>
      </c>
    </row>
    <row r="1768" spans="1:21" x14ac:dyDescent="0.2">
      <c r="A1768">
        <v>1766</v>
      </c>
      <c r="B1768" s="3" t="s">
        <v>1767</v>
      </c>
      <c r="C1768" s="3" t="s">
        <v>5876</v>
      </c>
      <c r="D1768" s="1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10"/>
        <v>41876.65148148148</v>
      </c>
      <c r="K1768">
        <v>1407184688</v>
      </c>
      <c r="L1768" s="9">
        <f t="shared" si="111"/>
        <v>41855.859814814816</v>
      </c>
      <c r="M1768" s="11" t="s">
        <v>8371</v>
      </c>
      <c r="N1768" t="b">
        <v>1</v>
      </c>
      <c r="O1768">
        <v>0</v>
      </c>
      <c r="P1768" t="b">
        <v>0</v>
      </c>
      <c r="Q1768" t="s">
        <v>8285</v>
      </c>
      <c r="R1768" s="5">
        <f t="shared" si="108"/>
        <v>0</v>
      </c>
      <c r="S1768" t="e">
        <f t="shared" si="109"/>
        <v>#DIV/0!</v>
      </c>
      <c r="T1768" t="s">
        <v>8338</v>
      </c>
      <c r="U1768" t="s">
        <v>8339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 s="18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10"/>
        <v>41854.450046296297</v>
      </c>
      <c r="K1769">
        <v>1404488884</v>
      </c>
      <c r="L1769" s="9">
        <f t="shared" si="111"/>
        <v>41824.658379629633</v>
      </c>
      <c r="M1769" s="11" t="s">
        <v>8371</v>
      </c>
      <c r="N1769" t="b">
        <v>1</v>
      </c>
      <c r="O1769">
        <v>39</v>
      </c>
      <c r="P1769" t="b">
        <v>0</v>
      </c>
      <c r="Q1769" t="s">
        <v>8285</v>
      </c>
      <c r="R1769" s="5">
        <f t="shared" si="108"/>
        <v>0.4572</v>
      </c>
      <c r="S1769">
        <f t="shared" si="109"/>
        <v>58.615384615384613</v>
      </c>
      <c r="T1769" t="s">
        <v>8338</v>
      </c>
      <c r="U1769" t="s">
        <v>8339</v>
      </c>
    </row>
    <row r="1770" spans="1:21" ht="30" x14ac:dyDescent="0.2">
      <c r="A1770">
        <v>1768</v>
      </c>
      <c r="B1770" s="3" t="s">
        <v>1769</v>
      </c>
      <c r="C1770" s="3" t="s">
        <v>5878</v>
      </c>
      <c r="D1770" s="18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10"/>
        <v>41909.352361111109</v>
      </c>
      <c r="K1770">
        <v>1406640444</v>
      </c>
      <c r="L1770" s="9">
        <f t="shared" si="111"/>
        <v>41849.560694444444</v>
      </c>
      <c r="M1770" s="11" t="s">
        <v>8371</v>
      </c>
      <c r="N1770" t="b">
        <v>1</v>
      </c>
      <c r="O1770">
        <v>15</v>
      </c>
      <c r="P1770" t="b">
        <v>0</v>
      </c>
      <c r="Q1770" t="s">
        <v>8285</v>
      </c>
      <c r="R1770" s="5">
        <f t="shared" si="108"/>
        <v>3.7400000000000003E-2</v>
      </c>
      <c r="S1770">
        <f t="shared" si="109"/>
        <v>12.466666666666667</v>
      </c>
      <c r="T1770" t="s">
        <v>8338</v>
      </c>
      <c r="U1770" t="s">
        <v>8339</v>
      </c>
    </row>
    <row r="1771" spans="1:21" ht="30" x14ac:dyDescent="0.2">
      <c r="A1771">
        <v>1769</v>
      </c>
      <c r="B1771" s="3" t="s">
        <v>1770</v>
      </c>
      <c r="C1771" s="3" t="s">
        <v>5879</v>
      </c>
      <c r="D1771" s="18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10"/>
        <v>42017.610636574071</v>
      </c>
      <c r="K1771">
        <v>1418585959</v>
      </c>
      <c r="L1771" s="9">
        <f t="shared" si="111"/>
        <v>41987.818969907406</v>
      </c>
      <c r="M1771" s="11" t="s">
        <v>8371</v>
      </c>
      <c r="N1771" t="b">
        <v>1</v>
      </c>
      <c r="O1771">
        <v>22</v>
      </c>
      <c r="P1771" t="b">
        <v>0</v>
      </c>
      <c r="Q1771" t="s">
        <v>8285</v>
      </c>
      <c r="R1771" s="5">
        <f t="shared" si="108"/>
        <v>2.7025E-2</v>
      </c>
      <c r="S1771">
        <f t="shared" si="109"/>
        <v>49.136363636363633</v>
      </c>
      <c r="T1771" t="s">
        <v>8338</v>
      </c>
      <c r="U1771" t="s">
        <v>8339</v>
      </c>
    </row>
    <row r="1772" spans="1:21" ht="30" x14ac:dyDescent="0.2">
      <c r="A1772">
        <v>1770</v>
      </c>
      <c r="B1772" s="3" t="s">
        <v>1771</v>
      </c>
      <c r="C1772" s="3" t="s">
        <v>5880</v>
      </c>
      <c r="D1772" s="18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10"/>
        <v>41926.571689814817</v>
      </c>
      <c r="K1772">
        <v>1410288194</v>
      </c>
      <c r="L1772" s="9">
        <f t="shared" si="111"/>
        <v>41891.780023148152</v>
      </c>
      <c r="M1772" s="11" t="s">
        <v>8371</v>
      </c>
      <c r="N1772" t="b">
        <v>1</v>
      </c>
      <c r="O1772">
        <v>92</v>
      </c>
      <c r="P1772" t="b">
        <v>0</v>
      </c>
      <c r="Q1772" t="s">
        <v>8285</v>
      </c>
      <c r="R1772" s="5">
        <f t="shared" si="108"/>
        <v>0.56514285714285717</v>
      </c>
      <c r="S1772">
        <f t="shared" si="109"/>
        <v>150.5</v>
      </c>
      <c r="T1772" t="s">
        <v>8338</v>
      </c>
      <c r="U1772" t="s">
        <v>8339</v>
      </c>
    </row>
    <row r="1773" spans="1:21" ht="30" x14ac:dyDescent="0.2">
      <c r="A1773">
        <v>1771</v>
      </c>
      <c r="B1773" s="3" t="s">
        <v>1772</v>
      </c>
      <c r="C1773" s="3" t="s">
        <v>5881</v>
      </c>
      <c r="D1773" s="18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10"/>
        <v>41935.771296296298</v>
      </c>
      <c r="K1773">
        <v>1411515040</v>
      </c>
      <c r="L1773" s="9">
        <f t="shared" si="111"/>
        <v>41905.979629629634</v>
      </c>
      <c r="M1773" s="11" t="s">
        <v>8371</v>
      </c>
      <c r="N1773" t="b">
        <v>1</v>
      </c>
      <c r="O1773">
        <v>25</v>
      </c>
      <c r="P1773" t="b">
        <v>0</v>
      </c>
      <c r="Q1773" t="s">
        <v>8285</v>
      </c>
      <c r="R1773" s="5">
        <f t="shared" si="108"/>
        <v>0.21309523809523809</v>
      </c>
      <c r="S1773">
        <f t="shared" si="109"/>
        <v>35.799999999999997</v>
      </c>
      <c r="T1773" t="s">
        <v>8338</v>
      </c>
      <c r="U1773" t="s">
        <v>8339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 s="18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10"/>
        <v>41826.509675925925</v>
      </c>
      <c r="K1774">
        <v>1399482836</v>
      </c>
      <c r="L1774" s="9">
        <f t="shared" si="111"/>
        <v>41766.718009259261</v>
      </c>
      <c r="M1774" s="11" t="s">
        <v>8371</v>
      </c>
      <c r="N1774" t="b">
        <v>1</v>
      </c>
      <c r="O1774">
        <v>19</v>
      </c>
      <c r="P1774" t="b">
        <v>0</v>
      </c>
      <c r="Q1774" t="s">
        <v>8285</v>
      </c>
      <c r="R1774" s="5">
        <f t="shared" si="108"/>
        <v>0.156</v>
      </c>
      <c r="S1774">
        <f t="shared" si="109"/>
        <v>45.157894736842103</v>
      </c>
      <c r="T1774" t="s">
        <v>8338</v>
      </c>
      <c r="U1774" t="s">
        <v>8339</v>
      </c>
    </row>
    <row r="1775" spans="1:21" ht="30" x14ac:dyDescent="0.2">
      <c r="A1775">
        <v>1773</v>
      </c>
      <c r="B1775" s="3" t="s">
        <v>1774</v>
      </c>
      <c r="C1775" s="3" t="s">
        <v>5883</v>
      </c>
      <c r="D1775" s="18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10"/>
        <v>42023.552060185182</v>
      </c>
      <c r="K1775">
        <v>1417803298</v>
      </c>
      <c r="L1775" s="9">
        <f t="shared" si="111"/>
        <v>41978.760393518518</v>
      </c>
      <c r="M1775" s="11" t="s">
        <v>8371</v>
      </c>
      <c r="N1775" t="b">
        <v>1</v>
      </c>
      <c r="O1775">
        <v>19</v>
      </c>
      <c r="P1775" t="b">
        <v>0</v>
      </c>
      <c r="Q1775" t="s">
        <v>8285</v>
      </c>
      <c r="R1775" s="5">
        <f t="shared" si="108"/>
        <v>6.2566666666666673E-2</v>
      </c>
      <c r="S1775">
        <f t="shared" si="109"/>
        <v>98.78947368421052</v>
      </c>
      <c r="T1775" t="s">
        <v>8338</v>
      </c>
      <c r="U1775" t="s">
        <v>8339</v>
      </c>
    </row>
    <row r="1776" spans="1:21" ht="30" x14ac:dyDescent="0.2">
      <c r="A1776">
        <v>1774</v>
      </c>
      <c r="B1776" s="3" t="s">
        <v>1775</v>
      </c>
      <c r="C1776" s="3" t="s">
        <v>5884</v>
      </c>
      <c r="D1776" s="18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10"/>
        <v>41972.415972222218</v>
      </c>
      <c r="K1776">
        <v>1413609292</v>
      </c>
      <c r="L1776" s="9">
        <f t="shared" si="111"/>
        <v>41930.218657407408</v>
      </c>
      <c r="M1776" s="11" t="s">
        <v>8371</v>
      </c>
      <c r="N1776" t="b">
        <v>1</v>
      </c>
      <c r="O1776">
        <v>13</v>
      </c>
      <c r="P1776" t="b">
        <v>0</v>
      </c>
      <c r="Q1776" t="s">
        <v>8285</v>
      </c>
      <c r="R1776" s="5">
        <f t="shared" si="108"/>
        <v>0.4592</v>
      </c>
      <c r="S1776">
        <f t="shared" si="109"/>
        <v>88.307692307692307</v>
      </c>
      <c r="T1776" t="s">
        <v>8338</v>
      </c>
      <c r="U1776" t="s">
        <v>8339</v>
      </c>
    </row>
    <row r="1777" spans="1:21" ht="30" x14ac:dyDescent="0.2">
      <c r="A1777">
        <v>1775</v>
      </c>
      <c r="B1777" s="3" t="s">
        <v>1776</v>
      </c>
      <c r="C1777" s="3" t="s">
        <v>5885</v>
      </c>
      <c r="D1777" s="18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10"/>
        <v>41936.768055555556</v>
      </c>
      <c r="K1777">
        <v>1410305160</v>
      </c>
      <c r="L1777" s="9">
        <f t="shared" si="111"/>
        <v>41891.976388888892</v>
      </c>
      <c r="M1777" s="11" t="s">
        <v>8371</v>
      </c>
      <c r="N1777" t="b">
        <v>1</v>
      </c>
      <c r="O1777">
        <v>124</v>
      </c>
      <c r="P1777" t="b">
        <v>0</v>
      </c>
      <c r="Q1777" t="s">
        <v>8285</v>
      </c>
      <c r="R1777" s="5">
        <f t="shared" si="108"/>
        <v>0.65101538461538466</v>
      </c>
      <c r="S1777">
        <f t="shared" si="109"/>
        <v>170.62903225806451</v>
      </c>
      <c r="T1777" t="s">
        <v>8338</v>
      </c>
      <c r="U1777" t="s">
        <v>8339</v>
      </c>
    </row>
    <row r="1778" spans="1:21" ht="30" x14ac:dyDescent="0.2">
      <c r="A1778">
        <v>1776</v>
      </c>
      <c r="B1778" s="3" t="s">
        <v>1777</v>
      </c>
      <c r="C1778" s="3" t="s">
        <v>5886</v>
      </c>
      <c r="D1778" s="1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10"/>
        <v>41941.748506944445</v>
      </c>
      <c r="K1778">
        <v>1411513071</v>
      </c>
      <c r="L1778" s="9">
        <f t="shared" si="111"/>
        <v>41905.95684027778</v>
      </c>
      <c r="M1778" s="11" t="s">
        <v>8371</v>
      </c>
      <c r="N1778" t="b">
        <v>1</v>
      </c>
      <c r="O1778">
        <v>4</v>
      </c>
      <c r="P1778" t="b">
        <v>0</v>
      </c>
      <c r="Q1778" t="s">
        <v>8285</v>
      </c>
      <c r="R1778" s="5">
        <f t="shared" si="108"/>
        <v>6.7000000000000004E-2</v>
      </c>
      <c r="S1778">
        <f t="shared" si="109"/>
        <v>83.75</v>
      </c>
      <c r="T1778" t="s">
        <v>8338</v>
      </c>
      <c r="U1778" t="s">
        <v>8339</v>
      </c>
    </row>
    <row r="1779" spans="1:21" ht="30" x14ac:dyDescent="0.2">
      <c r="A1779">
        <v>1777</v>
      </c>
      <c r="B1779" s="3" t="s">
        <v>1778</v>
      </c>
      <c r="C1779" s="3" t="s">
        <v>5887</v>
      </c>
      <c r="D1779" s="18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10"/>
        <v>42055.14876157407</v>
      </c>
      <c r="K1779">
        <v>1421829253</v>
      </c>
      <c r="L1779" s="9">
        <f t="shared" si="111"/>
        <v>42025.357094907406</v>
      </c>
      <c r="M1779" s="11" t="s">
        <v>8368</v>
      </c>
      <c r="N1779" t="b">
        <v>1</v>
      </c>
      <c r="O1779">
        <v>10</v>
      </c>
      <c r="P1779" t="b">
        <v>0</v>
      </c>
      <c r="Q1779" t="s">
        <v>8285</v>
      </c>
      <c r="R1779" s="5">
        <f t="shared" si="108"/>
        <v>0.135625</v>
      </c>
      <c r="S1779">
        <f t="shared" si="109"/>
        <v>65.099999999999994</v>
      </c>
      <c r="T1779" t="s">
        <v>8338</v>
      </c>
      <c r="U1779" t="s">
        <v>8339</v>
      </c>
    </row>
    <row r="1780" spans="1:21" ht="30" x14ac:dyDescent="0.2">
      <c r="A1780">
        <v>1778</v>
      </c>
      <c r="B1780" s="3" t="s">
        <v>1779</v>
      </c>
      <c r="C1780" s="3" t="s">
        <v>5888</v>
      </c>
      <c r="D1780" s="18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10"/>
        <v>42090.613368055558</v>
      </c>
      <c r="K1780">
        <v>1423600995</v>
      </c>
      <c r="L1780" s="9">
        <f t="shared" si="111"/>
        <v>42045.86336805555</v>
      </c>
      <c r="M1780" s="11" t="s">
        <v>8368</v>
      </c>
      <c r="N1780" t="b">
        <v>1</v>
      </c>
      <c r="O1780">
        <v>15</v>
      </c>
      <c r="P1780" t="b">
        <v>0</v>
      </c>
      <c r="Q1780" t="s">
        <v>8285</v>
      </c>
      <c r="R1780" s="5">
        <f t="shared" si="108"/>
        <v>1.9900000000000001E-2</v>
      </c>
      <c r="S1780">
        <f t="shared" si="109"/>
        <v>66.333333333333329</v>
      </c>
      <c r="T1780" t="s">
        <v>8338</v>
      </c>
      <c r="U1780" t="s">
        <v>8339</v>
      </c>
    </row>
    <row r="1781" spans="1:21" ht="30" x14ac:dyDescent="0.2">
      <c r="A1781">
        <v>1779</v>
      </c>
      <c r="B1781" s="3" t="s">
        <v>1780</v>
      </c>
      <c r="C1781" s="3" t="s">
        <v>5889</v>
      </c>
      <c r="D1781" s="18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10"/>
        <v>42615.483564814807</v>
      </c>
      <c r="K1781">
        <v>1470242180</v>
      </c>
      <c r="L1781" s="9">
        <f t="shared" si="111"/>
        <v>42585.691898148143</v>
      </c>
      <c r="M1781" s="11" t="s">
        <v>8370</v>
      </c>
      <c r="N1781" t="b">
        <v>1</v>
      </c>
      <c r="O1781">
        <v>38</v>
      </c>
      <c r="P1781" t="b">
        <v>0</v>
      </c>
      <c r="Q1781" t="s">
        <v>8285</v>
      </c>
      <c r="R1781" s="5">
        <f t="shared" si="108"/>
        <v>0.36236363636363639</v>
      </c>
      <c r="S1781">
        <f t="shared" si="109"/>
        <v>104.89473684210526</v>
      </c>
      <c r="T1781" t="s">
        <v>8338</v>
      </c>
      <c r="U1781" t="s">
        <v>8339</v>
      </c>
    </row>
    <row r="1782" spans="1:21" ht="30" x14ac:dyDescent="0.2">
      <c r="A1782">
        <v>1780</v>
      </c>
      <c r="B1782" s="3" t="s">
        <v>1781</v>
      </c>
      <c r="C1782" s="3" t="s">
        <v>5890</v>
      </c>
      <c r="D1782" s="18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10"/>
        <v>42553.392476851855</v>
      </c>
      <c r="K1782">
        <v>1462285510</v>
      </c>
      <c r="L1782" s="9">
        <f t="shared" si="111"/>
        <v>42493.600810185191</v>
      </c>
      <c r="M1782" s="11" t="s">
        <v>8370</v>
      </c>
      <c r="N1782" t="b">
        <v>1</v>
      </c>
      <c r="O1782">
        <v>152</v>
      </c>
      <c r="P1782" t="b">
        <v>0</v>
      </c>
      <c r="Q1782" t="s">
        <v>8285</v>
      </c>
      <c r="R1782" s="5">
        <f t="shared" si="108"/>
        <v>0.39743333333333336</v>
      </c>
      <c r="S1782">
        <f t="shared" si="109"/>
        <v>78.440789473684205</v>
      </c>
      <c r="T1782" t="s">
        <v>8338</v>
      </c>
      <c r="U1782" t="s">
        <v>8339</v>
      </c>
    </row>
    <row r="1783" spans="1:21" ht="30" x14ac:dyDescent="0.2">
      <c r="A1783">
        <v>1781</v>
      </c>
      <c r="B1783" s="3" t="s">
        <v>1782</v>
      </c>
      <c r="C1783" s="3" t="s">
        <v>5891</v>
      </c>
      <c r="D1783" s="18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10"/>
        <v>42628.409085648142</v>
      </c>
      <c r="K1783">
        <v>1471272545</v>
      </c>
      <c r="L1783" s="9">
        <f t="shared" si="111"/>
        <v>42597.617418981477</v>
      </c>
      <c r="M1783" s="11" t="s">
        <v>8370</v>
      </c>
      <c r="N1783" t="b">
        <v>1</v>
      </c>
      <c r="O1783">
        <v>24</v>
      </c>
      <c r="P1783" t="b">
        <v>0</v>
      </c>
      <c r="Q1783" t="s">
        <v>8285</v>
      </c>
      <c r="R1783" s="5">
        <f t="shared" si="108"/>
        <v>0.25763636363636366</v>
      </c>
      <c r="S1783">
        <f t="shared" si="109"/>
        <v>59.041666666666664</v>
      </c>
      <c r="T1783" t="s">
        <v>8338</v>
      </c>
      <c r="U1783" t="s">
        <v>8339</v>
      </c>
    </row>
    <row r="1784" spans="1:21" ht="30" x14ac:dyDescent="0.2">
      <c r="A1784">
        <v>1782</v>
      </c>
      <c r="B1784" s="3" t="s">
        <v>1783</v>
      </c>
      <c r="C1784" s="3" t="s">
        <v>5892</v>
      </c>
      <c r="D1784" s="18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10"/>
        <v>42421.366770833331</v>
      </c>
      <c r="K1784">
        <v>1453211289</v>
      </c>
      <c r="L1784" s="9">
        <f t="shared" si="111"/>
        <v>42388.575104166666</v>
      </c>
      <c r="M1784" s="11" t="s">
        <v>8370</v>
      </c>
      <c r="N1784" t="b">
        <v>1</v>
      </c>
      <c r="O1784">
        <v>76</v>
      </c>
      <c r="P1784" t="b">
        <v>0</v>
      </c>
      <c r="Q1784" t="s">
        <v>8285</v>
      </c>
      <c r="R1784" s="5">
        <f t="shared" si="108"/>
        <v>0.15491428571428573</v>
      </c>
      <c r="S1784">
        <f t="shared" si="109"/>
        <v>71.34210526315789</v>
      </c>
      <c r="T1784" t="s">
        <v>8338</v>
      </c>
      <c r="U1784" t="s">
        <v>8339</v>
      </c>
    </row>
    <row r="1785" spans="1:21" ht="30" x14ac:dyDescent="0.2">
      <c r="A1785">
        <v>1783</v>
      </c>
      <c r="B1785" s="3" t="s">
        <v>1784</v>
      </c>
      <c r="C1785" s="3" t="s">
        <v>5893</v>
      </c>
      <c r="D1785" s="18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10"/>
        <v>42145.741643518515</v>
      </c>
      <c r="K1785">
        <v>1429656478</v>
      </c>
      <c r="L1785" s="9">
        <f t="shared" si="111"/>
        <v>42115.949976851851</v>
      </c>
      <c r="M1785" s="11" t="s">
        <v>8368</v>
      </c>
      <c r="N1785" t="b">
        <v>1</v>
      </c>
      <c r="O1785">
        <v>185</v>
      </c>
      <c r="P1785" t="b">
        <v>0</v>
      </c>
      <c r="Q1785" t="s">
        <v>8285</v>
      </c>
      <c r="R1785" s="5">
        <f t="shared" si="108"/>
        <v>0.236925</v>
      </c>
      <c r="S1785">
        <f t="shared" si="109"/>
        <v>51.227027027027027</v>
      </c>
      <c r="T1785" t="s">
        <v>8338</v>
      </c>
      <c r="U1785" t="s">
        <v>8339</v>
      </c>
    </row>
    <row r="1786" spans="1:21" ht="30" x14ac:dyDescent="0.2">
      <c r="A1786">
        <v>1784</v>
      </c>
      <c r="B1786" s="3" t="s">
        <v>1785</v>
      </c>
      <c r="C1786" s="3" t="s">
        <v>5894</v>
      </c>
      <c r="D1786" s="18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10"/>
        <v>42034.934027777774</v>
      </c>
      <c r="K1786">
        <v>1419954240</v>
      </c>
      <c r="L1786" s="9">
        <f t="shared" si="111"/>
        <v>42003.655555555553</v>
      </c>
      <c r="M1786" s="11" t="s">
        <v>8371</v>
      </c>
      <c r="N1786" t="b">
        <v>1</v>
      </c>
      <c r="O1786">
        <v>33</v>
      </c>
      <c r="P1786" t="b">
        <v>0</v>
      </c>
      <c r="Q1786" t="s">
        <v>8285</v>
      </c>
      <c r="R1786" s="5">
        <f t="shared" si="108"/>
        <v>0.39760000000000001</v>
      </c>
      <c r="S1786">
        <f t="shared" si="109"/>
        <v>60.242424242424242</v>
      </c>
      <c r="T1786" t="s">
        <v>8338</v>
      </c>
      <c r="U1786" t="s">
        <v>8339</v>
      </c>
    </row>
    <row r="1787" spans="1:21" ht="30" x14ac:dyDescent="0.2">
      <c r="A1787">
        <v>1785</v>
      </c>
      <c r="B1787" s="3" t="s">
        <v>1786</v>
      </c>
      <c r="C1787" s="3" t="s">
        <v>5895</v>
      </c>
      <c r="D1787" s="18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10"/>
        <v>41927.791666666664</v>
      </c>
      <c r="K1787">
        <v>1410750855</v>
      </c>
      <c r="L1787" s="9">
        <f t="shared" si="111"/>
        <v>41897.134895833333</v>
      </c>
      <c r="M1787" s="11" t="s">
        <v>8371</v>
      </c>
      <c r="N1787" t="b">
        <v>1</v>
      </c>
      <c r="O1787">
        <v>108</v>
      </c>
      <c r="P1787" t="b">
        <v>0</v>
      </c>
      <c r="Q1787" t="s">
        <v>8285</v>
      </c>
      <c r="R1787" s="5">
        <f t="shared" si="108"/>
        <v>0.20220833333333332</v>
      </c>
      <c r="S1787">
        <f t="shared" si="109"/>
        <v>44.935185185185183</v>
      </c>
      <c r="T1787" t="s">
        <v>8338</v>
      </c>
      <c r="U1787" t="s">
        <v>8339</v>
      </c>
    </row>
    <row r="1788" spans="1:21" ht="30" x14ac:dyDescent="0.2">
      <c r="A1788">
        <v>1786</v>
      </c>
      <c r="B1788" s="3" t="s">
        <v>1787</v>
      </c>
      <c r="C1788" s="3" t="s">
        <v>5896</v>
      </c>
      <c r="D1788" s="1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10"/>
        <v>41988.342326388891</v>
      </c>
      <c r="K1788">
        <v>1416057177</v>
      </c>
      <c r="L1788" s="9">
        <f t="shared" si="111"/>
        <v>41958.550659722227</v>
      </c>
      <c r="M1788" s="11" t="s">
        <v>8371</v>
      </c>
      <c r="N1788" t="b">
        <v>1</v>
      </c>
      <c r="O1788">
        <v>29</v>
      </c>
      <c r="P1788" t="b">
        <v>0</v>
      </c>
      <c r="Q1788" t="s">
        <v>8285</v>
      </c>
      <c r="R1788" s="5">
        <f t="shared" si="108"/>
        <v>0.47631578947368419</v>
      </c>
      <c r="S1788">
        <f t="shared" si="109"/>
        <v>31.206896551724139</v>
      </c>
      <c r="T1788" t="s">
        <v>8338</v>
      </c>
      <c r="U1788" t="s">
        <v>8339</v>
      </c>
    </row>
    <row r="1789" spans="1:21" ht="30" x14ac:dyDescent="0.2">
      <c r="A1789">
        <v>1787</v>
      </c>
      <c r="B1789" s="3" t="s">
        <v>1788</v>
      </c>
      <c r="C1789" s="3" t="s">
        <v>5897</v>
      </c>
      <c r="D1789" s="18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10"/>
        <v>42098.40552083333</v>
      </c>
      <c r="K1789">
        <v>1425570237</v>
      </c>
      <c r="L1789" s="9">
        <f t="shared" si="111"/>
        <v>42068.65552083333</v>
      </c>
      <c r="M1789" s="11" t="s">
        <v>8368</v>
      </c>
      <c r="N1789" t="b">
        <v>1</v>
      </c>
      <c r="O1789">
        <v>24</v>
      </c>
      <c r="P1789" t="b">
        <v>0</v>
      </c>
      <c r="Q1789" t="s">
        <v>8285</v>
      </c>
      <c r="R1789" s="5">
        <f t="shared" si="108"/>
        <v>0.15329999999999999</v>
      </c>
      <c r="S1789">
        <f t="shared" si="109"/>
        <v>63.875</v>
      </c>
      <c r="T1789" t="s">
        <v>8338</v>
      </c>
      <c r="U1789" t="s">
        <v>8339</v>
      </c>
    </row>
    <row r="1790" spans="1:21" ht="30" x14ac:dyDescent="0.2">
      <c r="A1790">
        <v>1788</v>
      </c>
      <c r="B1790" s="3" t="s">
        <v>1789</v>
      </c>
      <c r="C1790" s="3" t="s">
        <v>5898</v>
      </c>
      <c r="D1790" s="18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10"/>
        <v>41943.740069444444</v>
      </c>
      <c r="K1790">
        <v>1412203542</v>
      </c>
      <c r="L1790" s="9">
        <f t="shared" si="111"/>
        <v>41913.94840277778</v>
      </c>
      <c r="M1790" s="11" t="s">
        <v>8371</v>
      </c>
      <c r="N1790" t="b">
        <v>1</v>
      </c>
      <c r="O1790">
        <v>4</v>
      </c>
      <c r="P1790" t="b">
        <v>0</v>
      </c>
      <c r="Q1790" t="s">
        <v>8285</v>
      </c>
      <c r="R1790" s="5">
        <f t="shared" si="108"/>
        <v>1.3818181818181818E-2</v>
      </c>
      <c r="S1790">
        <f t="shared" si="109"/>
        <v>19</v>
      </c>
      <c r="T1790" t="s">
        <v>8338</v>
      </c>
      <c r="U1790" t="s">
        <v>8339</v>
      </c>
    </row>
    <row r="1791" spans="1:21" ht="30" x14ac:dyDescent="0.2">
      <c r="A1791">
        <v>1789</v>
      </c>
      <c r="B1791" s="3" t="s">
        <v>1790</v>
      </c>
      <c r="C1791" s="3" t="s">
        <v>5899</v>
      </c>
      <c r="D1791" s="18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10"/>
        <v>42016.041701388887</v>
      </c>
      <c r="K1791">
        <v>1415858403</v>
      </c>
      <c r="L1791" s="9">
        <f t="shared" si="111"/>
        <v>41956.250034722223</v>
      </c>
      <c r="M1791" s="11" t="s">
        <v>8371</v>
      </c>
      <c r="N1791" t="b">
        <v>1</v>
      </c>
      <c r="O1791">
        <v>4</v>
      </c>
      <c r="P1791" t="b">
        <v>0</v>
      </c>
      <c r="Q1791" t="s">
        <v>8285</v>
      </c>
      <c r="R1791" s="5">
        <f t="shared" si="108"/>
        <v>5.0000000000000001E-3</v>
      </c>
      <c r="S1791">
        <f t="shared" si="109"/>
        <v>10</v>
      </c>
      <c r="T1791" t="s">
        <v>8338</v>
      </c>
      <c r="U1791" t="s">
        <v>8339</v>
      </c>
    </row>
    <row r="1792" spans="1:21" ht="30" x14ac:dyDescent="0.2">
      <c r="A1792">
        <v>1790</v>
      </c>
      <c r="B1792" s="3" t="s">
        <v>1791</v>
      </c>
      <c r="C1792" s="3" t="s">
        <v>5900</v>
      </c>
      <c r="D1792" s="18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10"/>
        <v>42040.466180555559</v>
      </c>
      <c r="K1792">
        <v>1420560678</v>
      </c>
      <c r="L1792" s="9">
        <f t="shared" si="111"/>
        <v>42010.674513888895</v>
      </c>
      <c r="M1792" s="11" t="s">
        <v>8368</v>
      </c>
      <c r="N1792" t="b">
        <v>1</v>
      </c>
      <c r="O1792">
        <v>15</v>
      </c>
      <c r="P1792" t="b">
        <v>0</v>
      </c>
      <c r="Q1792" t="s">
        <v>8285</v>
      </c>
      <c r="R1792" s="5">
        <f t="shared" si="108"/>
        <v>4.9575757575757579E-2</v>
      </c>
      <c r="S1792">
        <f t="shared" si="109"/>
        <v>109.06666666666666</v>
      </c>
      <c r="T1792" t="s">
        <v>8338</v>
      </c>
      <c r="U1792" t="s">
        <v>8339</v>
      </c>
    </row>
    <row r="1793" spans="1:21" x14ac:dyDescent="0.2">
      <c r="A1793">
        <v>1791</v>
      </c>
      <c r="B1793" s="3" t="s">
        <v>1792</v>
      </c>
      <c r="C1793" s="3" t="s">
        <v>5901</v>
      </c>
      <c r="D1793" s="18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10"/>
        <v>42033.532002314816</v>
      </c>
      <c r="K1793">
        <v>1417369565</v>
      </c>
      <c r="L1793" s="9">
        <f t="shared" si="111"/>
        <v>41973.740335648152</v>
      </c>
      <c r="M1793" s="11" t="s">
        <v>8371</v>
      </c>
      <c r="N1793" t="b">
        <v>1</v>
      </c>
      <c r="O1793">
        <v>4</v>
      </c>
      <c r="P1793" t="b">
        <v>0</v>
      </c>
      <c r="Q1793" t="s">
        <v>8285</v>
      </c>
      <c r="R1793" s="5">
        <f t="shared" si="108"/>
        <v>3.5666666666666666E-2</v>
      </c>
      <c r="S1793">
        <f t="shared" si="109"/>
        <v>26.75</v>
      </c>
      <c r="T1793" t="s">
        <v>8338</v>
      </c>
      <c r="U1793" t="s">
        <v>8339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 s="18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10"/>
        <v>42226.082638888889</v>
      </c>
      <c r="K1794">
        <v>1435970682</v>
      </c>
      <c r="L1794" s="9">
        <f t="shared" si="111"/>
        <v>42189.031041666662</v>
      </c>
      <c r="M1794" s="11" t="s">
        <v>8368</v>
      </c>
      <c r="N1794" t="b">
        <v>1</v>
      </c>
      <c r="O1794">
        <v>139</v>
      </c>
      <c r="P1794" t="b">
        <v>0</v>
      </c>
      <c r="Q1794" t="s">
        <v>8285</v>
      </c>
      <c r="R1794" s="5">
        <f t="shared" ref="R1794:R1857" si="112">E1794/D1794</f>
        <v>0.61124000000000001</v>
      </c>
      <c r="S1794">
        <f t="shared" ref="S1794:S1857" si="113">E1794/O1794</f>
        <v>109.93525179856115</v>
      </c>
      <c r="T1794" t="s">
        <v>8338</v>
      </c>
      <c r="U1794" t="s">
        <v>8339</v>
      </c>
    </row>
    <row r="1795" spans="1:21" ht="30" x14ac:dyDescent="0.2">
      <c r="A1795">
        <v>1793</v>
      </c>
      <c r="B1795" s="3" t="s">
        <v>1794</v>
      </c>
      <c r="C1795" s="3" t="s">
        <v>5903</v>
      </c>
      <c r="D1795" s="18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4">(((I1795/60)/60)/24)+DATE(1970,1,1)+(-5/24)</f>
        <v>41970.724999999999</v>
      </c>
      <c r="K1795">
        <v>1414531440</v>
      </c>
      <c r="L1795" s="9">
        <f t="shared" ref="L1795:L1858" si="115">(((K1795/60)/60)/24)+DATE(1970,1,1)</f>
        <v>41940.89166666667</v>
      </c>
      <c r="M1795" s="11" t="s">
        <v>8371</v>
      </c>
      <c r="N1795" t="b">
        <v>1</v>
      </c>
      <c r="O1795">
        <v>2</v>
      </c>
      <c r="P1795" t="b">
        <v>0</v>
      </c>
      <c r="Q1795" t="s">
        <v>8285</v>
      </c>
      <c r="R1795" s="5">
        <f t="shared" si="112"/>
        <v>1.3333333333333334E-2</v>
      </c>
      <c r="S1795">
        <f t="shared" si="113"/>
        <v>20</v>
      </c>
      <c r="T1795" t="s">
        <v>8338</v>
      </c>
      <c r="U1795" t="s">
        <v>8339</v>
      </c>
    </row>
    <row r="1796" spans="1:21" ht="30" x14ac:dyDescent="0.2">
      <c r="A1796">
        <v>1794</v>
      </c>
      <c r="B1796" s="3" t="s">
        <v>1795</v>
      </c>
      <c r="C1796" s="3" t="s">
        <v>5904</v>
      </c>
      <c r="D1796" s="18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4"/>
        <v>42046.342847222222</v>
      </c>
      <c r="K1796">
        <v>1420636422</v>
      </c>
      <c r="L1796" s="9">
        <f t="shared" si="115"/>
        <v>42011.551180555558</v>
      </c>
      <c r="M1796" s="11" t="s">
        <v>8368</v>
      </c>
      <c r="N1796" t="b">
        <v>1</v>
      </c>
      <c r="O1796">
        <v>18</v>
      </c>
      <c r="P1796" t="b">
        <v>0</v>
      </c>
      <c r="Q1796" t="s">
        <v>8285</v>
      </c>
      <c r="R1796" s="5">
        <f t="shared" si="112"/>
        <v>0.11077777777777778</v>
      </c>
      <c r="S1796">
        <f t="shared" si="113"/>
        <v>55.388888888888886</v>
      </c>
      <c r="T1796" t="s">
        <v>8338</v>
      </c>
      <c r="U1796" t="s">
        <v>8339</v>
      </c>
    </row>
    <row r="1797" spans="1:21" ht="30" x14ac:dyDescent="0.2">
      <c r="A1797">
        <v>1795</v>
      </c>
      <c r="B1797" s="3" t="s">
        <v>1796</v>
      </c>
      <c r="C1797" s="3" t="s">
        <v>5905</v>
      </c>
      <c r="D1797" s="18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4"/>
        <v>42657.458333333336</v>
      </c>
      <c r="K1797">
        <v>1473922541</v>
      </c>
      <c r="L1797" s="9">
        <f t="shared" si="115"/>
        <v>42628.288668981477</v>
      </c>
      <c r="M1797" s="11" t="s">
        <v>8370</v>
      </c>
      <c r="N1797" t="b">
        <v>1</v>
      </c>
      <c r="O1797">
        <v>81</v>
      </c>
      <c r="P1797" t="b">
        <v>0</v>
      </c>
      <c r="Q1797" t="s">
        <v>8285</v>
      </c>
      <c r="R1797" s="5">
        <f t="shared" si="112"/>
        <v>0.38735714285714284</v>
      </c>
      <c r="S1797">
        <f t="shared" si="113"/>
        <v>133.90123456790124</v>
      </c>
      <c r="T1797" t="s">
        <v>8338</v>
      </c>
      <c r="U1797" t="s">
        <v>8339</v>
      </c>
    </row>
    <row r="1798" spans="1:21" ht="30" x14ac:dyDescent="0.2">
      <c r="A1798">
        <v>1796</v>
      </c>
      <c r="B1798" s="3" t="s">
        <v>1797</v>
      </c>
      <c r="C1798" s="3" t="s">
        <v>5906</v>
      </c>
      <c r="D1798" s="1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4"/>
        <v>42575.231087962959</v>
      </c>
      <c r="K1798">
        <v>1464172366</v>
      </c>
      <c r="L1798" s="9">
        <f t="shared" si="115"/>
        <v>42515.439421296294</v>
      </c>
      <c r="M1798" s="11" t="s">
        <v>8370</v>
      </c>
      <c r="N1798" t="b">
        <v>1</v>
      </c>
      <c r="O1798">
        <v>86</v>
      </c>
      <c r="P1798" t="b">
        <v>0</v>
      </c>
      <c r="Q1798" t="s">
        <v>8285</v>
      </c>
      <c r="R1798" s="5">
        <f t="shared" si="112"/>
        <v>0.22052631578947368</v>
      </c>
      <c r="S1798">
        <f t="shared" si="113"/>
        <v>48.720930232558139</v>
      </c>
      <c r="T1798" t="s">
        <v>8338</v>
      </c>
      <c r="U1798" t="s">
        <v>8339</v>
      </c>
    </row>
    <row r="1799" spans="1:21" ht="30" x14ac:dyDescent="0.2">
      <c r="A1799">
        <v>1797</v>
      </c>
      <c r="B1799" s="3" t="s">
        <v>1798</v>
      </c>
      <c r="C1799" s="3" t="s">
        <v>5907</v>
      </c>
      <c r="D1799" s="18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4"/>
        <v>42719.360983796294</v>
      </c>
      <c r="K1799">
        <v>1479217189</v>
      </c>
      <c r="L1799" s="9">
        <f t="shared" si="115"/>
        <v>42689.56931712963</v>
      </c>
      <c r="M1799" s="11" t="s">
        <v>8370</v>
      </c>
      <c r="N1799" t="b">
        <v>1</v>
      </c>
      <c r="O1799">
        <v>140</v>
      </c>
      <c r="P1799" t="b">
        <v>0</v>
      </c>
      <c r="Q1799" t="s">
        <v>8285</v>
      </c>
      <c r="R1799" s="5">
        <f t="shared" si="112"/>
        <v>0.67549999999999999</v>
      </c>
      <c r="S1799">
        <f t="shared" si="113"/>
        <v>48.25</v>
      </c>
      <c r="T1799" t="s">
        <v>8338</v>
      </c>
      <c r="U1799" t="s">
        <v>8339</v>
      </c>
    </row>
    <row r="1800" spans="1:21" ht="30" x14ac:dyDescent="0.2">
      <c r="A1800">
        <v>1798</v>
      </c>
      <c r="B1800" s="3" t="s">
        <v>1799</v>
      </c>
      <c r="C1800" s="3" t="s">
        <v>5908</v>
      </c>
      <c r="D1800" s="18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4"/>
        <v>42404.118437499994</v>
      </c>
      <c r="K1800">
        <v>1449388233</v>
      </c>
      <c r="L1800" s="9">
        <f t="shared" si="115"/>
        <v>42344.32677083333</v>
      </c>
      <c r="M1800" s="11" t="s">
        <v>8368</v>
      </c>
      <c r="N1800" t="b">
        <v>1</v>
      </c>
      <c r="O1800">
        <v>37</v>
      </c>
      <c r="P1800" t="b">
        <v>0</v>
      </c>
      <c r="Q1800" t="s">
        <v>8285</v>
      </c>
      <c r="R1800" s="5">
        <f t="shared" si="112"/>
        <v>0.136375</v>
      </c>
      <c r="S1800">
        <f t="shared" si="113"/>
        <v>58.972972972972975</v>
      </c>
      <c r="T1800" t="s">
        <v>8338</v>
      </c>
      <c r="U1800" t="s">
        <v>8339</v>
      </c>
    </row>
    <row r="1801" spans="1:21" x14ac:dyDescent="0.2">
      <c r="A1801">
        <v>1799</v>
      </c>
      <c r="B1801" s="3" t="s">
        <v>1800</v>
      </c>
      <c r="C1801" s="3" t="s">
        <v>5909</v>
      </c>
      <c r="D1801" s="18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4"/>
        <v>41954.676018518519</v>
      </c>
      <c r="K1801">
        <v>1414008808</v>
      </c>
      <c r="L1801" s="9">
        <f t="shared" si="115"/>
        <v>41934.842685185184</v>
      </c>
      <c r="M1801" s="11" t="s">
        <v>8371</v>
      </c>
      <c r="N1801" t="b">
        <v>1</v>
      </c>
      <c r="O1801">
        <v>6</v>
      </c>
      <c r="P1801" t="b">
        <v>0</v>
      </c>
      <c r="Q1801" t="s">
        <v>8285</v>
      </c>
      <c r="R1801" s="5">
        <f t="shared" si="112"/>
        <v>1.7457500000000001E-2</v>
      </c>
      <c r="S1801">
        <f t="shared" si="113"/>
        <v>11.638333333333334</v>
      </c>
      <c r="T1801" t="s">
        <v>8338</v>
      </c>
      <c r="U1801" t="s">
        <v>8339</v>
      </c>
    </row>
    <row r="1802" spans="1:21" ht="30" x14ac:dyDescent="0.2">
      <c r="A1802">
        <v>1800</v>
      </c>
      <c r="B1802" s="3" t="s">
        <v>1801</v>
      </c>
      <c r="C1802" s="3" t="s">
        <v>5910</v>
      </c>
      <c r="D1802" s="18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4"/>
        <v>42653.397800925923</v>
      </c>
      <c r="K1802">
        <v>1473517970</v>
      </c>
      <c r="L1802" s="9">
        <f t="shared" si="115"/>
        <v>42623.606134259258</v>
      </c>
      <c r="M1802" s="11" t="s">
        <v>8370</v>
      </c>
      <c r="N1802" t="b">
        <v>1</v>
      </c>
      <c r="O1802">
        <v>113</v>
      </c>
      <c r="P1802" t="b">
        <v>0</v>
      </c>
      <c r="Q1802" t="s">
        <v>8285</v>
      </c>
      <c r="R1802" s="5">
        <f t="shared" si="112"/>
        <v>0.20449632511889321</v>
      </c>
      <c r="S1802">
        <f t="shared" si="113"/>
        <v>83.716814159292042</v>
      </c>
      <c r="T1802" t="s">
        <v>8338</v>
      </c>
      <c r="U1802" t="s">
        <v>8339</v>
      </c>
    </row>
    <row r="1803" spans="1:21" ht="30" x14ac:dyDescent="0.2">
      <c r="A1803">
        <v>1801</v>
      </c>
      <c r="B1803" s="3" t="s">
        <v>1802</v>
      </c>
      <c r="C1803" s="3" t="s">
        <v>5911</v>
      </c>
      <c r="D1803" s="18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4"/>
        <v>42353.298611111109</v>
      </c>
      <c r="K1803">
        <v>1447429868</v>
      </c>
      <c r="L1803" s="9">
        <f t="shared" si="115"/>
        <v>42321.660509259258</v>
      </c>
      <c r="M1803" s="11" t="s">
        <v>8368</v>
      </c>
      <c r="N1803" t="b">
        <v>1</v>
      </c>
      <c r="O1803">
        <v>37</v>
      </c>
      <c r="P1803" t="b">
        <v>0</v>
      </c>
      <c r="Q1803" t="s">
        <v>8285</v>
      </c>
      <c r="R1803" s="5">
        <f t="shared" si="112"/>
        <v>0.13852941176470587</v>
      </c>
      <c r="S1803">
        <f t="shared" si="113"/>
        <v>63.648648648648646</v>
      </c>
      <c r="T1803" t="s">
        <v>8338</v>
      </c>
      <c r="U1803" t="s">
        <v>8339</v>
      </c>
    </row>
    <row r="1804" spans="1:21" x14ac:dyDescent="0.2">
      <c r="A1804">
        <v>1802</v>
      </c>
      <c r="B1804" s="3" t="s">
        <v>1803</v>
      </c>
      <c r="C1804" s="3" t="s">
        <v>5912</v>
      </c>
      <c r="D1804" s="18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4"/>
        <v>42182.707638888889</v>
      </c>
      <c r="K1804">
        <v>1433416830</v>
      </c>
      <c r="L1804" s="9">
        <f t="shared" si="115"/>
        <v>42159.47256944445</v>
      </c>
      <c r="M1804" s="11" t="s">
        <v>8368</v>
      </c>
      <c r="N1804" t="b">
        <v>1</v>
      </c>
      <c r="O1804">
        <v>18</v>
      </c>
      <c r="P1804" t="b">
        <v>0</v>
      </c>
      <c r="Q1804" t="s">
        <v>8285</v>
      </c>
      <c r="R1804" s="5">
        <f t="shared" si="112"/>
        <v>0.48485714285714288</v>
      </c>
      <c r="S1804">
        <f t="shared" si="113"/>
        <v>94.277777777777771</v>
      </c>
      <c r="T1804" t="s">
        <v>8338</v>
      </c>
      <c r="U1804" t="s">
        <v>8339</v>
      </c>
    </row>
    <row r="1805" spans="1:21" ht="30" x14ac:dyDescent="0.2">
      <c r="A1805">
        <v>1803</v>
      </c>
      <c r="B1805" s="3" t="s">
        <v>1804</v>
      </c>
      <c r="C1805" s="3" t="s">
        <v>5913</v>
      </c>
      <c r="D1805" s="18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4"/>
        <v>42048.863217592596</v>
      </c>
      <c r="K1805">
        <v>1421199782</v>
      </c>
      <c r="L1805" s="9">
        <f t="shared" si="115"/>
        <v>42018.071550925932</v>
      </c>
      <c r="M1805" s="11" t="s">
        <v>8368</v>
      </c>
      <c r="N1805" t="b">
        <v>1</v>
      </c>
      <c r="O1805">
        <v>75</v>
      </c>
      <c r="P1805" t="b">
        <v>0</v>
      </c>
      <c r="Q1805" t="s">
        <v>8285</v>
      </c>
      <c r="R1805" s="5">
        <f t="shared" si="112"/>
        <v>0.308</v>
      </c>
      <c r="S1805">
        <f t="shared" si="113"/>
        <v>71.86666666666666</v>
      </c>
      <c r="T1805" t="s">
        <v>8338</v>
      </c>
      <c r="U1805" t="s">
        <v>8339</v>
      </c>
    </row>
    <row r="1806" spans="1:21" ht="30" x14ac:dyDescent="0.2">
      <c r="A1806">
        <v>1804</v>
      </c>
      <c r="B1806" s="3" t="s">
        <v>1805</v>
      </c>
      <c r="C1806" s="3" t="s">
        <v>5914</v>
      </c>
      <c r="D1806" s="18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4"/>
        <v>42322.511620370373</v>
      </c>
      <c r="K1806">
        <v>1444061804</v>
      </c>
      <c r="L1806" s="9">
        <f t="shared" si="115"/>
        <v>42282.678287037037</v>
      </c>
      <c r="M1806" s="11" t="s">
        <v>8368</v>
      </c>
      <c r="N1806" t="b">
        <v>1</v>
      </c>
      <c r="O1806">
        <v>52</v>
      </c>
      <c r="P1806" t="b">
        <v>0</v>
      </c>
      <c r="Q1806" t="s">
        <v>8285</v>
      </c>
      <c r="R1806" s="5">
        <f t="shared" si="112"/>
        <v>0.35174193548387095</v>
      </c>
      <c r="S1806">
        <f t="shared" si="113"/>
        <v>104.84615384615384</v>
      </c>
      <c r="T1806" t="s">
        <v>8338</v>
      </c>
      <c r="U1806" t="s">
        <v>8339</v>
      </c>
    </row>
    <row r="1807" spans="1:21" ht="30" x14ac:dyDescent="0.2">
      <c r="A1807">
        <v>1805</v>
      </c>
      <c r="B1807" s="3" t="s">
        <v>1806</v>
      </c>
      <c r="C1807" s="3" t="s">
        <v>5915</v>
      </c>
      <c r="D1807" s="18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4"/>
        <v>42279.541666666664</v>
      </c>
      <c r="K1807">
        <v>1441048658</v>
      </c>
      <c r="L1807" s="9">
        <f t="shared" si="115"/>
        <v>42247.803912037038</v>
      </c>
      <c r="M1807" s="11" t="s">
        <v>8368</v>
      </c>
      <c r="N1807" t="b">
        <v>1</v>
      </c>
      <c r="O1807">
        <v>122</v>
      </c>
      <c r="P1807" t="b">
        <v>0</v>
      </c>
      <c r="Q1807" t="s">
        <v>8285</v>
      </c>
      <c r="R1807" s="5">
        <f t="shared" si="112"/>
        <v>0.36404444444444445</v>
      </c>
      <c r="S1807">
        <f t="shared" si="113"/>
        <v>67.139344262295083</v>
      </c>
      <c r="T1807" t="s">
        <v>8338</v>
      </c>
      <c r="U1807" t="s">
        <v>8339</v>
      </c>
    </row>
    <row r="1808" spans="1:21" ht="30" x14ac:dyDescent="0.2">
      <c r="A1808">
        <v>1806</v>
      </c>
      <c r="B1808" s="3" t="s">
        <v>1807</v>
      </c>
      <c r="C1808" s="3" t="s">
        <v>5916</v>
      </c>
      <c r="D1808" s="1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4"/>
        <v>41912.429965277777</v>
      </c>
      <c r="K1808">
        <v>1409066349</v>
      </c>
      <c r="L1808" s="9">
        <f t="shared" si="115"/>
        <v>41877.638298611113</v>
      </c>
      <c r="M1808" s="11" t="s">
        <v>8371</v>
      </c>
      <c r="N1808" t="b">
        <v>1</v>
      </c>
      <c r="O1808">
        <v>8</v>
      </c>
      <c r="P1808" t="b">
        <v>0</v>
      </c>
      <c r="Q1808" t="s">
        <v>8285</v>
      </c>
      <c r="R1808" s="5">
        <f t="shared" si="112"/>
        <v>2.955E-2</v>
      </c>
      <c r="S1808">
        <f t="shared" si="113"/>
        <v>73.875</v>
      </c>
      <c r="T1808" t="s">
        <v>8338</v>
      </c>
      <c r="U1808" t="s">
        <v>8339</v>
      </c>
    </row>
    <row r="1809" spans="1:21" x14ac:dyDescent="0.2">
      <c r="A1809">
        <v>1807</v>
      </c>
      <c r="B1809" s="3" t="s">
        <v>1808</v>
      </c>
      <c r="C1809" s="3" t="s">
        <v>5917</v>
      </c>
      <c r="D1809" s="18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4"/>
        <v>41909.860104166662</v>
      </c>
      <c r="K1809">
        <v>1409276313</v>
      </c>
      <c r="L1809" s="9">
        <f t="shared" si="115"/>
        <v>41880.068437499998</v>
      </c>
      <c r="M1809" s="11" t="s">
        <v>8371</v>
      </c>
      <c r="N1809" t="b">
        <v>1</v>
      </c>
      <c r="O1809">
        <v>8</v>
      </c>
      <c r="P1809" t="b">
        <v>0</v>
      </c>
      <c r="Q1809" t="s">
        <v>8285</v>
      </c>
      <c r="R1809" s="5">
        <f t="shared" si="112"/>
        <v>0.1106</v>
      </c>
      <c r="S1809">
        <f t="shared" si="113"/>
        <v>69.125</v>
      </c>
      <c r="T1809" t="s">
        <v>8338</v>
      </c>
      <c r="U1809" t="s">
        <v>8339</v>
      </c>
    </row>
    <row r="1810" spans="1:21" ht="30" x14ac:dyDescent="0.2">
      <c r="A1810">
        <v>1808</v>
      </c>
      <c r="B1810" s="3" t="s">
        <v>1809</v>
      </c>
      <c r="C1810" s="3" t="s">
        <v>5918</v>
      </c>
      <c r="D1810" s="18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4"/>
        <v>42777.472569444442</v>
      </c>
      <c r="K1810">
        <v>1483806030</v>
      </c>
      <c r="L1810" s="9">
        <f t="shared" si="115"/>
        <v>42742.680902777778</v>
      </c>
      <c r="M1810" s="11" t="s">
        <v>8369</v>
      </c>
      <c r="N1810" t="b">
        <v>1</v>
      </c>
      <c r="O1810">
        <v>96</v>
      </c>
      <c r="P1810" t="b">
        <v>0</v>
      </c>
      <c r="Q1810" t="s">
        <v>8285</v>
      </c>
      <c r="R1810" s="5">
        <f t="shared" si="112"/>
        <v>0.41407142857142859</v>
      </c>
      <c r="S1810">
        <f t="shared" si="113"/>
        <v>120.77083333333333</v>
      </c>
      <c r="T1810" t="s">
        <v>8338</v>
      </c>
      <c r="U1810" t="s">
        <v>8339</v>
      </c>
    </row>
    <row r="1811" spans="1:21" ht="30" x14ac:dyDescent="0.2">
      <c r="A1811">
        <v>1809</v>
      </c>
      <c r="B1811" s="3" t="s">
        <v>1810</v>
      </c>
      <c r="C1811" s="3" t="s">
        <v>5919</v>
      </c>
      <c r="D1811" s="18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4"/>
        <v>42064.699525462966</v>
      </c>
      <c r="K1811">
        <v>1422222439</v>
      </c>
      <c r="L1811" s="9">
        <f t="shared" si="115"/>
        <v>42029.907858796301</v>
      </c>
      <c r="M1811" s="11" t="s">
        <v>8368</v>
      </c>
      <c r="N1811" t="b">
        <v>1</v>
      </c>
      <c r="O1811">
        <v>9</v>
      </c>
      <c r="P1811" t="b">
        <v>0</v>
      </c>
      <c r="Q1811" t="s">
        <v>8285</v>
      </c>
      <c r="R1811" s="5">
        <f t="shared" si="112"/>
        <v>0.10857142857142857</v>
      </c>
      <c r="S1811">
        <f t="shared" si="113"/>
        <v>42.222222222222221</v>
      </c>
      <c r="T1811" t="s">
        <v>8338</v>
      </c>
      <c r="U1811" t="s">
        <v>8339</v>
      </c>
    </row>
    <row r="1812" spans="1:21" ht="30" x14ac:dyDescent="0.2">
      <c r="A1812">
        <v>1810</v>
      </c>
      <c r="B1812" s="3" t="s">
        <v>1811</v>
      </c>
      <c r="C1812" s="3" t="s">
        <v>5920</v>
      </c>
      <c r="D1812" s="18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4"/>
        <v>41872.701689814814</v>
      </c>
      <c r="K1812">
        <v>1407621026</v>
      </c>
      <c r="L1812" s="9">
        <f t="shared" si="115"/>
        <v>41860.91002314815</v>
      </c>
      <c r="M1812" s="11" t="s">
        <v>8371</v>
      </c>
      <c r="N1812" t="b">
        <v>0</v>
      </c>
      <c r="O1812">
        <v>2</v>
      </c>
      <c r="P1812" t="b">
        <v>0</v>
      </c>
      <c r="Q1812" t="s">
        <v>8285</v>
      </c>
      <c r="R1812" s="5">
        <f t="shared" si="112"/>
        <v>3.3333333333333333E-2</v>
      </c>
      <c r="S1812">
        <f t="shared" si="113"/>
        <v>7.5</v>
      </c>
      <c r="T1812" t="s">
        <v>8338</v>
      </c>
      <c r="U1812" t="s">
        <v>8339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 s="18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4"/>
        <v>41935.958333333328</v>
      </c>
      <c r="K1813">
        <v>1408962270</v>
      </c>
      <c r="L1813" s="9">
        <f t="shared" si="115"/>
        <v>41876.433680555558</v>
      </c>
      <c r="M1813" s="11" t="s">
        <v>8371</v>
      </c>
      <c r="N1813" t="b">
        <v>0</v>
      </c>
      <c r="O1813">
        <v>26</v>
      </c>
      <c r="P1813" t="b">
        <v>0</v>
      </c>
      <c r="Q1813" t="s">
        <v>8285</v>
      </c>
      <c r="R1813" s="5">
        <f t="shared" si="112"/>
        <v>7.407407407407407E-4</v>
      </c>
      <c r="S1813">
        <f t="shared" si="113"/>
        <v>1.5384615384615385</v>
      </c>
      <c r="T1813" t="s">
        <v>8338</v>
      </c>
      <c r="U1813" t="s">
        <v>8339</v>
      </c>
    </row>
    <row r="1814" spans="1:21" ht="30" x14ac:dyDescent="0.2">
      <c r="A1814">
        <v>1812</v>
      </c>
      <c r="B1814" s="3" t="s">
        <v>1813</v>
      </c>
      <c r="C1814" s="3" t="s">
        <v>5922</v>
      </c>
      <c r="D1814" s="18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4"/>
        <v>42554.110370370363</v>
      </c>
      <c r="K1814">
        <v>1464939536</v>
      </c>
      <c r="L1814" s="9">
        <f t="shared" si="115"/>
        <v>42524.318703703699</v>
      </c>
      <c r="M1814" s="11" t="s">
        <v>8370</v>
      </c>
      <c r="N1814" t="b">
        <v>0</v>
      </c>
      <c r="O1814">
        <v>23</v>
      </c>
      <c r="P1814" t="b">
        <v>0</v>
      </c>
      <c r="Q1814" t="s">
        <v>8285</v>
      </c>
      <c r="R1814" s="5">
        <f t="shared" si="112"/>
        <v>0.13307692307692306</v>
      </c>
      <c r="S1814">
        <f t="shared" si="113"/>
        <v>37.608695652173914</v>
      </c>
      <c r="T1814" t="s">
        <v>8338</v>
      </c>
      <c r="U1814" t="s">
        <v>8339</v>
      </c>
    </row>
    <row r="1815" spans="1:21" ht="30" x14ac:dyDescent="0.2">
      <c r="A1815">
        <v>1813</v>
      </c>
      <c r="B1815" s="3" t="s">
        <v>1814</v>
      </c>
      <c r="C1815" s="3" t="s">
        <v>5923</v>
      </c>
      <c r="D1815" s="18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4"/>
        <v>41859.68069444444</v>
      </c>
      <c r="K1815">
        <v>1404940812</v>
      </c>
      <c r="L1815" s="9">
        <f t="shared" si="115"/>
        <v>41829.889027777775</v>
      </c>
      <c r="M1815" s="11" t="s">
        <v>8371</v>
      </c>
      <c r="N1815" t="b">
        <v>0</v>
      </c>
      <c r="O1815">
        <v>0</v>
      </c>
      <c r="P1815" t="b">
        <v>0</v>
      </c>
      <c r="Q1815" t="s">
        <v>8285</v>
      </c>
      <c r="R1815" s="5">
        <f t="shared" si="112"/>
        <v>0</v>
      </c>
      <c r="S1815" t="e">
        <f t="shared" si="113"/>
        <v>#DIV/0!</v>
      </c>
      <c r="T1815" t="s">
        <v>8338</v>
      </c>
      <c r="U1815" t="s">
        <v>8339</v>
      </c>
    </row>
    <row r="1816" spans="1:21" ht="30" x14ac:dyDescent="0.2">
      <c r="A1816">
        <v>1814</v>
      </c>
      <c r="B1816" s="3" t="s">
        <v>1815</v>
      </c>
      <c r="C1816" s="3" t="s">
        <v>5924</v>
      </c>
      <c r="D1816" s="18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4"/>
        <v>42063.105740740742</v>
      </c>
      <c r="K1816">
        <v>1422516736</v>
      </c>
      <c r="L1816" s="9">
        <f t="shared" si="115"/>
        <v>42033.314074074078</v>
      </c>
      <c r="M1816" s="11" t="s">
        <v>8368</v>
      </c>
      <c r="N1816" t="b">
        <v>0</v>
      </c>
      <c r="O1816">
        <v>140</v>
      </c>
      <c r="P1816" t="b">
        <v>0</v>
      </c>
      <c r="Q1816" t="s">
        <v>8285</v>
      </c>
      <c r="R1816" s="5">
        <f t="shared" si="112"/>
        <v>0.49183333333333334</v>
      </c>
      <c r="S1816">
        <f t="shared" si="113"/>
        <v>42.157142857142858</v>
      </c>
      <c r="T1816" t="s">
        <v>8338</v>
      </c>
      <c r="U1816" t="s">
        <v>8339</v>
      </c>
    </row>
    <row r="1817" spans="1:21" ht="30" x14ac:dyDescent="0.2">
      <c r="A1817">
        <v>1815</v>
      </c>
      <c r="B1817" s="3" t="s">
        <v>1816</v>
      </c>
      <c r="C1817" s="3" t="s">
        <v>5925</v>
      </c>
      <c r="D1817" s="18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4"/>
        <v>42186.698344907411</v>
      </c>
      <c r="K1817">
        <v>1434577537</v>
      </c>
      <c r="L1817" s="9">
        <f t="shared" si="115"/>
        <v>42172.906678240746</v>
      </c>
      <c r="M1817" s="11" t="s">
        <v>8368</v>
      </c>
      <c r="N1817" t="b">
        <v>0</v>
      </c>
      <c r="O1817">
        <v>0</v>
      </c>
      <c r="P1817" t="b">
        <v>0</v>
      </c>
      <c r="Q1817" t="s">
        <v>8285</v>
      </c>
      <c r="R1817" s="5">
        <f t="shared" si="112"/>
        <v>0</v>
      </c>
      <c r="S1817" t="e">
        <f t="shared" si="113"/>
        <v>#DIV/0!</v>
      </c>
      <c r="T1817" t="s">
        <v>8338</v>
      </c>
      <c r="U1817" t="s">
        <v>8339</v>
      </c>
    </row>
    <row r="1818" spans="1:21" ht="30" x14ac:dyDescent="0.2">
      <c r="A1818">
        <v>1816</v>
      </c>
      <c r="B1818" s="3" t="s">
        <v>1817</v>
      </c>
      <c r="C1818" s="3" t="s">
        <v>5926</v>
      </c>
      <c r="D1818" s="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4"/>
        <v>42576.583333333336</v>
      </c>
      <c r="K1818">
        <v>1467061303</v>
      </c>
      <c r="L1818" s="9">
        <f t="shared" si="115"/>
        <v>42548.876192129625</v>
      </c>
      <c r="M1818" s="11" t="s">
        <v>8370</v>
      </c>
      <c r="N1818" t="b">
        <v>0</v>
      </c>
      <c r="O1818">
        <v>6</v>
      </c>
      <c r="P1818" t="b">
        <v>0</v>
      </c>
      <c r="Q1818" t="s">
        <v>8285</v>
      </c>
      <c r="R1818" s="5">
        <f t="shared" si="112"/>
        <v>2.036E-2</v>
      </c>
      <c r="S1818">
        <f t="shared" si="113"/>
        <v>84.833333333333329</v>
      </c>
      <c r="T1818" t="s">
        <v>8338</v>
      </c>
      <c r="U1818" t="s">
        <v>8339</v>
      </c>
    </row>
    <row r="1819" spans="1:21" x14ac:dyDescent="0.2">
      <c r="A1819">
        <v>1817</v>
      </c>
      <c r="B1819" s="3" t="s">
        <v>1818</v>
      </c>
      <c r="C1819" s="3" t="s">
        <v>5927</v>
      </c>
      <c r="D1819" s="18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4"/>
        <v>42765.082638888889</v>
      </c>
      <c r="K1819">
        <v>1480607607</v>
      </c>
      <c r="L1819" s="9">
        <f t="shared" si="115"/>
        <v>42705.662118055552</v>
      </c>
      <c r="M1819" s="11" t="s">
        <v>8370</v>
      </c>
      <c r="N1819" t="b">
        <v>0</v>
      </c>
      <c r="O1819">
        <v>100</v>
      </c>
      <c r="P1819" t="b">
        <v>0</v>
      </c>
      <c r="Q1819" t="s">
        <v>8285</v>
      </c>
      <c r="R1819" s="5">
        <f t="shared" si="112"/>
        <v>0.52327777777777773</v>
      </c>
      <c r="S1819">
        <f t="shared" si="113"/>
        <v>94.19</v>
      </c>
      <c r="T1819" t="s">
        <v>8338</v>
      </c>
      <c r="U1819" t="s">
        <v>8339</v>
      </c>
    </row>
    <row r="1820" spans="1:21" x14ac:dyDescent="0.2">
      <c r="A1820">
        <v>1818</v>
      </c>
      <c r="B1820" s="3" t="s">
        <v>1819</v>
      </c>
      <c r="C1820" s="3" t="s">
        <v>5928</v>
      </c>
      <c r="D1820" s="18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4"/>
        <v>42096.984374999993</v>
      </c>
      <c r="K1820">
        <v>1425447450</v>
      </c>
      <c r="L1820" s="9">
        <f t="shared" si="115"/>
        <v>42067.234375</v>
      </c>
      <c r="M1820" s="11" t="s">
        <v>8368</v>
      </c>
      <c r="N1820" t="b">
        <v>0</v>
      </c>
      <c r="O1820">
        <v>0</v>
      </c>
      <c r="P1820" t="b">
        <v>0</v>
      </c>
      <c r="Q1820" t="s">
        <v>8285</v>
      </c>
      <c r="R1820" s="5">
        <f t="shared" si="112"/>
        <v>0</v>
      </c>
      <c r="S1820" t="e">
        <f t="shared" si="113"/>
        <v>#DIV/0!</v>
      </c>
      <c r="T1820" t="s">
        <v>8338</v>
      </c>
      <c r="U1820" t="s">
        <v>8339</v>
      </c>
    </row>
    <row r="1821" spans="1:21" ht="30" x14ac:dyDescent="0.2">
      <c r="A1821">
        <v>1819</v>
      </c>
      <c r="B1821" s="3" t="s">
        <v>1820</v>
      </c>
      <c r="C1821" s="3" t="s">
        <v>5929</v>
      </c>
      <c r="D1821" s="18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4"/>
        <v>41850.543935185182</v>
      </c>
      <c r="K1821">
        <v>1404151396</v>
      </c>
      <c r="L1821" s="9">
        <f t="shared" si="115"/>
        <v>41820.752268518518</v>
      </c>
      <c r="M1821" s="11" t="s">
        <v>8371</v>
      </c>
      <c r="N1821" t="b">
        <v>0</v>
      </c>
      <c r="O1821">
        <v>4</v>
      </c>
      <c r="P1821" t="b">
        <v>0</v>
      </c>
      <c r="Q1821" t="s">
        <v>8285</v>
      </c>
      <c r="R1821" s="5">
        <f t="shared" si="112"/>
        <v>2.0833333333333332E-2</v>
      </c>
      <c r="S1821">
        <f t="shared" si="113"/>
        <v>6.25</v>
      </c>
      <c r="T1821" t="s">
        <v>8338</v>
      </c>
      <c r="U1821" t="s">
        <v>8339</v>
      </c>
    </row>
    <row r="1822" spans="1:21" ht="30" x14ac:dyDescent="0.2">
      <c r="A1822">
        <v>1820</v>
      </c>
      <c r="B1822" s="3" t="s">
        <v>1821</v>
      </c>
      <c r="C1822" s="3" t="s">
        <v>5930</v>
      </c>
      <c r="D1822" s="18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4"/>
        <v>42094.834374999999</v>
      </c>
      <c r="K1822">
        <v>1425261690</v>
      </c>
      <c r="L1822" s="9">
        <f t="shared" si="115"/>
        <v>42065.084375000006</v>
      </c>
      <c r="M1822" s="11" t="s">
        <v>8368</v>
      </c>
      <c r="N1822" t="b">
        <v>0</v>
      </c>
      <c r="O1822">
        <v>8</v>
      </c>
      <c r="P1822" t="b">
        <v>0</v>
      </c>
      <c r="Q1822" t="s">
        <v>8285</v>
      </c>
      <c r="R1822" s="5">
        <f t="shared" si="112"/>
        <v>6.565384615384616E-2</v>
      </c>
      <c r="S1822">
        <f t="shared" si="113"/>
        <v>213.375</v>
      </c>
      <c r="T1822" t="s">
        <v>8338</v>
      </c>
      <c r="U1822" t="s">
        <v>8339</v>
      </c>
    </row>
    <row r="1823" spans="1:21" ht="30" x14ac:dyDescent="0.2">
      <c r="A1823">
        <v>1821</v>
      </c>
      <c r="B1823" s="3" t="s">
        <v>1822</v>
      </c>
      <c r="C1823" s="3" t="s">
        <v>5931</v>
      </c>
      <c r="D1823" s="18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4"/>
        <v>40971.110729166663</v>
      </c>
      <c r="K1823">
        <v>1326872367</v>
      </c>
      <c r="L1823" s="9">
        <f t="shared" si="115"/>
        <v>40926.319062499999</v>
      </c>
      <c r="M1823" s="11" t="s">
        <v>8373</v>
      </c>
      <c r="N1823" t="b">
        <v>0</v>
      </c>
      <c r="O1823">
        <v>57</v>
      </c>
      <c r="P1823" t="b">
        <v>1</v>
      </c>
      <c r="Q1823" t="s">
        <v>8276</v>
      </c>
      <c r="R1823" s="5">
        <f t="shared" si="112"/>
        <v>1.3489</v>
      </c>
      <c r="S1823">
        <f t="shared" si="113"/>
        <v>59.162280701754383</v>
      </c>
      <c r="T1823" t="s">
        <v>8325</v>
      </c>
      <c r="U1823" t="s">
        <v>8326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 s="18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4"/>
        <v>41670.584027777775</v>
      </c>
      <c r="K1824">
        <v>1388084862</v>
      </c>
      <c r="L1824" s="9">
        <f t="shared" si="115"/>
        <v>41634.797013888885</v>
      </c>
      <c r="M1824" s="11" t="s">
        <v>8372</v>
      </c>
      <c r="N1824" t="b">
        <v>0</v>
      </c>
      <c r="O1824">
        <v>11</v>
      </c>
      <c r="P1824" t="b">
        <v>1</v>
      </c>
      <c r="Q1824" t="s">
        <v>8276</v>
      </c>
      <c r="R1824" s="5">
        <f t="shared" si="112"/>
        <v>1</v>
      </c>
      <c r="S1824">
        <f t="shared" si="113"/>
        <v>27.272727272727273</v>
      </c>
      <c r="T1824" t="s">
        <v>8325</v>
      </c>
      <c r="U1824" t="s">
        <v>8326</v>
      </c>
    </row>
    <row r="1825" spans="1:21" ht="30" x14ac:dyDescent="0.2">
      <c r="A1825">
        <v>1823</v>
      </c>
      <c r="B1825" s="3" t="s">
        <v>1824</v>
      </c>
      <c r="C1825" s="3" t="s">
        <v>5933</v>
      </c>
      <c r="D1825" s="18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4"/>
        <v>41206.47657407407</v>
      </c>
      <c r="K1825">
        <v>1348503976</v>
      </c>
      <c r="L1825" s="9">
        <f t="shared" si="115"/>
        <v>41176.684907407405</v>
      </c>
      <c r="M1825" s="11" t="s">
        <v>8373</v>
      </c>
      <c r="N1825" t="b">
        <v>0</v>
      </c>
      <c r="O1825">
        <v>33</v>
      </c>
      <c r="P1825" t="b">
        <v>1</v>
      </c>
      <c r="Q1825" t="s">
        <v>8276</v>
      </c>
      <c r="R1825" s="5">
        <f t="shared" si="112"/>
        <v>1.1585714285714286</v>
      </c>
      <c r="S1825">
        <f t="shared" si="113"/>
        <v>24.575757575757574</v>
      </c>
      <c r="T1825" t="s">
        <v>8325</v>
      </c>
      <c r="U1825" t="s">
        <v>8326</v>
      </c>
    </row>
    <row r="1826" spans="1:21" x14ac:dyDescent="0.2">
      <c r="A1826">
        <v>1824</v>
      </c>
      <c r="B1826" s="3" t="s">
        <v>1825</v>
      </c>
      <c r="C1826" s="3" t="s">
        <v>5934</v>
      </c>
      <c r="D1826" s="18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4"/>
        <v>41646.880555555552</v>
      </c>
      <c r="K1826">
        <v>1387403967</v>
      </c>
      <c r="L1826" s="9">
        <f t="shared" si="115"/>
        <v>41626.916284722225</v>
      </c>
      <c r="M1826" s="11" t="s">
        <v>8372</v>
      </c>
      <c r="N1826" t="b">
        <v>0</v>
      </c>
      <c r="O1826">
        <v>40</v>
      </c>
      <c r="P1826" t="b">
        <v>1</v>
      </c>
      <c r="Q1826" t="s">
        <v>8276</v>
      </c>
      <c r="R1826" s="5">
        <f t="shared" si="112"/>
        <v>1.0006666666666666</v>
      </c>
      <c r="S1826">
        <f t="shared" si="113"/>
        <v>75.05</v>
      </c>
      <c r="T1826" t="s">
        <v>8325</v>
      </c>
      <c r="U1826" t="s">
        <v>8326</v>
      </c>
    </row>
    <row r="1827" spans="1:21" ht="30" x14ac:dyDescent="0.2">
      <c r="A1827">
        <v>1825</v>
      </c>
      <c r="B1827" s="3" t="s">
        <v>1826</v>
      </c>
      <c r="C1827" s="3" t="s">
        <v>5935</v>
      </c>
      <c r="D1827" s="18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4"/>
        <v>41466.626192129625</v>
      </c>
      <c r="K1827">
        <v>1371585703</v>
      </c>
      <c r="L1827" s="9">
        <f t="shared" si="115"/>
        <v>41443.83452546296</v>
      </c>
      <c r="M1827" s="11" t="s">
        <v>8372</v>
      </c>
      <c r="N1827" t="b">
        <v>0</v>
      </c>
      <c r="O1827">
        <v>50</v>
      </c>
      <c r="P1827" t="b">
        <v>1</v>
      </c>
      <c r="Q1827" t="s">
        <v>8276</v>
      </c>
      <c r="R1827" s="5">
        <f t="shared" si="112"/>
        <v>1.0505</v>
      </c>
      <c r="S1827">
        <f t="shared" si="113"/>
        <v>42.02</v>
      </c>
      <c r="T1827" t="s">
        <v>8325</v>
      </c>
      <c r="U1827" t="s">
        <v>8326</v>
      </c>
    </row>
    <row r="1828" spans="1:21" x14ac:dyDescent="0.2">
      <c r="A1828">
        <v>1826</v>
      </c>
      <c r="B1828" s="3" t="s">
        <v>1827</v>
      </c>
      <c r="C1828" s="3" t="s">
        <v>5936</v>
      </c>
      <c r="D1828" s="1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4"/>
        <v>41687.715474537035</v>
      </c>
      <c r="K1828">
        <v>1390083017</v>
      </c>
      <c r="L1828" s="9">
        <f t="shared" si="115"/>
        <v>41657.923807870371</v>
      </c>
      <c r="M1828" s="11" t="s">
        <v>8371</v>
      </c>
      <c r="N1828" t="b">
        <v>0</v>
      </c>
      <c r="O1828">
        <v>38</v>
      </c>
      <c r="P1828" t="b">
        <v>1</v>
      </c>
      <c r="Q1828" t="s">
        <v>8276</v>
      </c>
      <c r="R1828" s="5">
        <f t="shared" si="112"/>
        <v>1.01</v>
      </c>
      <c r="S1828">
        <f t="shared" si="113"/>
        <v>53.157894736842103</v>
      </c>
      <c r="T1828" t="s">
        <v>8325</v>
      </c>
      <c r="U1828" t="s">
        <v>8326</v>
      </c>
    </row>
    <row r="1829" spans="1:21" ht="30" x14ac:dyDescent="0.2">
      <c r="A1829">
        <v>1827</v>
      </c>
      <c r="B1829" s="3" t="s">
        <v>1828</v>
      </c>
      <c r="C1829" s="3" t="s">
        <v>5937</v>
      </c>
      <c r="D1829" s="18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4"/>
        <v>40605.117604166662</v>
      </c>
      <c r="K1829">
        <v>1294818561</v>
      </c>
      <c r="L1829" s="9">
        <f t="shared" si="115"/>
        <v>40555.325937499998</v>
      </c>
      <c r="M1829" s="11" t="s">
        <v>8374</v>
      </c>
      <c r="N1829" t="b">
        <v>0</v>
      </c>
      <c r="O1829">
        <v>96</v>
      </c>
      <c r="P1829" t="b">
        <v>1</v>
      </c>
      <c r="Q1829" t="s">
        <v>8276</v>
      </c>
      <c r="R1829" s="5">
        <f t="shared" si="112"/>
        <v>1.0066250000000001</v>
      </c>
      <c r="S1829">
        <f t="shared" si="113"/>
        <v>83.885416666666671</v>
      </c>
      <c r="T1829" t="s">
        <v>8325</v>
      </c>
      <c r="U1829" t="s">
        <v>8326</v>
      </c>
    </row>
    <row r="1830" spans="1:21" ht="30" x14ac:dyDescent="0.2">
      <c r="A1830">
        <v>1828</v>
      </c>
      <c r="B1830" s="3" t="s">
        <v>1829</v>
      </c>
      <c r="C1830" s="3" t="s">
        <v>5938</v>
      </c>
      <c r="D1830" s="18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4"/>
        <v>41768.708333333328</v>
      </c>
      <c r="K1830">
        <v>1396906530</v>
      </c>
      <c r="L1830" s="9">
        <f t="shared" si="115"/>
        <v>41736.899652777778</v>
      </c>
      <c r="M1830" s="11" t="s">
        <v>8371</v>
      </c>
      <c r="N1830" t="b">
        <v>0</v>
      </c>
      <c r="O1830">
        <v>48</v>
      </c>
      <c r="P1830" t="b">
        <v>1</v>
      </c>
      <c r="Q1830" t="s">
        <v>8276</v>
      </c>
      <c r="R1830" s="5">
        <f t="shared" si="112"/>
        <v>1.0016</v>
      </c>
      <c r="S1830">
        <f t="shared" si="113"/>
        <v>417.33333333333331</v>
      </c>
      <c r="T1830" t="s">
        <v>8325</v>
      </c>
      <c r="U1830" t="s">
        <v>8326</v>
      </c>
    </row>
    <row r="1831" spans="1:21" ht="30" x14ac:dyDescent="0.2">
      <c r="A1831">
        <v>1829</v>
      </c>
      <c r="B1831" s="3" t="s">
        <v>1830</v>
      </c>
      <c r="C1831" s="3" t="s">
        <v>5939</v>
      </c>
      <c r="D1831" s="18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4"/>
        <v>40564.708333333328</v>
      </c>
      <c r="K1831">
        <v>1291428371</v>
      </c>
      <c r="L1831" s="9">
        <f t="shared" si="115"/>
        <v>40516.087627314817</v>
      </c>
      <c r="M1831" s="11" t="s">
        <v>8375</v>
      </c>
      <c r="N1831" t="b">
        <v>0</v>
      </c>
      <c r="O1831">
        <v>33</v>
      </c>
      <c r="P1831" t="b">
        <v>1</v>
      </c>
      <c r="Q1831" t="s">
        <v>8276</v>
      </c>
      <c r="R1831" s="5">
        <f t="shared" si="112"/>
        <v>1.6668333333333334</v>
      </c>
      <c r="S1831">
        <f t="shared" si="113"/>
        <v>75.765151515151516</v>
      </c>
      <c r="T1831" t="s">
        <v>8325</v>
      </c>
      <c r="U1831" t="s">
        <v>8326</v>
      </c>
    </row>
    <row r="1832" spans="1:21" ht="30" x14ac:dyDescent="0.2">
      <c r="A1832">
        <v>1830</v>
      </c>
      <c r="B1832" s="3" t="s">
        <v>1831</v>
      </c>
      <c r="C1832" s="3" t="s">
        <v>5940</v>
      </c>
      <c r="D1832" s="18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4"/>
        <v>41694.475775462961</v>
      </c>
      <c r="K1832">
        <v>1390667107</v>
      </c>
      <c r="L1832" s="9">
        <f t="shared" si="115"/>
        <v>41664.684108796297</v>
      </c>
      <c r="M1832" s="11" t="s">
        <v>8371</v>
      </c>
      <c r="N1832" t="b">
        <v>0</v>
      </c>
      <c r="O1832">
        <v>226</v>
      </c>
      <c r="P1832" t="b">
        <v>1</v>
      </c>
      <c r="Q1832" t="s">
        <v>8276</v>
      </c>
      <c r="R1832" s="5">
        <f t="shared" si="112"/>
        <v>1.0153333333333334</v>
      </c>
      <c r="S1832">
        <f t="shared" si="113"/>
        <v>67.389380530973455</v>
      </c>
      <c r="T1832" t="s">
        <v>8325</v>
      </c>
      <c r="U1832" t="s">
        <v>8326</v>
      </c>
    </row>
    <row r="1833" spans="1:21" ht="30" x14ac:dyDescent="0.2">
      <c r="A1833">
        <v>1831</v>
      </c>
      <c r="B1833" s="3" t="s">
        <v>1832</v>
      </c>
      <c r="C1833" s="3" t="s">
        <v>5941</v>
      </c>
      <c r="D1833" s="18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4"/>
        <v>41041.787766203699</v>
      </c>
      <c r="K1833">
        <v>1335570863</v>
      </c>
      <c r="L1833" s="9">
        <f t="shared" si="115"/>
        <v>41026.996099537035</v>
      </c>
      <c r="M1833" s="11" t="s">
        <v>8373</v>
      </c>
      <c r="N1833" t="b">
        <v>0</v>
      </c>
      <c r="O1833">
        <v>14</v>
      </c>
      <c r="P1833" t="b">
        <v>1</v>
      </c>
      <c r="Q1833" t="s">
        <v>8276</v>
      </c>
      <c r="R1833" s="5">
        <f t="shared" si="112"/>
        <v>1.03</v>
      </c>
      <c r="S1833">
        <f t="shared" si="113"/>
        <v>73.571428571428569</v>
      </c>
      <c r="T1833" t="s">
        <v>8325</v>
      </c>
      <c r="U1833" t="s">
        <v>8326</v>
      </c>
    </row>
    <row r="1834" spans="1:21" ht="30" x14ac:dyDescent="0.2">
      <c r="A1834">
        <v>1832</v>
      </c>
      <c r="B1834" s="3" t="s">
        <v>1833</v>
      </c>
      <c r="C1834" s="3" t="s">
        <v>5942</v>
      </c>
      <c r="D1834" s="18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4"/>
        <v>40606.331331018519</v>
      </c>
      <c r="K1834">
        <v>1296651427</v>
      </c>
      <c r="L1834" s="9">
        <f t="shared" si="115"/>
        <v>40576.539664351854</v>
      </c>
      <c r="M1834" s="11" t="s">
        <v>8374</v>
      </c>
      <c r="N1834" t="b">
        <v>0</v>
      </c>
      <c r="O1834">
        <v>20</v>
      </c>
      <c r="P1834" t="b">
        <v>1</v>
      </c>
      <c r="Q1834" t="s">
        <v>8276</v>
      </c>
      <c r="R1834" s="5">
        <f t="shared" si="112"/>
        <v>1.4285714285714286</v>
      </c>
      <c r="S1834">
        <f t="shared" si="113"/>
        <v>25</v>
      </c>
      <c r="T1834" t="s">
        <v>8325</v>
      </c>
      <c r="U1834" t="s">
        <v>8326</v>
      </c>
    </row>
    <row r="1835" spans="1:21" ht="30" x14ac:dyDescent="0.2">
      <c r="A1835">
        <v>1833</v>
      </c>
      <c r="B1835" s="3" t="s">
        <v>1834</v>
      </c>
      <c r="C1835" s="3" t="s">
        <v>5943</v>
      </c>
      <c r="D1835" s="18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4"/>
        <v>41335.124305555553</v>
      </c>
      <c r="K1835">
        <v>1359421403</v>
      </c>
      <c r="L1835" s="9">
        <f t="shared" si="115"/>
        <v>41303.044016203705</v>
      </c>
      <c r="M1835" s="11" t="s">
        <v>8372</v>
      </c>
      <c r="N1835" t="b">
        <v>0</v>
      </c>
      <c r="O1835">
        <v>25</v>
      </c>
      <c r="P1835" t="b">
        <v>1</v>
      </c>
      <c r="Q1835" t="s">
        <v>8276</v>
      </c>
      <c r="R1835" s="5">
        <f t="shared" si="112"/>
        <v>2.625</v>
      </c>
      <c r="S1835">
        <f t="shared" si="113"/>
        <v>42</v>
      </c>
      <c r="T1835" t="s">
        <v>8325</v>
      </c>
      <c r="U1835" t="s">
        <v>8326</v>
      </c>
    </row>
    <row r="1836" spans="1:21" x14ac:dyDescent="0.2">
      <c r="A1836">
        <v>1834</v>
      </c>
      <c r="B1836" s="3" t="s">
        <v>1835</v>
      </c>
      <c r="C1836" s="3" t="s">
        <v>5944</v>
      </c>
      <c r="D1836" s="18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4"/>
        <v>42028.755729166667</v>
      </c>
      <c r="K1836">
        <v>1418684895</v>
      </c>
      <c r="L1836" s="9">
        <f t="shared" si="115"/>
        <v>41988.964062500003</v>
      </c>
      <c r="M1836" s="11" t="s">
        <v>8371</v>
      </c>
      <c r="N1836" t="b">
        <v>0</v>
      </c>
      <c r="O1836">
        <v>90</v>
      </c>
      <c r="P1836" t="b">
        <v>1</v>
      </c>
      <c r="Q1836" t="s">
        <v>8276</v>
      </c>
      <c r="R1836" s="5">
        <f t="shared" si="112"/>
        <v>1.1805000000000001</v>
      </c>
      <c r="S1836">
        <f t="shared" si="113"/>
        <v>131.16666666666666</v>
      </c>
      <c r="T1836" t="s">
        <v>8325</v>
      </c>
      <c r="U1836" t="s">
        <v>8326</v>
      </c>
    </row>
    <row r="1837" spans="1:21" ht="45" x14ac:dyDescent="0.2">
      <c r="A1837">
        <v>1835</v>
      </c>
      <c r="B1837" s="3" t="s">
        <v>1836</v>
      </c>
      <c r="C1837" s="3" t="s">
        <v>5945</v>
      </c>
      <c r="D1837" s="18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4"/>
        <v>42460.452210648145</v>
      </c>
      <c r="K1837">
        <v>1456851071</v>
      </c>
      <c r="L1837" s="9">
        <f t="shared" si="115"/>
        <v>42430.702210648145</v>
      </c>
      <c r="M1837" s="11" t="s">
        <v>8370</v>
      </c>
      <c r="N1837" t="b">
        <v>0</v>
      </c>
      <c r="O1837">
        <v>11</v>
      </c>
      <c r="P1837" t="b">
        <v>1</v>
      </c>
      <c r="Q1837" t="s">
        <v>8276</v>
      </c>
      <c r="R1837" s="5">
        <f t="shared" si="112"/>
        <v>1.04</v>
      </c>
      <c r="S1837">
        <f t="shared" si="113"/>
        <v>47.272727272727273</v>
      </c>
      <c r="T1837" t="s">
        <v>8325</v>
      </c>
      <c r="U1837" t="s">
        <v>8326</v>
      </c>
    </row>
    <row r="1838" spans="1:21" x14ac:dyDescent="0.2">
      <c r="A1838">
        <v>1836</v>
      </c>
      <c r="B1838" s="3" t="s">
        <v>1837</v>
      </c>
      <c r="C1838" s="3" t="s">
        <v>5946</v>
      </c>
      <c r="D1838" s="1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4"/>
        <v>41322.601030092592</v>
      </c>
      <c r="K1838">
        <v>1359660329</v>
      </c>
      <c r="L1838" s="9">
        <f t="shared" si="115"/>
        <v>41305.809363425928</v>
      </c>
      <c r="M1838" s="11" t="s">
        <v>8372</v>
      </c>
      <c r="N1838" t="b">
        <v>0</v>
      </c>
      <c r="O1838">
        <v>55</v>
      </c>
      <c r="P1838" t="b">
        <v>1</v>
      </c>
      <c r="Q1838" t="s">
        <v>8276</v>
      </c>
      <c r="R1838" s="5">
        <f t="shared" si="112"/>
        <v>2.0034000000000001</v>
      </c>
      <c r="S1838">
        <f t="shared" si="113"/>
        <v>182.12727272727273</v>
      </c>
      <c r="T1838" t="s">
        <v>8325</v>
      </c>
      <c r="U1838" t="s">
        <v>8326</v>
      </c>
    </row>
    <row r="1839" spans="1:21" ht="30" x14ac:dyDescent="0.2">
      <c r="A1839">
        <v>1837</v>
      </c>
      <c r="B1839" s="3" t="s">
        <v>1838</v>
      </c>
      <c r="C1839" s="3" t="s">
        <v>5947</v>
      </c>
      <c r="D1839" s="18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4"/>
        <v>40985.797858796293</v>
      </c>
      <c r="K1839">
        <v>1326848935</v>
      </c>
      <c r="L1839" s="9">
        <f t="shared" si="115"/>
        <v>40926.047858796301</v>
      </c>
      <c r="M1839" s="11" t="s">
        <v>8373</v>
      </c>
      <c r="N1839" t="b">
        <v>0</v>
      </c>
      <c r="O1839">
        <v>30</v>
      </c>
      <c r="P1839" t="b">
        <v>1</v>
      </c>
      <c r="Q1839" t="s">
        <v>8276</v>
      </c>
      <c r="R1839" s="5">
        <f t="shared" si="112"/>
        <v>3.0683333333333334</v>
      </c>
      <c r="S1839">
        <f t="shared" si="113"/>
        <v>61.366666666666667</v>
      </c>
      <c r="T1839" t="s">
        <v>8325</v>
      </c>
      <c r="U1839" t="s">
        <v>8326</v>
      </c>
    </row>
    <row r="1840" spans="1:21" ht="30" x14ac:dyDescent="0.2">
      <c r="A1840">
        <v>1838</v>
      </c>
      <c r="B1840" s="3" t="s">
        <v>1839</v>
      </c>
      <c r="C1840" s="3" t="s">
        <v>5948</v>
      </c>
      <c r="D1840" s="18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4"/>
        <v>40816.916666666664</v>
      </c>
      <c r="K1840">
        <v>1314989557</v>
      </c>
      <c r="L1840" s="9">
        <f t="shared" si="115"/>
        <v>40788.786539351851</v>
      </c>
      <c r="M1840" s="11" t="s">
        <v>8374</v>
      </c>
      <c r="N1840" t="b">
        <v>0</v>
      </c>
      <c r="O1840">
        <v>28</v>
      </c>
      <c r="P1840" t="b">
        <v>1</v>
      </c>
      <c r="Q1840" t="s">
        <v>8276</v>
      </c>
      <c r="R1840" s="5">
        <f t="shared" si="112"/>
        <v>1.00149</v>
      </c>
      <c r="S1840">
        <f t="shared" si="113"/>
        <v>35.767499999999998</v>
      </c>
      <c r="T1840" t="s">
        <v>8325</v>
      </c>
      <c r="U1840" t="s">
        <v>8326</v>
      </c>
    </row>
    <row r="1841" spans="1:21" ht="30" x14ac:dyDescent="0.2">
      <c r="A1841">
        <v>1839</v>
      </c>
      <c r="B1841" s="3" t="s">
        <v>1840</v>
      </c>
      <c r="C1841" s="3" t="s">
        <v>5949</v>
      </c>
      <c r="D1841" s="18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4"/>
        <v>42644.513680555552</v>
      </c>
      <c r="K1841">
        <v>1472750382</v>
      </c>
      <c r="L1841" s="9">
        <f t="shared" si="115"/>
        <v>42614.722013888888</v>
      </c>
      <c r="M1841" s="11" t="s">
        <v>8370</v>
      </c>
      <c r="N1841" t="b">
        <v>0</v>
      </c>
      <c r="O1841">
        <v>45</v>
      </c>
      <c r="P1841" t="b">
        <v>1</v>
      </c>
      <c r="Q1841" t="s">
        <v>8276</v>
      </c>
      <c r="R1841" s="5">
        <f t="shared" si="112"/>
        <v>2.0529999999999999</v>
      </c>
      <c r="S1841">
        <f t="shared" si="113"/>
        <v>45.62222222222222</v>
      </c>
      <c r="T1841" t="s">
        <v>8325</v>
      </c>
      <c r="U1841" t="s">
        <v>8326</v>
      </c>
    </row>
    <row r="1842" spans="1:21" ht="30" x14ac:dyDescent="0.2">
      <c r="A1842">
        <v>1840</v>
      </c>
      <c r="B1842" s="3" t="s">
        <v>1841</v>
      </c>
      <c r="C1842" s="3" t="s">
        <v>5950</v>
      </c>
      <c r="D1842" s="18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4"/>
        <v>41400.999305555553</v>
      </c>
      <c r="K1842">
        <v>1366251510</v>
      </c>
      <c r="L1842" s="9">
        <f t="shared" si="115"/>
        <v>41382.096180555556</v>
      </c>
      <c r="M1842" s="11" t="s">
        <v>8372</v>
      </c>
      <c r="N1842" t="b">
        <v>0</v>
      </c>
      <c r="O1842">
        <v>13</v>
      </c>
      <c r="P1842" t="b">
        <v>1</v>
      </c>
      <c r="Q1842" t="s">
        <v>8276</v>
      </c>
      <c r="R1842" s="5">
        <f t="shared" si="112"/>
        <v>1.0888888888888888</v>
      </c>
      <c r="S1842">
        <f t="shared" si="113"/>
        <v>75.384615384615387</v>
      </c>
      <c r="T1842" t="s">
        <v>8325</v>
      </c>
      <c r="U1842" t="s">
        <v>8326</v>
      </c>
    </row>
    <row r="1843" spans="1:21" x14ac:dyDescent="0.2">
      <c r="A1843">
        <v>1841</v>
      </c>
      <c r="B1843" s="3" t="s">
        <v>1842</v>
      </c>
      <c r="C1843" s="3" t="s">
        <v>5951</v>
      </c>
      <c r="D1843" s="18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4"/>
        <v>41778.999305555553</v>
      </c>
      <c r="K1843">
        <v>1397679445</v>
      </c>
      <c r="L1843" s="9">
        <f t="shared" si="115"/>
        <v>41745.84542824074</v>
      </c>
      <c r="M1843" s="11" t="s">
        <v>8371</v>
      </c>
      <c r="N1843" t="b">
        <v>0</v>
      </c>
      <c r="O1843">
        <v>40</v>
      </c>
      <c r="P1843" t="b">
        <v>1</v>
      </c>
      <c r="Q1843" t="s">
        <v>8276</v>
      </c>
      <c r="R1843" s="5">
        <f t="shared" si="112"/>
        <v>1.0175000000000001</v>
      </c>
      <c r="S1843">
        <f t="shared" si="113"/>
        <v>50.875</v>
      </c>
      <c r="T1843" t="s">
        <v>8325</v>
      </c>
      <c r="U1843" t="s">
        <v>8326</v>
      </c>
    </row>
    <row r="1844" spans="1:21" ht="30" x14ac:dyDescent="0.2">
      <c r="A1844">
        <v>1842</v>
      </c>
      <c r="B1844" s="3" t="s">
        <v>1843</v>
      </c>
      <c r="C1844" s="3" t="s">
        <v>5952</v>
      </c>
      <c r="D1844" s="18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4"/>
        <v>42065.040972222218</v>
      </c>
      <c r="K1844">
        <v>1422371381</v>
      </c>
      <c r="L1844" s="9">
        <f t="shared" si="115"/>
        <v>42031.631724537037</v>
      </c>
      <c r="M1844" s="11" t="s">
        <v>8368</v>
      </c>
      <c r="N1844" t="b">
        <v>0</v>
      </c>
      <c r="O1844">
        <v>21</v>
      </c>
      <c r="P1844" t="b">
        <v>1</v>
      </c>
      <c r="Q1844" t="s">
        <v>8276</v>
      </c>
      <c r="R1844" s="5">
        <f t="shared" si="112"/>
        <v>1.2524999999999999</v>
      </c>
      <c r="S1844">
        <f t="shared" si="113"/>
        <v>119.28571428571429</v>
      </c>
      <c r="T1844" t="s">
        <v>8325</v>
      </c>
      <c r="U1844" t="s">
        <v>8326</v>
      </c>
    </row>
    <row r="1845" spans="1:21" ht="30" x14ac:dyDescent="0.2">
      <c r="A1845">
        <v>1843</v>
      </c>
      <c r="B1845" s="3" t="s">
        <v>1844</v>
      </c>
      <c r="C1845" s="3" t="s">
        <v>5953</v>
      </c>
      <c r="D1845" s="18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4"/>
        <v>40594.786504629628</v>
      </c>
      <c r="K1845">
        <v>1295653954</v>
      </c>
      <c r="L1845" s="9">
        <f t="shared" si="115"/>
        <v>40564.994837962964</v>
      </c>
      <c r="M1845" s="11" t="s">
        <v>8374</v>
      </c>
      <c r="N1845" t="b">
        <v>0</v>
      </c>
      <c r="O1845">
        <v>134</v>
      </c>
      <c r="P1845" t="b">
        <v>1</v>
      </c>
      <c r="Q1845" t="s">
        <v>8276</v>
      </c>
      <c r="R1845" s="5">
        <f t="shared" si="112"/>
        <v>1.2400610000000001</v>
      </c>
      <c r="S1845">
        <f t="shared" si="113"/>
        <v>92.541865671641801</v>
      </c>
      <c r="T1845" t="s">
        <v>8325</v>
      </c>
      <c r="U1845" t="s">
        <v>8326</v>
      </c>
    </row>
    <row r="1846" spans="1:21" ht="30" x14ac:dyDescent="0.2">
      <c r="A1846">
        <v>1844</v>
      </c>
      <c r="B1846" s="3" t="s">
        <v>1845</v>
      </c>
      <c r="C1846" s="3" t="s">
        <v>5954</v>
      </c>
      <c r="D1846" s="18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4"/>
        <v>40704.916666666664</v>
      </c>
      <c r="K1846">
        <v>1304464914</v>
      </c>
      <c r="L1846" s="9">
        <f t="shared" si="115"/>
        <v>40666.973541666666</v>
      </c>
      <c r="M1846" s="11" t="s">
        <v>8374</v>
      </c>
      <c r="N1846" t="b">
        <v>0</v>
      </c>
      <c r="O1846">
        <v>20</v>
      </c>
      <c r="P1846" t="b">
        <v>1</v>
      </c>
      <c r="Q1846" t="s">
        <v>8276</v>
      </c>
      <c r="R1846" s="5">
        <f t="shared" si="112"/>
        <v>1.014</v>
      </c>
      <c r="S1846">
        <f t="shared" si="113"/>
        <v>76.05</v>
      </c>
      <c r="T1846" t="s">
        <v>8325</v>
      </c>
      <c r="U1846" t="s">
        <v>8326</v>
      </c>
    </row>
    <row r="1847" spans="1:21" ht="75" x14ac:dyDescent="0.2">
      <c r="A1847">
        <v>1845</v>
      </c>
      <c r="B1847" s="3" t="s">
        <v>1846</v>
      </c>
      <c r="C1847" s="3" t="s">
        <v>5955</v>
      </c>
      <c r="D1847" s="18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4"/>
        <v>42537.996527777774</v>
      </c>
      <c r="K1847">
        <v>1464854398</v>
      </c>
      <c r="L1847" s="9">
        <f t="shared" si="115"/>
        <v>42523.333310185189</v>
      </c>
      <c r="M1847" s="11" t="s">
        <v>8370</v>
      </c>
      <c r="N1847" t="b">
        <v>0</v>
      </c>
      <c r="O1847">
        <v>19</v>
      </c>
      <c r="P1847" t="b">
        <v>1</v>
      </c>
      <c r="Q1847" t="s">
        <v>8276</v>
      </c>
      <c r="R1847" s="5">
        <f t="shared" si="112"/>
        <v>1</v>
      </c>
      <c r="S1847">
        <f t="shared" si="113"/>
        <v>52.631578947368418</v>
      </c>
      <c r="T1847" t="s">
        <v>8325</v>
      </c>
      <c r="U1847" t="s">
        <v>8326</v>
      </c>
    </row>
    <row r="1848" spans="1:21" ht="30" x14ac:dyDescent="0.2">
      <c r="A1848">
        <v>1846</v>
      </c>
      <c r="B1848" s="3" t="s">
        <v>1847</v>
      </c>
      <c r="C1848" s="3" t="s">
        <v>5956</v>
      </c>
      <c r="D1848" s="1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4"/>
        <v>41258.441863425927</v>
      </c>
      <c r="K1848">
        <v>1352993777</v>
      </c>
      <c r="L1848" s="9">
        <f t="shared" si="115"/>
        <v>41228.650196759263</v>
      </c>
      <c r="M1848" s="11" t="s">
        <v>8373</v>
      </c>
      <c r="N1848" t="b">
        <v>0</v>
      </c>
      <c r="O1848">
        <v>209</v>
      </c>
      <c r="P1848" t="b">
        <v>1</v>
      </c>
      <c r="Q1848" t="s">
        <v>8276</v>
      </c>
      <c r="R1848" s="5">
        <f t="shared" si="112"/>
        <v>1.3792666666666666</v>
      </c>
      <c r="S1848">
        <f t="shared" si="113"/>
        <v>98.990430622009569</v>
      </c>
      <c r="T1848" t="s">
        <v>8325</v>
      </c>
      <c r="U1848" t="s">
        <v>8326</v>
      </c>
    </row>
    <row r="1849" spans="1:21" ht="30" x14ac:dyDescent="0.2">
      <c r="A1849">
        <v>1847</v>
      </c>
      <c r="B1849" s="3" t="s">
        <v>1848</v>
      </c>
      <c r="C1849" s="3" t="s">
        <v>5957</v>
      </c>
      <c r="D1849" s="18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4"/>
        <v>42115.028148148143</v>
      </c>
      <c r="K1849">
        <v>1427780432</v>
      </c>
      <c r="L1849" s="9">
        <f t="shared" si="115"/>
        <v>42094.236481481479</v>
      </c>
      <c r="M1849" s="11" t="s">
        <v>8368</v>
      </c>
      <c r="N1849" t="b">
        <v>0</v>
      </c>
      <c r="O1849">
        <v>38</v>
      </c>
      <c r="P1849" t="b">
        <v>1</v>
      </c>
      <c r="Q1849" t="s">
        <v>8276</v>
      </c>
      <c r="R1849" s="5">
        <f t="shared" si="112"/>
        <v>1.2088000000000001</v>
      </c>
      <c r="S1849">
        <f t="shared" si="113"/>
        <v>79.526315789473685</v>
      </c>
      <c r="T1849" t="s">
        <v>8325</v>
      </c>
      <c r="U1849" t="s">
        <v>8326</v>
      </c>
    </row>
    <row r="1850" spans="1:21" ht="30" x14ac:dyDescent="0.2">
      <c r="A1850">
        <v>1848</v>
      </c>
      <c r="B1850" s="3" t="s">
        <v>1849</v>
      </c>
      <c r="C1850" s="3" t="s">
        <v>5958</v>
      </c>
      <c r="D1850" s="18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4"/>
        <v>40755.082638888889</v>
      </c>
      <c r="K1850">
        <v>1306608888</v>
      </c>
      <c r="L1850" s="9">
        <f t="shared" si="115"/>
        <v>40691.788055555553</v>
      </c>
      <c r="M1850" s="11" t="s">
        <v>8374</v>
      </c>
      <c r="N1850" t="b">
        <v>0</v>
      </c>
      <c r="O1850">
        <v>24</v>
      </c>
      <c r="P1850" t="b">
        <v>1</v>
      </c>
      <c r="Q1850" t="s">
        <v>8276</v>
      </c>
      <c r="R1850" s="5">
        <f t="shared" si="112"/>
        <v>1.0736666666666668</v>
      </c>
      <c r="S1850">
        <f t="shared" si="113"/>
        <v>134.20833333333334</v>
      </c>
      <c r="T1850" t="s">
        <v>8325</v>
      </c>
      <c r="U1850" t="s">
        <v>8326</v>
      </c>
    </row>
    <row r="1851" spans="1:21" x14ac:dyDescent="0.2">
      <c r="A1851">
        <v>1849</v>
      </c>
      <c r="B1851" s="3" t="s">
        <v>1850</v>
      </c>
      <c r="C1851" s="3" t="s">
        <v>5959</v>
      </c>
      <c r="D1851" s="18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4"/>
        <v>41199.637256944443</v>
      </c>
      <c r="K1851">
        <v>1347913059</v>
      </c>
      <c r="L1851" s="9">
        <f t="shared" si="115"/>
        <v>41169.845590277779</v>
      </c>
      <c r="M1851" s="11" t="s">
        <v>8373</v>
      </c>
      <c r="N1851" t="b">
        <v>0</v>
      </c>
      <c r="O1851">
        <v>8</v>
      </c>
      <c r="P1851" t="b">
        <v>1</v>
      </c>
      <c r="Q1851" t="s">
        <v>8276</v>
      </c>
      <c r="R1851" s="5">
        <f t="shared" si="112"/>
        <v>1.0033333333333334</v>
      </c>
      <c r="S1851">
        <f t="shared" si="113"/>
        <v>37.625</v>
      </c>
      <c r="T1851" t="s">
        <v>8325</v>
      </c>
      <c r="U1851" t="s">
        <v>8326</v>
      </c>
    </row>
    <row r="1852" spans="1:21" ht="30" x14ac:dyDescent="0.2">
      <c r="A1852">
        <v>1850</v>
      </c>
      <c r="B1852" s="3" t="s">
        <v>1851</v>
      </c>
      <c r="C1852" s="3" t="s">
        <v>5960</v>
      </c>
      <c r="D1852" s="18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4"/>
        <v>41830.751157407409</v>
      </c>
      <c r="K1852">
        <v>1402441300</v>
      </c>
      <c r="L1852" s="9">
        <f t="shared" si="115"/>
        <v>41800.959490740745</v>
      </c>
      <c r="M1852" s="11" t="s">
        <v>8371</v>
      </c>
      <c r="N1852" t="b">
        <v>0</v>
      </c>
      <c r="O1852">
        <v>179</v>
      </c>
      <c r="P1852" t="b">
        <v>1</v>
      </c>
      <c r="Q1852" t="s">
        <v>8276</v>
      </c>
      <c r="R1852" s="5">
        <f t="shared" si="112"/>
        <v>1.0152222222222222</v>
      </c>
      <c r="S1852">
        <f t="shared" si="113"/>
        <v>51.044692737430168</v>
      </c>
      <c r="T1852" t="s">
        <v>8325</v>
      </c>
      <c r="U1852" t="s">
        <v>8326</v>
      </c>
    </row>
    <row r="1853" spans="1:21" ht="30" x14ac:dyDescent="0.2">
      <c r="A1853">
        <v>1851</v>
      </c>
      <c r="B1853" s="3" t="s">
        <v>1852</v>
      </c>
      <c r="C1853" s="3" t="s">
        <v>5961</v>
      </c>
      <c r="D1853" s="18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4"/>
        <v>41847.833333333328</v>
      </c>
      <c r="K1853">
        <v>1404769538</v>
      </c>
      <c r="L1853" s="9">
        <f t="shared" si="115"/>
        <v>41827.906689814816</v>
      </c>
      <c r="M1853" s="11" t="s">
        <v>8371</v>
      </c>
      <c r="N1853" t="b">
        <v>0</v>
      </c>
      <c r="O1853">
        <v>26</v>
      </c>
      <c r="P1853" t="b">
        <v>1</v>
      </c>
      <c r="Q1853" t="s">
        <v>8276</v>
      </c>
      <c r="R1853" s="5">
        <f t="shared" si="112"/>
        <v>1.0007692307692309</v>
      </c>
      <c r="S1853">
        <f t="shared" si="113"/>
        <v>50.03846153846154</v>
      </c>
      <c r="T1853" t="s">
        <v>8325</v>
      </c>
      <c r="U1853" t="s">
        <v>8326</v>
      </c>
    </row>
    <row r="1854" spans="1:21" ht="30" x14ac:dyDescent="0.2">
      <c r="A1854">
        <v>1852</v>
      </c>
      <c r="B1854" s="3" t="s">
        <v>1853</v>
      </c>
      <c r="C1854" s="3" t="s">
        <v>5962</v>
      </c>
      <c r="D1854" s="18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4"/>
        <v>42118.791666666664</v>
      </c>
      <c r="K1854">
        <v>1426703452</v>
      </c>
      <c r="L1854" s="9">
        <f t="shared" si="115"/>
        <v>42081.77143518519</v>
      </c>
      <c r="M1854" s="11" t="s">
        <v>8368</v>
      </c>
      <c r="N1854" t="b">
        <v>0</v>
      </c>
      <c r="O1854">
        <v>131</v>
      </c>
      <c r="P1854" t="b">
        <v>1</v>
      </c>
      <c r="Q1854" t="s">
        <v>8276</v>
      </c>
      <c r="R1854" s="5">
        <f t="shared" si="112"/>
        <v>1.1696666666666666</v>
      </c>
      <c r="S1854">
        <f t="shared" si="113"/>
        <v>133.93129770992365</v>
      </c>
      <c r="T1854" t="s">
        <v>8325</v>
      </c>
      <c r="U1854" t="s">
        <v>8326</v>
      </c>
    </row>
    <row r="1855" spans="1:21" ht="30" x14ac:dyDescent="0.2">
      <c r="A1855">
        <v>1853</v>
      </c>
      <c r="B1855" s="3" t="s">
        <v>1854</v>
      </c>
      <c r="C1855" s="3" t="s">
        <v>5963</v>
      </c>
      <c r="D1855" s="18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4"/>
        <v>41226.893715277773</v>
      </c>
      <c r="K1855">
        <v>1348536417</v>
      </c>
      <c r="L1855" s="9">
        <f t="shared" si="115"/>
        <v>41177.060381944444</v>
      </c>
      <c r="M1855" s="11" t="s">
        <v>8373</v>
      </c>
      <c r="N1855" t="b">
        <v>0</v>
      </c>
      <c r="O1855">
        <v>14</v>
      </c>
      <c r="P1855" t="b">
        <v>1</v>
      </c>
      <c r="Q1855" t="s">
        <v>8276</v>
      </c>
      <c r="R1855" s="5">
        <f t="shared" si="112"/>
        <v>1.01875</v>
      </c>
      <c r="S1855">
        <f t="shared" si="113"/>
        <v>58.214285714285715</v>
      </c>
      <c r="T1855" t="s">
        <v>8325</v>
      </c>
      <c r="U1855" t="s">
        <v>8326</v>
      </c>
    </row>
    <row r="1856" spans="1:21" ht="30" x14ac:dyDescent="0.2">
      <c r="A1856">
        <v>1854</v>
      </c>
      <c r="B1856" s="3" t="s">
        <v>1855</v>
      </c>
      <c r="C1856" s="3" t="s">
        <v>5964</v>
      </c>
      <c r="D1856" s="18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4"/>
        <v>41417.812928240739</v>
      </c>
      <c r="K1856">
        <v>1366763437</v>
      </c>
      <c r="L1856" s="9">
        <f t="shared" si="115"/>
        <v>41388.021261574075</v>
      </c>
      <c r="M1856" s="11" t="s">
        <v>8372</v>
      </c>
      <c r="N1856" t="b">
        <v>0</v>
      </c>
      <c r="O1856">
        <v>174</v>
      </c>
      <c r="P1856" t="b">
        <v>1</v>
      </c>
      <c r="Q1856" t="s">
        <v>8276</v>
      </c>
      <c r="R1856" s="5">
        <f t="shared" si="112"/>
        <v>1.0212366666666666</v>
      </c>
      <c r="S1856">
        <f t="shared" si="113"/>
        <v>88.037643678160919</v>
      </c>
      <c r="T1856" t="s">
        <v>8325</v>
      </c>
      <c r="U1856" t="s">
        <v>8326</v>
      </c>
    </row>
    <row r="1857" spans="1:21" ht="30" x14ac:dyDescent="0.2">
      <c r="A1857">
        <v>1855</v>
      </c>
      <c r="B1857" s="3" t="s">
        <v>1856</v>
      </c>
      <c r="C1857" s="3" t="s">
        <v>5965</v>
      </c>
      <c r="D1857" s="18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4"/>
        <v>41645.330324074072</v>
      </c>
      <c r="K1857">
        <v>1385124940</v>
      </c>
      <c r="L1857" s="9">
        <f t="shared" si="115"/>
        <v>41600.538657407407</v>
      </c>
      <c r="M1857" s="11" t="s">
        <v>8372</v>
      </c>
      <c r="N1857" t="b">
        <v>0</v>
      </c>
      <c r="O1857">
        <v>191</v>
      </c>
      <c r="P1857" t="b">
        <v>1</v>
      </c>
      <c r="Q1857" t="s">
        <v>8276</v>
      </c>
      <c r="R1857" s="5">
        <f t="shared" si="112"/>
        <v>1.5405897142857143</v>
      </c>
      <c r="S1857">
        <f t="shared" si="113"/>
        <v>70.576753926701571</v>
      </c>
      <c r="T1857" t="s">
        <v>8325</v>
      </c>
      <c r="U1857" t="s">
        <v>8326</v>
      </c>
    </row>
    <row r="1858" spans="1:21" ht="30" x14ac:dyDescent="0.2">
      <c r="A1858">
        <v>1856</v>
      </c>
      <c r="B1858" s="3" t="s">
        <v>1857</v>
      </c>
      <c r="C1858" s="3" t="s">
        <v>5966</v>
      </c>
      <c r="D1858" s="1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4"/>
        <v>41838.64666666666</v>
      </c>
      <c r="K1858">
        <v>1403901072</v>
      </c>
      <c r="L1858" s="9">
        <f t="shared" si="115"/>
        <v>41817.854999999996</v>
      </c>
      <c r="M1858" s="11" t="s">
        <v>8371</v>
      </c>
      <c r="N1858" t="b">
        <v>0</v>
      </c>
      <c r="O1858">
        <v>38</v>
      </c>
      <c r="P1858" t="b">
        <v>1</v>
      </c>
      <c r="Q1858" t="s">
        <v>8276</v>
      </c>
      <c r="R1858" s="5">
        <f t="shared" ref="R1858:R1921" si="116">E1858/D1858</f>
        <v>1.0125</v>
      </c>
      <c r="S1858">
        <f t="shared" ref="S1858:S1921" si="117">E1858/O1858</f>
        <v>53.289473684210527</v>
      </c>
      <c r="T1858" t="s">
        <v>8325</v>
      </c>
      <c r="U1858" t="s">
        <v>8326</v>
      </c>
    </row>
    <row r="1859" spans="1:21" ht="30" x14ac:dyDescent="0.2">
      <c r="A1859">
        <v>1857</v>
      </c>
      <c r="B1859" s="3" t="s">
        <v>1858</v>
      </c>
      <c r="C1859" s="3" t="s">
        <v>5967</v>
      </c>
      <c r="D1859" s="18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8">(((I1859/60)/60)/24)+DATE(1970,1,1)+(-5/24)</f>
        <v>41894.560335648144</v>
      </c>
      <c r="K1859">
        <v>1407954413</v>
      </c>
      <c r="L1859" s="9">
        <f t="shared" ref="L1859:L1922" si="119">(((K1859/60)/60)/24)+DATE(1970,1,1)</f>
        <v>41864.76866898148</v>
      </c>
      <c r="M1859" s="11" t="s">
        <v>8371</v>
      </c>
      <c r="N1859" t="b">
        <v>0</v>
      </c>
      <c r="O1859">
        <v>22</v>
      </c>
      <c r="P1859" t="b">
        <v>1</v>
      </c>
      <c r="Q1859" t="s">
        <v>8276</v>
      </c>
      <c r="R1859" s="5">
        <f t="shared" si="116"/>
        <v>1</v>
      </c>
      <c r="S1859">
        <f t="shared" si="117"/>
        <v>136.36363636363637</v>
      </c>
      <c r="T1859" t="s">
        <v>8325</v>
      </c>
      <c r="U1859" t="s">
        <v>8326</v>
      </c>
    </row>
    <row r="1860" spans="1:21" ht="30" x14ac:dyDescent="0.2">
      <c r="A1860">
        <v>1858</v>
      </c>
      <c r="B1860" s="3" t="s">
        <v>1859</v>
      </c>
      <c r="C1860" s="3" t="s">
        <v>5968</v>
      </c>
      <c r="D1860" s="18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8"/>
        <v>40893.033807870372</v>
      </c>
      <c r="K1860">
        <v>1318826921</v>
      </c>
      <c r="L1860" s="9">
        <f t="shared" si="119"/>
        <v>40833.200474537036</v>
      </c>
      <c r="M1860" s="11" t="s">
        <v>8374</v>
      </c>
      <c r="N1860" t="b">
        <v>0</v>
      </c>
      <c r="O1860">
        <v>149</v>
      </c>
      <c r="P1860" t="b">
        <v>1</v>
      </c>
      <c r="Q1860" t="s">
        <v>8276</v>
      </c>
      <c r="R1860" s="5">
        <f t="shared" si="116"/>
        <v>1.0874800874800874</v>
      </c>
      <c r="S1860">
        <f t="shared" si="117"/>
        <v>40.547315436241611</v>
      </c>
      <c r="T1860" t="s">
        <v>8325</v>
      </c>
      <c r="U1860" t="s">
        <v>8326</v>
      </c>
    </row>
    <row r="1861" spans="1:21" x14ac:dyDescent="0.2">
      <c r="A1861">
        <v>1859</v>
      </c>
      <c r="B1861" s="3" t="s">
        <v>1860</v>
      </c>
      <c r="C1861" s="3" t="s">
        <v>5969</v>
      </c>
      <c r="D1861" s="18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8"/>
        <v>40808.561678240738</v>
      </c>
      <c r="K1861">
        <v>1314124129</v>
      </c>
      <c r="L1861" s="9">
        <f t="shared" si="119"/>
        <v>40778.770011574074</v>
      </c>
      <c r="M1861" s="11" t="s">
        <v>8374</v>
      </c>
      <c r="N1861" t="b">
        <v>0</v>
      </c>
      <c r="O1861">
        <v>56</v>
      </c>
      <c r="P1861" t="b">
        <v>1</v>
      </c>
      <c r="Q1861" t="s">
        <v>8276</v>
      </c>
      <c r="R1861" s="5">
        <f t="shared" si="116"/>
        <v>1.3183333333333334</v>
      </c>
      <c r="S1861">
        <f t="shared" si="117"/>
        <v>70.625</v>
      </c>
      <c r="T1861" t="s">
        <v>8325</v>
      </c>
      <c r="U1861" t="s">
        <v>8326</v>
      </c>
    </row>
    <row r="1862" spans="1:21" ht="30" x14ac:dyDescent="0.2">
      <c r="A1862">
        <v>1860</v>
      </c>
      <c r="B1862" s="3" t="s">
        <v>1861</v>
      </c>
      <c r="C1862" s="3" t="s">
        <v>5970</v>
      </c>
      <c r="D1862" s="18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8"/>
        <v>41676.500972222217</v>
      </c>
      <c r="K1862">
        <v>1389891684</v>
      </c>
      <c r="L1862" s="9">
        <f t="shared" si="119"/>
        <v>41655.709305555552</v>
      </c>
      <c r="M1862" s="11" t="s">
        <v>8371</v>
      </c>
      <c r="N1862" t="b">
        <v>0</v>
      </c>
      <c r="O1862">
        <v>19</v>
      </c>
      <c r="P1862" t="b">
        <v>1</v>
      </c>
      <c r="Q1862" t="s">
        <v>8276</v>
      </c>
      <c r="R1862" s="5">
        <f t="shared" si="116"/>
        <v>1.3346666666666667</v>
      </c>
      <c r="S1862">
        <f t="shared" si="117"/>
        <v>52.684210526315788</v>
      </c>
      <c r="T1862" t="s">
        <v>8325</v>
      </c>
      <c r="U1862" t="s">
        <v>8326</v>
      </c>
    </row>
    <row r="1863" spans="1:21" ht="30" x14ac:dyDescent="0.2">
      <c r="A1863">
        <v>1861</v>
      </c>
      <c r="B1863" s="3" t="s">
        <v>1862</v>
      </c>
      <c r="C1863" s="3" t="s">
        <v>5971</v>
      </c>
      <c r="D1863" s="18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8"/>
        <v>42030.091909722221</v>
      </c>
      <c r="K1863">
        <v>1419664341</v>
      </c>
      <c r="L1863" s="9">
        <f t="shared" si="119"/>
        <v>42000.300243055557</v>
      </c>
      <c r="M1863" s="11" t="s">
        <v>8371</v>
      </c>
      <c r="N1863" t="b">
        <v>0</v>
      </c>
      <c r="O1863">
        <v>0</v>
      </c>
      <c r="P1863" t="b">
        <v>0</v>
      </c>
      <c r="Q1863" t="s">
        <v>8283</v>
      </c>
      <c r="R1863" s="5">
        <f t="shared" si="116"/>
        <v>0</v>
      </c>
      <c r="S1863" t="e">
        <f t="shared" si="117"/>
        <v>#DIV/0!</v>
      </c>
      <c r="T1863" t="s">
        <v>8333</v>
      </c>
      <c r="U1863" t="s">
        <v>8335</v>
      </c>
    </row>
    <row r="1864" spans="1:21" ht="30" x14ac:dyDescent="0.2">
      <c r="A1864">
        <v>1862</v>
      </c>
      <c r="B1864" s="3" t="s">
        <v>1863</v>
      </c>
      <c r="C1864" s="3" t="s">
        <v>5972</v>
      </c>
      <c r="D1864" s="18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8"/>
        <v>42802.104166666664</v>
      </c>
      <c r="K1864">
        <v>1484912974</v>
      </c>
      <c r="L1864" s="9">
        <f t="shared" si="119"/>
        <v>42755.492754629624</v>
      </c>
      <c r="M1864" s="11" t="s">
        <v>8369</v>
      </c>
      <c r="N1864" t="b">
        <v>0</v>
      </c>
      <c r="O1864">
        <v>16</v>
      </c>
      <c r="P1864" t="b">
        <v>0</v>
      </c>
      <c r="Q1864" t="s">
        <v>8283</v>
      </c>
      <c r="R1864" s="5">
        <f t="shared" si="116"/>
        <v>8.0833333333333326E-2</v>
      </c>
      <c r="S1864">
        <f t="shared" si="117"/>
        <v>90.9375</v>
      </c>
      <c r="T1864" t="s">
        <v>8333</v>
      </c>
      <c r="U1864" t="s">
        <v>8335</v>
      </c>
    </row>
    <row r="1865" spans="1:21" ht="30" x14ac:dyDescent="0.2">
      <c r="A1865">
        <v>1863</v>
      </c>
      <c r="B1865" s="3" t="s">
        <v>1864</v>
      </c>
      <c r="C1865" s="3" t="s">
        <v>5973</v>
      </c>
      <c r="D1865" s="18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8"/>
        <v>41802.588946759257</v>
      </c>
      <c r="K1865">
        <v>1400008085</v>
      </c>
      <c r="L1865" s="9">
        <f t="shared" si="119"/>
        <v>41772.797280092593</v>
      </c>
      <c r="M1865" s="11" t="s">
        <v>8371</v>
      </c>
      <c r="N1865" t="b">
        <v>0</v>
      </c>
      <c r="O1865">
        <v>2</v>
      </c>
      <c r="P1865" t="b">
        <v>0</v>
      </c>
      <c r="Q1865" t="s">
        <v>8283</v>
      </c>
      <c r="R1865" s="5">
        <f t="shared" si="116"/>
        <v>4.0000000000000001E-3</v>
      </c>
      <c r="S1865">
        <f t="shared" si="117"/>
        <v>5</v>
      </c>
      <c r="T1865" t="s">
        <v>8333</v>
      </c>
      <c r="U1865" t="s">
        <v>8335</v>
      </c>
    </row>
    <row r="1866" spans="1:21" ht="30" x14ac:dyDescent="0.2">
      <c r="A1866">
        <v>1864</v>
      </c>
      <c r="B1866" s="3" t="s">
        <v>1865</v>
      </c>
      <c r="C1866" s="3" t="s">
        <v>5974</v>
      </c>
      <c r="D1866" s="18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8"/>
        <v>41763.508101851847</v>
      </c>
      <c r="K1866">
        <v>1396631500</v>
      </c>
      <c r="L1866" s="9">
        <f t="shared" si="119"/>
        <v>41733.716435185182</v>
      </c>
      <c r="M1866" s="11" t="s">
        <v>8371</v>
      </c>
      <c r="N1866" t="b">
        <v>0</v>
      </c>
      <c r="O1866">
        <v>48</v>
      </c>
      <c r="P1866" t="b">
        <v>0</v>
      </c>
      <c r="Q1866" t="s">
        <v>8283</v>
      </c>
      <c r="R1866" s="5">
        <f t="shared" si="116"/>
        <v>0.42892307692307691</v>
      </c>
      <c r="S1866">
        <f t="shared" si="117"/>
        <v>58.083333333333336</v>
      </c>
      <c r="T1866" t="s">
        <v>8333</v>
      </c>
      <c r="U1866" t="s">
        <v>8335</v>
      </c>
    </row>
    <row r="1867" spans="1:21" ht="30" x14ac:dyDescent="0.2">
      <c r="A1867">
        <v>1865</v>
      </c>
      <c r="B1867" s="3" t="s">
        <v>1866</v>
      </c>
      <c r="C1867" s="3" t="s">
        <v>5975</v>
      </c>
      <c r="D1867" s="18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8"/>
        <v>42680.200775462967</v>
      </c>
      <c r="K1867">
        <v>1475398147</v>
      </c>
      <c r="L1867" s="9">
        <f t="shared" si="119"/>
        <v>42645.367442129631</v>
      </c>
      <c r="M1867" s="11" t="s">
        <v>8370</v>
      </c>
      <c r="N1867" t="b">
        <v>0</v>
      </c>
      <c r="O1867">
        <v>2</v>
      </c>
      <c r="P1867" t="b">
        <v>0</v>
      </c>
      <c r="Q1867" t="s">
        <v>8283</v>
      </c>
      <c r="R1867" s="5">
        <f t="shared" si="116"/>
        <v>3.6363636363636364E-5</v>
      </c>
      <c r="S1867">
        <f t="shared" si="117"/>
        <v>2</v>
      </c>
      <c r="T1867" t="s">
        <v>8333</v>
      </c>
      <c r="U1867" t="s">
        <v>8335</v>
      </c>
    </row>
    <row r="1868" spans="1:21" ht="30" x14ac:dyDescent="0.2">
      <c r="A1868">
        <v>1866</v>
      </c>
      <c r="B1868" s="3" t="s">
        <v>1867</v>
      </c>
      <c r="C1868" s="3" t="s">
        <v>5976</v>
      </c>
      <c r="D1868" s="1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8"/>
        <v>42794.958333333336</v>
      </c>
      <c r="K1868">
        <v>1483768497</v>
      </c>
      <c r="L1868" s="9">
        <f t="shared" si="119"/>
        <v>42742.246493055558</v>
      </c>
      <c r="M1868" s="11" t="s">
        <v>8369</v>
      </c>
      <c r="N1868" t="b">
        <v>0</v>
      </c>
      <c r="O1868">
        <v>2</v>
      </c>
      <c r="P1868" t="b">
        <v>0</v>
      </c>
      <c r="Q1868" t="s">
        <v>8283</v>
      </c>
      <c r="R1868" s="5">
        <f t="shared" si="116"/>
        <v>5.0000000000000001E-3</v>
      </c>
      <c r="S1868">
        <f t="shared" si="117"/>
        <v>62.5</v>
      </c>
      <c r="T1868" t="s">
        <v>8333</v>
      </c>
      <c r="U1868" t="s">
        <v>8335</v>
      </c>
    </row>
    <row r="1869" spans="1:21" ht="30" x14ac:dyDescent="0.2">
      <c r="A1869">
        <v>1867</v>
      </c>
      <c r="B1869" s="3" t="s">
        <v>1868</v>
      </c>
      <c r="C1869" s="3" t="s">
        <v>5977</v>
      </c>
      <c r="D1869" s="18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8"/>
        <v>42679.716574074067</v>
      </c>
      <c r="K1869">
        <v>1475791912</v>
      </c>
      <c r="L1869" s="9">
        <f t="shared" si="119"/>
        <v>42649.924907407403</v>
      </c>
      <c r="M1869" s="11" t="s">
        <v>8370</v>
      </c>
      <c r="N1869" t="b">
        <v>0</v>
      </c>
      <c r="O1869">
        <v>1</v>
      </c>
      <c r="P1869" t="b">
        <v>0</v>
      </c>
      <c r="Q1869" t="s">
        <v>8283</v>
      </c>
      <c r="R1869" s="5">
        <f t="shared" si="116"/>
        <v>5.0000000000000001E-4</v>
      </c>
      <c r="S1869">
        <f t="shared" si="117"/>
        <v>10</v>
      </c>
      <c r="T1869" t="s">
        <v>8333</v>
      </c>
      <c r="U1869" t="s">
        <v>8335</v>
      </c>
    </row>
    <row r="1870" spans="1:21" ht="30" x14ac:dyDescent="0.2">
      <c r="A1870">
        <v>1868</v>
      </c>
      <c r="B1870" s="3" t="s">
        <v>1869</v>
      </c>
      <c r="C1870" s="3" t="s">
        <v>5978</v>
      </c>
      <c r="D1870" s="18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8"/>
        <v>42353.124305555553</v>
      </c>
      <c r="K1870">
        <v>1448044925</v>
      </c>
      <c r="L1870" s="9">
        <f t="shared" si="119"/>
        <v>42328.779224537036</v>
      </c>
      <c r="M1870" s="11" t="s">
        <v>8368</v>
      </c>
      <c r="N1870" t="b">
        <v>0</v>
      </c>
      <c r="O1870">
        <v>17</v>
      </c>
      <c r="P1870" t="b">
        <v>0</v>
      </c>
      <c r="Q1870" t="s">
        <v>8283</v>
      </c>
      <c r="R1870" s="5">
        <f t="shared" si="116"/>
        <v>4.8680000000000001E-2</v>
      </c>
      <c r="S1870">
        <f t="shared" si="117"/>
        <v>71.588235294117652</v>
      </c>
      <c r="T1870" t="s">
        <v>8333</v>
      </c>
      <c r="U1870" t="s">
        <v>8335</v>
      </c>
    </row>
    <row r="1871" spans="1:21" ht="30" x14ac:dyDescent="0.2">
      <c r="A1871">
        <v>1869</v>
      </c>
      <c r="B1871" s="3" t="s">
        <v>1870</v>
      </c>
      <c r="C1871" s="3" t="s">
        <v>5979</v>
      </c>
      <c r="D1871" s="18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8"/>
        <v>42738.794548611106</v>
      </c>
      <c r="K1871">
        <v>1480896249</v>
      </c>
      <c r="L1871" s="9">
        <f t="shared" si="119"/>
        <v>42709.002881944441</v>
      </c>
      <c r="M1871" s="11" t="s">
        <v>8370</v>
      </c>
      <c r="N1871" t="b">
        <v>0</v>
      </c>
      <c r="O1871">
        <v>0</v>
      </c>
      <c r="P1871" t="b">
        <v>0</v>
      </c>
      <c r="Q1871" t="s">
        <v>8283</v>
      </c>
      <c r="R1871" s="5">
        <f t="shared" si="116"/>
        <v>0</v>
      </c>
      <c r="S1871" t="e">
        <f t="shared" si="117"/>
        <v>#DIV/0!</v>
      </c>
      <c r="T1871" t="s">
        <v>8333</v>
      </c>
      <c r="U1871" t="s">
        <v>8335</v>
      </c>
    </row>
    <row r="1872" spans="1:21" ht="30" x14ac:dyDescent="0.2">
      <c r="A1872">
        <v>1870</v>
      </c>
      <c r="B1872" s="3" t="s">
        <v>1871</v>
      </c>
      <c r="C1872" s="3" t="s">
        <v>5980</v>
      </c>
      <c r="D1872" s="18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8"/>
        <v>42399.970138888886</v>
      </c>
      <c r="K1872">
        <v>1451723535</v>
      </c>
      <c r="L1872" s="9">
        <f t="shared" si="119"/>
        <v>42371.355729166666</v>
      </c>
      <c r="M1872" s="11" t="s">
        <v>8370</v>
      </c>
      <c r="N1872" t="b">
        <v>0</v>
      </c>
      <c r="O1872">
        <v>11</v>
      </c>
      <c r="P1872" t="b">
        <v>0</v>
      </c>
      <c r="Q1872" t="s">
        <v>8283</v>
      </c>
      <c r="R1872" s="5">
        <f t="shared" si="116"/>
        <v>0.10314285714285715</v>
      </c>
      <c r="S1872">
        <f t="shared" si="117"/>
        <v>32.81818181818182</v>
      </c>
      <c r="T1872" t="s">
        <v>8333</v>
      </c>
      <c r="U1872" t="s">
        <v>8335</v>
      </c>
    </row>
    <row r="1873" spans="1:21" ht="30" x14ac:dyDescent="0.2">
      <c r="A1873">
        <v>1871</v>
      </c>
      <c r="B1873" s="3" t="s">
        <v>1872</v>
      </c>
      <c r="C1873" s="3" t="s">
        <v>5981</v>
      </c>
      <c r="D1873" s="18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8"/>
        <v>41963.616909722223</v>
      </c>
      <c r="K1873">
        <v>1413053301</v>
      </c>
      <c r="L1873" s="9">
        <f t="shared" si="119"/>
        <v>41923.783576388887</v>
      </c>
      <c r="M1873" s="11" t="s">
        <v>8371</v>
      </c>
      <c r="N1873" t="b">
        <v>0</v>
      </c>
      <c r="O1873">
        <v>95</v>
      </c>
      <c r="P1873" t="b">
        <v>0</v>
      </c>
      <c r="Q1873" t="s">
        <v>8283</v>
      </c>
      <c r="R1873" s="5">
        <f t="shared" si="116"/>
        <v>0.7178461538461538</v>
      </c>
      <c r="S1873">
        <f t="shared" si="117"/>
        <v>49.11578947368421</v>
      </c>
      <c r="T1873" t="s">
        <v>8333</v>
      </c>
      <c r="U1873" t="s">
        <v>8335</v>
      </c>
    </row>
    <row r="1874" spans="1:21" ht="30" x14ac:dyDescent="0.2">
      <c r="A1874">
        <v>1872</v>
      </c>
      <c r="B1874" s="3" t="s">
        <v>1873</v>
      </c>
      <c r="C1874" s="3" t="s">
        <v>5982</v>
      </c>
      <c r="D1874" s="18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8"/>
        <v>42184.921319444438</v>
      </c>
      <c r="K1874">
        <v>1433041602</v>
      </c>
      <c r="L1874" s="9">
        <f t="shared" si="119"/>
        <v>42155.129652777774</v>
      </c>
      <c r="M1874" s="11" t="s">
        <v>8368</v>
      </c>
      <c r="N1874" t="b">
        <v>0</v>
      </c>
      <c r="O1874">
        <v>13</v>
      </c>
      <c r="P1874" t="b">
        <v>0</v>
      </c>
      <c r="Q1874" t="s">
        <v>8283</v>
      </c>
      <c r="R1874" s="5">
        <f t="shared" si="116"/>
        <v>1.06E-2</v>
      </c>
      <c r="S1874">
        <f t="shared" si="117"/>
        <v>16.307692307692307</v>
      </c>
      <c r="T1874" t="s">
        <v>8333</v>
      </c>
      <c r="U1874" t="s">
        <v>8335</v>
      </c>
    </row>
    <row r="1875" spans="1:21" ht="30" x14ac:dyDescent="0.2">
      <c r="A1875">
        <v>1873</v>
      </c>
      <c r="B1875" s="3" t="s">
        <v>1874</v>
      </c>
      <c r="C1875" s="3" t="s">
        <v>5983</v>
      </c>
      <c r="D1875" s="18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8"/>
        <v>42193.489583333336</v>
      </c>
      <c r="K1875">
        <v>1433861210</v>
      </c>
      <c r="L1875" s="9">
        <f t="shared" si="119"/>
        <v>42164.615856481483</v>
      </c>
      <c r="M1875" s="11" t="s">
        <v>8368</v>
      </c>
      <c r="N1875" t="b">
        <v>0</v>
      </c>
      <c r="O1875">
        <v>2</v>
      </c>
      <c r="P1875" t="b">
        <v>0</v>
      </c>
      <c r="Q1875" t="s">
        <v>8283</v>
      </c>
      <c r="R1875" s="5">
        <f t="shared" si="116"/>
        <v>4.4999999999999997E-3</v>
      </c>
      <c r="S1875">
        <f t="shared" si="117"/>
        <v>18</v>
      </c>
      <c r="T1875" t="s">
        <v>8333</v>
      </c>
      <c r="U1875" t="s">
        <v>8335</v>
      </c>
    </row>
    <row r="1876" spans="1:21" ht="30" x14ac:dyDescent="0.2">
      <c r="A1876">
        <v>1874</v>
      </c>
      <c r="B1876" s="3" t="s">
        <v>1875</v>
      </c>
      <c r="C1876" s="3" t="s">
        <v>5984</v>
      </c>
      <c r="D1876" s="18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8"/>
        <v>42549.760798611103</v>
      </c>
      <c r="K1876">
        <v>1465427733</v>
      </c>
      <c r="L1876" s="9">
        <f t="shared" si="119"/>
        <v>42529.969131944439</v>
      </c>
      <c r="M1876" s="11" t="s">
        <v>8370</v>
      </c>
      <c r="N1876" t="b">
        <v>0</v>
      </c>
      <c r="O1876">
        <v>2</v>
      </c>
      <c r="P1876" t="b">
        <v>0</v>
      </c>
      <c r="Q1876" t="s">
        <v>8283</v>
      </c>
      <c r="R1876" s="5">
        <f t="shared" si="116"/>
        <v>1.6249999999999999E-4</v>
      </c>
      <c r="S1876">
        <f t="shared" si="117"/>
        <v>13</v>
      </c>
      <c r="T1876" t="s">
        <v>8333</v>
      </c>
      <c r="U1876" t="s">
        <v>8335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 s="18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8"/>
        <v>42588.691064814811</v>
      </c>
      <c r="K1877">
        <v>1465335308</v>
      </c>
      <c r="L1877" s="9">
        <f t="shared" si="119"/>
        <v>42528.899398148147</v>
      </c>
      <c r="M1877" s="11" t="s">
        <v>8370</v>
      </c>
      <c r="N1877" t="b">
        <v>0</v>
      </c>
      <c r="O1877">
        <v>3</v>
      </c>
      <c r="P1877" t="b">
        <v>0</v>
      </c>
      <c r="Q1877" t="s">
        <v>8283</v>
      </c>
      <c r="R1877" s="5">
        <f t="shared" si="116"/>
        <v>5.1000000000000004E-3</v>
      </c>
      <c r="S1877">
        <f t="shared" si="117"/>
        <v>17</v>
      </c>
      <c r="T1877" t="s">
        <v>8333</v>
      </c>
      <c r="U1877" t="s">
        <v>8335</v>
      </c>
    </row>
    <row r="1878" spans="1:21" ht="30" x14ac:dyDescent="0.2">
      <c r="A1878">
        <v>1876</v>
      </c>
      <c r="B1878" s="3" t="s">
        <v>1877</v>
      </c>
      <c r="C1878" s="3" t="s">
        <v>5986</v>
      </c>
      <c r="D1878" s="1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8"/>
        <v>41806.076446759253</v>
      </c>
      <c r="K1878">
        <v>1400309405</v>
      </c>
      <c r="L1878" s="9">
        <f t="shared" si="119"/>
        <v>41776.284780092588</v>
      </c>
      <c r="M1878" s="11" t="s">
        <v>8371</v>
      </c>
      <c r="N1878" t="b">
        <v>0</v>
      </c>
      <c r="O1878">
        <v>0</v>
      </c>
      <c r="P1878" t="b">
        <v>0</v>
      </c>
      <c r="Q1878" t="s">
        <v>8283</v>
      </c>
      <c r="R1878" s="5">
        <f t="shared" si="116"/>
        <v>0</v>
      </c>
      <c r="S1878" t="e">
        <f t="shared" si="117"/>
        <v>#DIV/0!</v>
      </c>
      <c r="T1878" t="s">
        <v>8333</v>
      </c>
      <c r="U1878" t="s">
        <v>8335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 s="18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8"/>
        <v>42063.820891203701</v>
      </c>
      <c r="K1879">
        <v>1422664925</v>
      </c>
      <c r="L1879" s="9">
        <f t="shared" si="119"/>
        <v>42035.029224537036</v>
      </c>
      <c r="M1879" s="11" t="s">
        <v>8368</v>
      </c>
      <c r="N1879" t="b">
        <v>0</v>
      </c>
      <c r="O1879">
        <v>0</v>
      </c>
      <c r="P1879" t="b">
        <v>0</v>
      </c>
      <c r="Q1879" t="s">
        <v>8283</v>
      </c>
      <c r="R1879" s="5">
        <f t="shared" si="116"/>
        <v>0</v>
      </c>
      <c r="S1879" t="e">
        <f t="shared" si="117"/>
        <v>#DIV/0!</v>
      </c>
      <c r="T1879" t="s">
        <v>8333</v>
      </c>
      <c r="U1879" t="s">
        <v>8335</v>
      </c>
    </row>
    <row r="1880" spans="1:21" ht="30" x14ac:dyDescent="0.2">
      <c r="A1880">
        <v>1878</v>
      </c>
      <c r="B1880" s="3" t="s">
        <v>1879</v>
      </c>
      <c r="C1880" s="3" t="s">
        <v>5988</v>
      </c>
      <c r="D1880" s="18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8"/>
        <v>41802.800405092588</v>
      </c>
      <c r="K1880">
        <v>1400026355</v>
      </c>
      <c r="L1880" s="9">
        <f t="shared" si="119"/>
        <v>41773.008738425924</v>
      </c>
      <c r="M1880" s="11" t="s">
        <v>8371</v>
      </c>
      <c r="N1880" t="b">
        <v>0</v>
      </c>
      <c r="O1880">
        <v>0</v>
      </c>
      <c r="P1880" t="b">
        <v>0</v>
      </c>
      <c r="Q1880" t="s">
        <v>8283</v>
      </c>
      <c r="R1880" s="5">
        <f t="shared" si="116"/>
        <v>0</v>
      </c>
      <c r="S1880" t="e">
        <f t="shared" si="117"/>
        <v>#DIV/0!</v>
      </c>
      <c r="T1880" t="s">
        <v>8333</v>
      </c>
      <c r="U1880" t="s">
        <v>8335</v>
      </c>
    </row>
    <row r="1881" spans="1:21" ht="30" x14ac:dyDescent="0.2">
      <c r="A1881">
        <v>1879</v>
      </c>
      <c r="B1881" s="3" t="s">
        <v>1880</v>
      </c>
      <c r="C1881" s="3" t="s">
        <v>5989</v>
      </c>
      <c r="D1881" s="18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8"/>
        <v>42443.399641203701</v>
      </c>
      <c r="K1881">
        <v>1455377729</v>
      </c>
      <c r="L1881" s="9">
        <f t="shared" si="119"/>
        <v>42413.649641203709</v>
      </c>
      <c r="M1881" s="11" t="s">
        <v>8370</v>
      </c>
      <c r="N1881" t="b">
        <v>0</v>
      </c>
      <c r="O1881">
        <v>2</v>
      </c>
      <c r="P1881" t="b">
        <v>0</v>
      </c>
      <c r="Q1881" t="s">
        <v>8283</v>
      </c>
      <c r="R1881" s="5">
        <f t="shared" si="116"/>
        <v>1.1999999999999999E-3</v>
      </c>
      <c r="S1881">
        <f t="shared" si="117"/>
        <v>3</v>
      </c>
      <c r="T1881" t="s">
        <v>8333</v>
      </c>
      <c r="U1881" t="s">
        <v>8335</v>
      </c>
    </row>
    <row r="1882" spans="1:21" x14ac:dyDescent="0.2">
      <c r="A1882">
        <v>1880</v>
      </c>
      <c r="B1882" s="3" t="s">
        <v>1881</v>
      </c>
      <c r="C1882" s="3" t="s">
        <v>5990</v>
      </c>
      <c r="D1882" s="18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8"/>
        <v>42459.31689814815</v>
      </c>
      <c r="K1882">
        <v>1456839380</v>
      </c>
      <c r="L1882" s="9">
        <f t="shared" si="119"/>
        <v>42430.566898148143</v>
      </c>
      <c r="M1882" s="11" t="s">
        <v>8370</v>
      </c>
      <c r="N1882" t="b">
        <v>0</v>
      </c>
      <c r="O1882">
        <v>24</v>
      </c>
      <c r="P1882" t="b">
        <v>0</v>
      </c>
      <c r="Q1882" t="s">
        <v>8283</v>
      </c>
      <c r="R1882" s="5">
        <f t="shared" si="116"/>
        <v>0.20080000000000001</v>
      </c>
      <c r="S1882">
        <f t="shared" si="117"/>
        <v>41.833333333333336</v>
      </c>
      <c r="T1882" t="s">
        <v>8333</v>
      </c>
      <c r="U1882" t="s">
        <v>8335</v>
      </c>
    </row>
    <row r="1883" spans="1:21" ht="30" x14ac:dyDescent="0.2">
      <c r="A1883">
        <v>1881</v>
      </c>
      <c r="B1883" s="3" t="s">
        <v>1882</v>
      </c>
      <c r="C1883" s="3" t="s">
        <v>5991</v>
      </c>
      <c r="D1883" s="18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8"/>
        <v>42072.902650462966</v>
      </c>
      <c r="K1883">
        <v>1423366789</v>
      </c>
      <c r="L1883" s="9">
        <f t="shared" si="119"/>
        <v>42043.152650462958</v>
      </c>
      <c r="M1883" s="11" t="s">
        <v>8368</v>
      </c>
      <c r="N1883" t="b">
        <v>0</v>
      </c>
      <c r="O1883">
        <v>70</v>
      </c>
      <c r="P1883" t="b">
        <v>1</v>
      </c>
      <c r="Q1883" t="s">
        <v>8279</v>
      </c>
      <c r="R1883" s="5">
        <f t="shared" si="116"/>
        <v>1.726845</v>
      </c>
      <c r="S1883">
        <f t="shared" si="117"/>
        <v>49.338428571428572</v>
      </c>
      <c r="T1883" t="s">
        <v>8325</v>
      </c>
      <c r="U1883" t="s">
        <v>8329</v>
      </c>
    </row>
    <row r="1884" spans="1:21" ht="30" x14ac:dyDescent="0.2">
      <c r="A1884">
        <v>1882</v>
      </c>
      <c r="B1884" s="3" t="s">
        <v>1883</v>
      </c>
      <c r="C1884" s="3" t="s">
        <v>5992</v>
      </c>
      <c r="D1884" s="18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8"/>
        <v>41100.783333333333</v>
      </c>
      <c r="K1884">
        <v>1339109212</v>
      </c>
      <c r="L1884" s="9">
        <f t="shared" si="119"/>
        <v>41067.949212962965</v>
      </c>
      <c r="M1884" s="11" t="s">
        <v>8373</v>
      </c>
      <c r="N1884" t="b">
        <v>0</v>
      </c>
      <c r="O1884">
        <v>81</v>
      </c>
      <c r="P1884" t="b">
        <v>1</v>
      </c>
      <c r="Q1884" t="s">
        <v>8279</v>
      </c>
      <c r="R1884" s="5">
        <f t="shared" si="116"/>
        <v>1.008955223880597</v>
      </c>
      <c r="S1884">
        <f t="shared" si="117"/>
        <v>41.728395061728392</v>
      </c>
      <c r="T1884" t="s">
        <v>8325</v>
      </c>
      <c r="U1884" t="s">
        <v>8329</v>
      </c>
    </row>
    <row r="1885" spans="1:21" ht="30" x14ac:dyDescent="0.2">
      <c r="A1885">
        <v>1883</v>
      </c>
      <c r="B1885" s="3" t="s">
        <v>1884</v>
      </c>
      <c r="C1885" s="3" t="s">
        <v>5993</v>
      </c>
      <c r="D1885" s="18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8"/>
        <v>41007.698009259257</v>
      </c>
      <c r="K1885">
        <v>1331333108</v>
      </c>
      <c r="L1885" s="9">
        <f t="shared" si="119"/>
        <v>40977.948009259257</v>
      </c>
      <c r="M1885" s="11" t="s">
        <v>8373</v>
      </c>
      <c r="N1885" t="b">
        <v>0</v>
      </c>
      <c r="O1885">
        <v>32</v>
      </c>
      <c r="P1885" t="b">
        <v>1</v>
      </c>
      <c r="Q1885" t="s">
        <v>8279</v>
      </c>
      <c r="R1885" s="5">
        <f t="shared" si="116"/>
        <v>1.0480480480480481</v>
      </c>
      <c r="S1885">
        <f t="shared" si="117"/>
        <v>32.71875</v>
      </c>
      <c r="T1885" t="s">
        <v>8325</v>
      </c>
      <c r="U1885" t="s">
        <v>8329</v>
      </c>
    </row>
    <row r="1886" spans="1:21" ht="30" x14ac:dyDescent="0.2">
      <c r="A1886">
        <v>1884</v>
      </c>
      <c r="B1886" s="3" t="s">
        <v>1885</v>
      </c>
      <c r="C1886" s="3" t="s">
        <v>5994</v>
      </c>
      <c r="D1886" s="18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8"/>
        <v>41240.291666666664</v>
      </c>
      <c r="K1886">
        <v>1350967535</v>
      </c>
      <c r="L1886" s="9">
        <f t="shared" si="119"/>
        <v>41205.198321759257</v>
      </c>
      <c r="M1886" s="11" t="s">
        <v>8373</v>
      </c>
      <c r="N1886" t="b">
        <v>0</v>
      </c>
      <c r="O1886">
        <v>26</v>
      </c>
      <c r="P1886" t="b">
        <v>1</v>
      </c>
      <c r="Q1886" t="s">
        <v>8279</v>
      </c>
      <c r="R1886" s="5">
        <f t="shared" si="116"/>
        <v>1.351</v>
      </c>
      <c r="S1886">
        <f t="shared" si="117"/>
        <v>51.96153846153846</v>
      </c>
      <c r="T1886" t="s">
        <v>8325</v>
      </c>
      <c r="U1886" t="s">
        <v>8329</v>
      </c>
    </row>
    <row r="1887" spans="1:21" ht="30" x14ac:dyDescent="0.2">
      <c r="A1887">
        <v>1885</v>
      </c>
      <c r="B1887" s="3" t="s">
        <v>1886</v>
      </c>
      <c r="C1887" s="3" t="s">
        <v>5995</v>
      </c>
      <c r="D1887" s="18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8"/>
        <v>41131.708333333328</v>
      </c>
      <c r="K1887">
        <v>1341800110</v>
      </c>
      <c r="L1887" s="9">
        <f t="shared" si="119"/>
        <v>41099.093865740739</v>
      </c>
      <c r="M1887" s="11" t="s">
        <v>8373</v>
      </c>
      <c r="N1887" t="b">
        <v>0</v>
      </c>
      <c r="O1887">
        <v>105</v>
      </c>
      <c r="P1887" t="b">
        <v>1</v>
      </c>
      <c r="Q1887" t="s">
        <v>8279</v>
      </c>
      <c r="R1887" s="5">
        <f t="shared" si="116"/>
        <v>1.1632786885245903</v>
      </c>
      <c r="S1887">
        <f t="shared" si="117"/>
        <v>50.685714285714283</v>
      </c>
      <c r="T1887" t="s">
        <v>8325</v>
      </c>
      <c r="U1887" t="s">
        <v>8329</v>
      </c>
    </row>
    <row r="1888" spans="1:21" ht="30" x14ac:dyDescent="0.2">
      <c r="A1888">
        <v>1886</v>
      </c>
      <c r="B1888" s="3" t="s">
        <v>1887</v>
      </c>
      <c r="C1888" s="3" t="s">
        <v>5996</v>
      </c>
      <c r="D1888" s="1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8"/>
        <v>41955.740023148144</v>
      </c>
      <c r="K1888">
        <v>1413236738</v>
      </c>
      <c r="L1888" s="9">
        <f t="shared" si="119"/>
        <v>41925.906689814816</v>
      </c>
      <c r="M1888" s="11" t="s">
        <v>8371</v>
      </c>
      <c r="N1888" t="b">
        <v>0</v>
      </c>
      <c r="O1888">
        <v>29</v>
      </c>
      <c r="P1888" t="b">
        <v>1</v>
      </c>
      <c r="Q1888" t="s">
        <v>8279</v>
      </c>
      <c r="R1888" s="5">
        <f t="shared" si="116"/>
        <v>1.0208333333333333</v>
      </c>
      <c r="S1888">
        <f t="shared" si="117"/>
        <v>42.241379310344826</v>
      </c>
      <c r="T1888" t="s">
        <v>8325</v>
      </c>
      <c r="U1888" t="s">
        <v>8329</v>
      </c>
    </row>
    <row r="1889" spans="1:21" ht="30" x14ac:dyDescent="0.2">
      <c r="A1889">
        <v>1887</v>
      </c>
      <c r="B1889" s="3" t="s">
        <v>1888</v>
      </c>
      <c r="C1889" s="3" t="s">
        <v>5997</v>
      </c>
      <c r="D1889" s="18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8"/>
        <v>42341.687499999993</v>
      </c>
      <c r="K1889">
        <v>1447614732</v>
      </c>
      <c r="L1889" s="9">
        <f t="shared" si="119"/>
        <v>42323.800138888888</v>
      </c>
      <c r="M1889" s="11" t="s">
        <v>8368</v>
      </c>
      <c r="N1889" t="b">
        <v>0</v>
      </c>
      <c r="O1889">
        <v>8</v>
      </c>
      <c r="P1889" t="b">
        <v>1</v>
      </c>
      <c r="Q1889" t="s">
        <v>8279</v>
      </c>
      <c r="R1889" s="5">
        <f t="shared" si="116"/>
        <v>1.1116666666666666</v>
      </c>
      <c r="S1889">
        <f t="shared" si="117"/>
        <v>416.875</v>
      </c>
      <c r="T1889" t="s">
        <v>8325</v>
      </c>
      <c r="U1889" t="s">
        <v>8329</v>
      </c>
    </row>
    <row r="1890" spans="1:21" ht="30" x14ac:dyDescent="0.2">
      <c r="A1890">
        <v>1888</v>
      </c>
      <c r="B1890" s="3" t="s">
        <v>1889</v>
      </c>
      <c r="C1890" s="3" t="s">
        <v>5998</v>
      </c>
      <c r="D1890" s="18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8"/>
        <v>40329.999305555553</v>
      </c>
      <c r="K1890">
        <v>1272692732</v>
      </c>
      <c r="L1890" s="9">
        <f t="shared" si="119"/>
        <v>40299.239953703705</v>
      </c>
      <c r="M1890" s="11" t="s">
        <v>8375</v>
      </c>
      <c r="N1890" t="b">
        <v>0</v>
      </c>
      <c r="O1890">
        <v>89</v>
      </c>
      <c r="P1890" t="b">
        <v>1</v>
      </c>
      <c r="Q1890" t="s">
        <v>8279</v>
      </c>
      <c r="R1890" s="5">
        <f t="shared" si="116"/>
        <v>1.6608000000000001</v>
      </c>
      <c r="S1890">
        <f t="shared" si="117"/>
        <v>46.651685393258425</v>
      </c>
      <c r="T1890" t="s">
        <v>8325</v>
      </c>
      <c r="U1890" t="s">
        <v>8329</v>
      </c>
    </row>
    <row r="1891" spans="1:21" ht="30" x14ac:dyDescent="0.2">
      <c r="A1891">
        <v>1889</v>
      </c>
      <c r="B1891" s="3" t="s">
        <v>1890</v>
      </c>
      <c r="C1891" s="3" t="s">
        <v>5999</v>
      </c>
      <c r="D1891" s="18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8"/>
        <v>41344.543356481481</v>
      </c>
      <c r="K1891">
        <v>1359140546</v>
      </c>
      <c r="L1891" s="9">
        <f t="shared" si="119"/>
        <v>41299.793356481481</v>
      </c>
      <c r="M1891" s="11" t="s">
        <v>8372</v>
      </c>
      <c r="N1891" t="b">
        <v>0</v>
      </c>
      <c r="O1891">
        <v>44</v>
      </c>
      <c r="P1891" t="b">
        <v>1</v>
      </c>
      <c r="Q1891" t="s">
        <v>8279</v>
      </c>
      <c r="R1891" s="5">
        <f t="shared" si="116"/>
        <v>1.0660000000000001</v>
      </c>
      <c r="S1891">
        <f t="shared" si="117"/>
        <v>48.454545454545453</v>
      </c>
      <c r="T1891" t="s">
        <v>8325</v>
      </c>
      <c r="U1891" t="s">
        <v>8329</v>
      </c>
    </row>
    <row r="1892" spans="1:21" ht="30" x14ac:dyDescent="0.2">
      <c r="A1892">
        <v>1890</v>
      </c>
      <c r="B1892" s="3" t="s">
        <v>1891</v>
      </c>
      <c r="C1892" s="3" t="s">
        <v>6000</v>
      </c>
      <c r="D1892" s="18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8"/>
        <v>41258.577870370369</v>
      </c>
      <c r="K1892">
        <v>1353005528</v>
      </c>
      <c r="L1892" s="9">
        <f t="shared" si="119"/>
        <v>41228.786203703705</v>
      </c>
      <c r="M1892" s="11" t="s">
        <v>8373</v>
      </c>
      <c r="N1892" t="b">
        <v>0</v>
      </c>
      <c r="O1892">
        <v>246</v>
      </c>
      <c r="P1892" t="b">
        <v>1</v>
      </c>
      <c r="Q1892" t="s">
        <v>8279</v>
      </c>
      <c r="R1892" s="5">
        <f t="shared" si="116"/>
        <v>1.4458441666666668</v>
      </c>
      <c r="S1892">
        <f t="shared" si="117"/>
        <v>70.5289837398374</v>
      </c>
      <c r="T1892" t="s">
        <v>8325</v>
      </c>
      <c r="U1892" t="s">
        <v>8329</v>
      </c>
    </row>
    <row r="1893" spans="1:21" ht="30" x14ac:dyDescent="0.2">
      <c r="A1893">
        <v>1891</v>
      </c>
      <c r="B1893" s="3" t="s">
        <v>1892</v>
      </c>
      <c r="C1893" s="3" t="s">
        <v>6001</v>
      </c>
      <c r="D1893" s="18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8"/>
        <v>40381.041666666664</v>
      </c>
      <c r="K1893">
        <v>1275851354</v>
      </c>
      <c r="L1893" s="9">
        <f t="shared" si="119"/>
        <v>40335.798078703701</v>
      </c>
      <c r="M1893" s="11" t="s">
        <v>8375</v>
      </c>
      <c r="N1893" t="b">
        <v>0</v>
      </c>
      <c r="O1893">
        <v>120</v>
      </c>
      <c r="P1893" t="b">
        <v>1</v>
      </c>
      <c r="Q1893" t="s">
        <v>8279</v>
      </c>
      <c r="R1893" s="5">
        <f t="shared" si="116"/>
        <v>1.0555000000000001</v>
      </c>
      <c r="S1893">
        <f t="shared" si="117"/>
        <v>87.958333333333329</v>
      </c>
      <c r="T1893" t="s">
        <v>8325</v>
      </c>
      <c r="U1893" t="s">
        <v>8329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 s="18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8"/>
        <v>40701.429178240738</v>
      </c>
      <c r="K1894">
        <v>1304867881</v>
      </c>
      <c r="L1894" s="9">
        <f t="shared" si="119"/>
        <v>40671.637511574074</v>
      </c>
      <c r="M1894" s="11" t="s">
        <v>8374</v>
      </c>
      <c r="N1894" t="b">
        <v>0</v>
      </c>
      <c r="O1894">
        <v>26</v>
      </c>
      <c r="P1894" t="b">
        <v>1</v>
      </c>
      <c r="Q1894" t="s">
        <v>8279</v>
      </c>
      <c r="R1894" s="5">
        <f t="shared" si="116"/>
        <v>1.3660000000000001</v>
      </c>
      <c r="S1894">
        <f t="shared" si="117"/>
        <v>26.26923076923077</v>
      </c>
      <c r="T1894" t="s">
        <v>8325</v>
      </c>
      <c r="U1894" t="s">
        <v>8329</v>
      </c>
    </row>
    <row r="1895" spans="1:21" ht="30" x14ac:dyDescent="0.2">
      <c r="A1895">
        <v>1893</v>
      </c>
      <c r="B1895" s="3" t="s">
        <v>1894</v>
      </c>
      <c r="C1895" s="3" t="s">
        <v>6003</v>
      </c>
      <c r="D1895" s="18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8"/>
        <v>40648.957638888889</v>
      </c>
      <c r="K1895">
        <v>1301524585</v>
      </c>
      <c r="L1895" s="9">
        <f t="shared" si="119"/>
        <v>40632.94195601852</v>
      </c>
      <c r="M1895" s="11" t="s">
        <v>8374</v>
      </c>
      <c r="N1895" t="b">
        <v>0</v>
      </c>
      <c r="O1895">
        <v>45</v>
      </c>
      <c r="P1895" t="b">
        <v>1</v>
      </c>
      <c r="Q1895" t="s">
        <v>8279</v>
      </c>
      <c r="R1895" s="5">
        <f t="shared" si="116"/>
        <v>1.04</v>
      </c>
      <c r="S1895">
        <f t="shared" si="117"/>
        <v>57.777777777777779</v>
      </c>
      <c r="T1895" t="s">
        <v>8325</v>
      </c>
      <c r="U1895" t="s">
        <v>8329</v>
      </c>
    </row>
    <row r="1896" spans="1:21" x14ac:dyDescent="0.2">
      <c r="A1896">
        <v>1894</v>
      </c>
      <c r="B1896" s="3" t="s">
        <v>1895</v>
      </c>
      <c r="C1896" s="3" t="s">
        <v>6004</v>
      </c>
      <c r="D1896" s="18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8"/>
        <v>40951.696562500001</v>
      </c>
      <c r="K1896">
        <v>1326404583</v>
      </c>
      <c r="L1896" s="9">
        <f t="shared" si="119"/>
        <v>40920.904895833337</v>
      </c>
      <c r="M1896" s="11" t="s">
        <v>8373</v>
      </c>
      <c r="N1896" t="b">
        <v>0</v>
      </c>
      <c r="O1896">
        <v>20</v>
      </c>
      <c r="P1896" t="b">
        <v>1</v>
      </c>
      <c r="Q1896" t="s">
        <v>8279</v>
      </c>
      <c r="R1896" s="5">
        <f t="shared" si="116"/>
        <v>1.145</v>
      </c>
      <c r="S1896">
        <f t="shared" si="117"/>
        <v>57.25</v>
      </c>
      <c r="T1896" t="s">
        <v>8325</v>
      </c>
      <c r="U1896" t="s">
        <v>8329</v>
      </c>
    </row>
    <row r="1897" spans="1:21" ht="30" x14ac:dyDescent="0.2">
      <c r="A1897">
        <v>1895</v>
      </c>
      <c r="B1897" s="3" t="s">
        <v>1896</v>
      </c>
      <c r="C1897" s="3" t="s">
        <v>6005</v>
      </c>
      <c r="D1897" s="18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8"/>
        <v>42297.538449074076</v>
      </c>
      <c r="K1897">
        <v>1442771722</v>
      </c>
      <c r="L1897" s="9">
        <f t="shared" si="119"/>
        <v>42267.746782407412</v>
      </c>
      <c r="M1897" s="11" t="s">
        <v>8368</v>
      </c>
      <c r="N1897" t="b">
        <v>0</v>
      </c>
      <c r="O1897">
        <v>47</v>
      </c>
      <c r="P1897" t="b">
        <v>1</v>
      </c>
      <c r="Q1897" t="s">
        <v>8279</v>
      </c>
      <c r="R1897" s="5">
        <f t="shared" si="116"/>
        <v>1.0171957671957672</v>
      </c>
      <c r="S1897">
        <f t="shared" si="117"/>
        <v>196.34042553191489</v>
      </c>
      <c r="T1897" t="s">
        <v>8325</v>
      </c>
      <c r="U1897" t="s">
        <v>8329</v>
      </c>
    </row>
    <row r="1898" spans="1:21" ht="30" x14ac:dyDescent="0.2">
      <c r="A1898">
        <v>1896</v>
      </c>
      <c r="B1898" s="3" t="s">
        <v>1897</v>
      </c>
      <c r="C1898" s="3" t="s">
        <v>6006</v>
      </c>
      <c r="D1898" s="1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8"/>
        <v>41011.501909722218</v>
      </c>
      <c r="K1898">
        <v>1331658165</v>
      </c>
      <c r="L1898" s="9">
        <f t="shared" si="119"/>
        <v>40981.710243055553</v>
      </c>
      <c r="M1898" s="11" t="s">
        <v>8373</v>
      </c>
      <c r="N1898" t="b">
        <v>0</v>
      </c>
      <c r="O1898">
        <v>13</v>
      </c>
      <c r="P1898" t="b">
        <v>1</v>
      </c>
      <c r="Q1898" t="s">
        <v>8279</v>
      </c>
      <c r="R1898" s="5">
        <f t="shared" si="116"/>
        <v>1.2394678492239468</v>
      </c>
      <c r="S1898">
        <f t="shared" si="117"/>
        <v>43</v>
      </c>
      <c r="T1898" t="s">
        <v>8325</v>
      </c>
      <c r="U1898" t="s">
        <v>8329</v>
      </c>
    </row>
    <row r="1899" spans="1:21" ht="30" x14ac:dyDescent="0.2">
      <c r="A1899">
        <v>1897</v>
      </c>
      <c r="B1899" s="3" t="s">
        <v>1898</v>
      </c>
      <c r="C1899" s="3" t="s">
        <v>6007</v>
      </c>
      <c r="D1899" s="18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8"/>
        <v>41702.666666666664</v>
      </c>
      <c r="K1899">
        <v>1392040806</v>
      </c>
      <c r="L1899" s="9">
        <f t="shared" si="119"/>
        <v>41680.583402777782</v>
      </c>
      <c r="M1899" s="11" t="s">
        <v>8371</v>
      </c>
      <c r="N1899" t="b">
        <v>0</v>
      </c>
      <c r="O1899">
        <v>183</v>
      </c>
      <c r="P1899" t="b">
        <v>1</v>
      </c>
      <c r="Q1899" t="s">
        <v>8279</v>
      </c>
      <c r="R1899" s="5">
        <f t="shared" si="116"/>
        <v>1.0245669291338582</v>
      </c>
      <c r="S1899">
        <f t="shared" si="117"/>
        <v>35.551912568306008</v>
      </c>
      <c r="T1899" t="s">
        <v>8325</v>
      </c>
      <c r="U1899" t="s">
        <v>8329</v>
      </c>
    </row>
    <row r="1900" spans="1:21" ht="30" x14ac:dyDescent="0.2">
      <c r="A1900">
        <v>1898</v>
      </c>
      <c r="B1900" s="3" t="s">
        <v>1899</v>
      </c>
      <c r="C1900" s="3" t="s">
        <v>6008</v>
      </c>
      <c r="D1900" s="18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8"/>
        <v>42401.541666666664</v>
      </c>
      <c r="K1900">
        <v>1451277473</v>
      </c>
      <c r="L1900" s="9">
        <f t="shared" si="119"/>
        <v>42366.192974537036</v>
      </c>
      <c r="M1900" s="11" t="s">
        <v>8368</v>
      </c>
      <c r="N1900" t="b">
        <v>0</v>
      </c>
      <c r="O1900">
        <v>21</v>
      </c>
      <c r="P1900" t="b">
        <v>1</v>
      </c>
      <c r="Q1900" t="s">
        <v>8279</v>
      </c>
      <c r="R1900" s="5">
        <f t="shared" si="116"/>
        <v>1.4450000000000001</v>
      </c>
      <c r="S1900">
        <f t="shared" si="117"/>
        <v>68.80952380952381</v>
      </c>
      <c r="T1900" t="s">
        <v>8325</v>
      </c>
      <c r="U1900" t="s">
        <v>8329</v>
      </c>
    </row>
    <row r="1901" spans="1:21" ht="30" x14ac:dyDescent="0.2">
      <c r="A1901">
        <v>1899</v>
      </c>
      <c r="B1901" s="3" t="s">
        <v>1900</v>
      </c>
      <c r="C1901" s="3" t="s">
        <v>6009</v>
      </c>
      <c r="D1901" s="18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8"/>
        <v>42088.691736111105</v>
      </c>
      <c r="K1901">
        <v>1424730966</v>
      </c>
      <c r="L1901" s="9">
        <f t="shared" si="119"/>
        <v>42058.941736111112</v>
      </c>
      <c r="M1901" s="11" t="s">
        <v>8368</v>
      </c>
      <c r="N1901" t="b">
        <v>0</v>
      </c>
      <c r="O1901">
        <v>42</v>
      </c>
      <c r="P1901" t="b">
        <v>1</v>
      </c>
      <c r="Q1901" t="s">
        <v>8279</v>
      </c>
      <c r="R1901" s="5">
        <f t="shared" si="116"/>
        <v>1.3333333333333333</v>
      </c>
      <c r="S1901">
        <f t="shared" si="117"/>
        <v>28.571428571428573</v>
      </c>
      <c r="T1901" t="s">
        <v>8325</v>
      </c>
      <c r="U1901" t="s">
        <v>8329</v>
      </c>
    </row>
    <row r="1902" spans="1:21" ht="30" x14ac:dyDescent="0.2">
      <c r="A1902">
        <v>1900</v>
      </c>
      <c r="B1902" s="3" t="s">
        <v>1901</v>
      </c>
      <c r="C1902" s="3" t="s">
        <v>6010</v>
      </c>
      <c r="D1902" s="18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8"/>
        <v>41188.207638888889</v>
      </c>
      <c r="K1902">
        <v>1347137731</v>
      </c>
      <c r="L1902" s="9">
        <f t="shared" si="119"/>
        <v>41160.871886574074</v>
      </c>
      <c r="M1902" s="11" t="s">
        <v>8373</v>
      </c>
      <c r="N1902" t="b">
        <v>0</v>
      </c>
      <c r="O1902">
        <v>54</v>
      </c>
      <c r="P1902" t="b">
        <v>1</v>
      </c>
      <c r="Q1902" t="s">
        <v>8279</v>
      </c>
      <c r="R1902" s="5">
        <f t="shared" si="116"/>
        <v>1.0936440000000001</v>
      </c>
      <c r="S1902">
        <f t="shared" si="117"/>
        <v>50.631666666666668</v>
      </c>
      <c r="T1902" t="s">
        <v>8325</v>
      </c>
      <c r="U1902" t="s">
        <v>8329</v>
      </c>
    </row>
    <row r="1903" spans="1:21" ht="30" x14ac:dyDescent="0.2">
      <c r="A1903">
        <v>1901</v>
      </c>
      <c r="B1903" s="3" t="s">
        <v>1902</v>
      </c>
      <c r="C1903" s="3" t="s">
        <v>6011</v>
      </c>
      <c r="D1903" s="18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8"/>
        <v>42146.333333333336</v>
      </c>
      <c r="K1903">
        <v>1429707729</v>
      </c>
      <c r="L1903" s="9">
        <f t="shared" si="119"/>
        <v>42116.54315972222</v>
      </c>
      <c r="M1903" s="11" t="s">
        <v>8368</v>
      </c>
      <c r="N1903" t="b">
        <v>0</v>
      </c>
      <c r="O1903">
        <v>25</v>
      </c>
      <c r="P1903" t="b">
        <v>0</v>
      </c>
      <c r="Q1903" t="s">
        <v>8294</v>
      </c>
      <c r="R1903" s="5">
        <f t="shared" si="116"/>
        <v>2.696969696969697E-2</v>
      </c>
      <c r="S1903">
        <f t="shared" si="117"/>
        <v>106.8</v>
      </c>
      <c r="T1903" t="s">
        <v>8319</v>
      </c>
      <c r="U1903" t="s">
        <v>8348</v>
      </c>
    </row>
    <row r="1904" spans="1:21" ht="30" x14ac:dyDescent="0.2">
      <c r="A1904">
        <v>1902</v>
      </c>
      <c r="B1904" s="3" t="s">
        <v>1903</v>
      </c>
      <c r="C1904" s="3" t="s">
        <v>6012</v>
      </c>
      <c r="D1904" s="18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8"/>
        <v>42067.581562499996</v>
      </c>
      <c r="K1904">
        <v>1422903447</v>
      </c>
      <c r="L1904" s="9">
        <f t="shared" si="119"/>
        <v>42037.789895833332</v>
      </c>
      <c r="M1904" s="11" t="s">
        <v>8368</v>
      </c>
      <c r="N1904" t="b">
        <v>0</v>
      </c>
      <c r="O1904">
        <v>3</v>
      </c>
      <c r="P1904" t="b">
        <v>0</v>
      </c>
      <c r="Q1904" t="s">
        <v>8294</v>
      </c>
      <c r="R1904" s="5">
        <f t="shared" si="116"/>
        <v>1.2E-2</v>
      </c>
      <c r="S1904">
        <f t="shared" si="117"/>
        <v>4</v>
      </c>
      <c r="T1904" t="s">
        <v>8319</v>
      </c>
      <c r="U1904" t="s">
        <v>8348</v>
      </c>
    </row>
    <row r="1905" spans="1:21" ht="30" x14ac:dyDescent="0.2">
      <c r="A1905">
        <v>1903</v>
      </c>
      <c r="B1905" s="3" t="s">
        <v>1904</v>
      </c>
      <c r="C1905" s="3" t="s">
        <v>6013</v>
      </c>
      <c r="D1905" s="18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8"/>
        <v>42762.562395833331</v>
      </c>
      <c r="K1905">
        <v>1480357791</v>
      </c>
      <c r="L1905" s="9">
        <f t="shared" si="119"/>
        <v>42702.770729166667</v>
      </c>
      <c r="M1905" s="11" t="s">
        <v>8370</v>
      </c>
      <c r="N1905" t="b">
        <v>0</v>
      </c>
      <c r="O1905">
        <v>41</v>
      </c>
      <c r="P1905" t="b">
        <v>0</v>
      </c>
      <c r="Q1905" t="s">
        <v>8294</v>
      </c>
      <c r="R1905" s="5">
        <f t="shared" si="116"/>
        <v>0.46600000000000003</v>
      </c>
      <c r="S1905">
        <f t="shared" si="117"/>
        <v>34.097560975609753</v>
      </c>
      <c r="T1905" t="s">
        <v>8319</v>
      </c>
      <c r="U1905" t="s">
        <v>8348</v>
      </c>
    </row>
    <row r="1906" spans="1:21" ht="30" x14ac:dyDescent="0.2">
      <c r="A1906">
        <v>1904</v>
      </c>
      <c r="B1906" s="3" t="s">
        <v>1905</v>
      </c>
      <c r="C1906" s="3" t="s">
        <v>6014</v>
      </c>
      <c r="D1906" s="18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8"/>
        <v>42371.477094907408</v>
      </c>
      <c r="K1906">
        <v>1447864021</v>
      </c>
      <c r="L1906" s="9">
        <f t="shared" si="119"/>
        <v>42326.685428240744</v>
      </c>
      <c r="M1906" s="11" t="s">
        <v>8368</v>
      </c>
      <c r="N1906" t="b">
        <v>0</v>
      </c>
      <c r="O1906">
        <v>2</v>
      </c>
      <c r="P1906" t="b">
        <v>0</v>
      </c>
      <c r="Q1906" t="s">
        <v>8294</v>
      </c>
      <c r="R1906" s="5">
        <f t="shared" si="116"/>
        <v>1E-3</v>
      </c>
      <c r="S1906">
        <f t="shared" si="117"/>
        <v>25</v>
      </c>
      <c r="T1906" t="s">
        <v>8319</v>
      </c>
      <c r="U1906" t="s">
        <v>8348</v>
      </c>
    </row>
    <row r="1907" spans="1:21" ht="30" x14ac:dyDescent="0.2">
      <c r="A1907">
        <v>1905</v>
      </c>
      <c r="B1907" s="3" t="s">
        <v>1906</v>
      </c>
      <c r="C1907" s="3" t="s">
        <v>6015</v>
      </c>
      <c r="D1907" s="18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8"/>
        <v>41889.717523148145</v>
      </c>
      <c r="K1907">
        <v>1407535994</v>
      </c>
      <c r="L1907" s="9">
        <f t="shared" si="119"/>
        <v>41859.925856481481</v>
      </c>
      <c r="M1907" s="11" t="s">
        <v>8371</v>
      </c>
      <c r="N1907" t="b">
        <v>0</v>
      </c>
      <c r="O1907">
        <v>4</v>
      </c>
      <c r="P1907" t="b">
        <v>0</v>
      </c>
      <c r="Q1907" t="s">
        <v>8294</v>
      </c>
      <c r="R1907" s="5">
        <f t="shared" si="116"/>
        <v>1.6800000000000001E-3</v>
      </c>
      <c r="S1907">
        <f t="shared" si="117"/>
        <v>10.5</v>
      </c>
      <c r="T1907" t="s">
        <v>8319</v>
      </c>
      <c r="U1907" t="s">
        <v>8348</v>
      </c>
    </row>
    <row r="1908" spans="1:21" ht="30" x14ac:dyDescent="0.2">
      <c r="A1908">
        <v>1906</v>
      </c>
      <c r="B1908" s="3" t="s">
        <v>1907</v>
      </c>
      <c r="C1908" s="3" t="s">
        <v>6016</v>
      </c>
      <c r="D1908" s="1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8"/>
        <v>42544.462766203702</v>
      </c>
      <c r="K1908">
        <v>1464105983</v>
      </c>
      <c r="L1908" s="9">
        <f t="shared" si="119"/>
        <v>42514.671099537038</v>
      </c>
      <c r="M1908" s="11" t="s">
        <v>8370</v>
      </c>
      <c r="N1908" t="b">
        <v>0</v>
      </c>
      <c r="O1908">
        <v>99</v>
      </c>
      <c r="P1908" t="b">
        <v>0</v>
      </c>
      <c r="Q1908" t="s">
        <v>8294</v>
      </c>
      <c r="R1908" s="5">
        <f t="shared" si="116"/>
        <v>0.42759999999999998</v>
      </c>
      <c r="S1908">
        <f t="shared" si="117"/>
        <v>215.95959595959596</v>
      </c>
      <c r="T1908" t="s">
        <v>8319</v>
      </c>
      <c r="U1908" t="s">
        <v>8348</v>
      </c>
    </row>
    <row r="1909" spans="1:21" ht="30" x14ac:dyDescent="0.2">
      <c r="A1909">
        <v>1907</v>
      </c>
      <c r="B1909" s="3" t="s">
        <v>1908</v>
      </c>
      <c r="C1909" s="3" t="s">
        <v>6017</v>
      </c>
      <c r="D1909" s="18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8"/>
        <v>41782.378761574073</v>
      </c>
      <c r="K1909">
        <v>1399557925</v>
      </c>
      <c r="L1909" s="9">
        <f t="shared" si="119"/>
        <v>41767.587094907409</v>
      </c>
      <c r="M1909" s="11" t="s">
        <v>8371</v>
      </c>
      <c r="N1909" t="b">
        <v>0</v>
      </c>
      <c r="O1909">
        <v>4</v>
      </c>
      <c r="P1909" t="b">
        <v>0</v>
      </c>
      <c r="Q1909" t="s">
        <v>8294</v>
      </c>
      <c r="R1909" s="5">
        <f t="shared" si="116"/>
        <v>2.8333333333333335E-3</v>
      </c>
      <c r="S1909">
        <f t="shared" si="117"/>
        <v>21.25</v>
      </c>
      <c r="T1909" t="s">
        <v>8319</v>
      </c>
      <c r="U1909" t="s">
        <v>8348</v>
      </c>
    </row>
    <row r="1910" spans="1:21" ht="30" x14ac:dyDescent="0.2">
      <c r="A1910">
        <v>1908</v>
      </c>
      <c r="B1910" s="3" t="s">
        <v>1909</v>
      </c>
      <c r="C1910" s="3" t="s">
        <v>6018</v>
      </c>
      <c r="D1910" s="18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8"/>
        <v>42733.709490740737</v>
      </c>
      <c r="K1910">
        <v>1480456900</v>
      </c>
      <c r="L1910" s="9">
        <f t="shared" si="119"/>
        <v>42703.917824074073</v>
      </c>
      <c r="M1910" s="11" t="s">
        <v>8370</v>
      </c>
      <c r="N1910" t="b">
        <v>0</v>
      </c>
      <c r="O1910">
        <v>4</v>
      </c>
      <c r="P1910" t="b">
        <v>0</v>
      </c>
      <c r="Q1910" t="s">
        <v>8294</v>
      </c>
      <c r="R1910" s="5">
        <f t="shared" si="116"/>
        <v>1.7319999999999999E-2</v>
      </c>
      <c r="S1910">
        <f t="shared" si="117"/>
        <v>108.25</v>
      </c>
      <c r="T1910" t="s">
        <v>8319</v>
      </c>
      <c r="U1910" t="s">
        <v>8348</v>
      </c>
    </row>
    <row r="1911" spans="1:21" ht="30" x14ac:dyDescent="0.2">
      <c r="A1911">
        <v>1909</v>
      </c>
      <c r="B1911" s="3" t="s">
        <v>1910</v>
      </c>
      <c r="C1911" s="3" t="s">
        <v>6019</v>
      </c>
      <c r="D1911" s="18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8"/>
        <v>41935.220821759256</v>
      </c>
      <c r="K1911">
        <v>1411467479</v>
      </c>
      <c r="L1911" s="9">
        <f t="shared" si="119"/>
        <v>41905.429155092592</v>
      </c>
      <c r="M1911" s="11" t="s">
        <v>8371</v>
      </c>
      <c r="N1911" t="b">
        <v>0</v>
      </c>
      <c r="O1911">
        <v>38</v>
      </c>
      <c r="P1911" t="b">
        <v>0</v>
      </c>
      <c r="Q1911" t="s">
        <v>8294</v>
      </c>
      <c r="R1911" s="5">
        <f t="shared" si="116"/>
        <v>0.14111428571428572</v>
      </c>
      <c r="S1911">
        <f t="shared" si="117"/>
        <v>129.97368421052633</v>
      </c>
      <c r="T1911" t="s">
        <v>8319</v>
      </c>
      <c r="U1911" t="s">
        <v>8348</v>
      </c>
    </row>
    <row r="1912" spans="1:21" ht="30" x14ac:dyDescent="0.2">
      <c r="A1912">
        <v>1910</v>
      </c>
      <c r="B1912" s="3" t="s">
        <v>1911</v>
      </c>
      <c r="C1912" s="3" t="s">
        <v>6020</v>
      </c>
      <c r="D1912" s="18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8"/>
        <v>42308.739583333336</v>
      </c>
      <c r="K1912">
        <v>1442531217</v>
      </c>
      <c r="L1912" s="9">
        <f t="shared" si="119"/>
        <v>42264.963159722218</v>
      </c>
      <c r="M1912" s="11" t="s">
        <v>8368</v>
      </c>
      <c r="N1912" t="b">
        <v>0</v>
      </c>
      <c r="O1912">
        <v>285</v>
      </c>
      <c r="P1912" t="b">
        <v>0</v>
      </c>
      <c r="Q1912" t="s">
        <v>8294</v>
      </c>
      <c r="R1912" s="5">
        <f t="shared" si="116"/>
        <v>0.39395294117647056</v>
      </c>
      <c r="S1912">
        <f t="shared" si="117"/>
        <v>117.49473684210527</v>
      </c>
      <c r="T1912" t="s">
        <v>8319</v>
      </c>
      <c r="U1912" t="s">
        <v>8348</v>
      </c>
    </row>
    <row r="1913" spans="1:21" ht="30" x14ac:dyDescent="0.2">
      <c r="A1913">
        <v>1911</v>
      </c>
      <c r="B1913" s="3" t="s">
        <v>1912</v>
      </c>
      <c r="C1913" s="3" t="s">
        <v>6021</v>
      </c>
      <c r="D1913" s="18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8"/>
        <v>41859.825624999998</v>
      </c>
      <c r="K1913">
        <v>1404953334</v>
      </c>
      <c r="L1913" s="9">
        <f t="shared" si="119"/>
        <v>41830.033958333333</v>
      </c>
      <c r="M1913" s="11" t="s">
        <v>8371</v>
      </c>
      <c r="N1913" t="b">
        <v>0</v>
      </c>
      <c r="O1913">
        <v>1</v>
      </c>
      <c r="P1913" t="b">
        <v>0</v>
      </c>
      <c r="Q1913" t="s">
        <v>8294</v>
      </c>
      <c r="R1913" s="5">
        <f t="shared" si="116"/>
        <v>2.3529411764705883E-4</v>
      </c>
      <c r="S1913">
        <f t="shared" si="117"/>
        <v>10</v>
      </c>
      <c r="T1913" t="s">
        <v>8319</v>
      </c>
      <c r="U1913" t="s">
        <v>8348</v>
      </c>
    </row>
    <row r="1914" spans="1:21" ht="30" x14ac:dyDescent="0.2">
      <c r="A1914">
        <v>1912</v>
      </c>
      <c r="B1914" s="3" t="s">
        <v>1913</v>
      </c>
      <c r="C1914" s="3" t="s">
        <v>6022</v>
      </c>
      <c r="D1914" s="18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8"/>
        <v>42159.018055555549</v>
      </c>
      <c r="K1914">
        <v>1430803560</v>
      </c>
      <c r="L1914" s="9">
        <f t="shared" si="119"/>
        <v>42129.226388888885</v>
      </c>
      <c r="M1914" s="11" t="s">
        <v>8368</v>
      </c>
      <c r="N1914" t="b">
        <v>0</v>
      </c>
      <c r="O1914">
        <v>42</v>
      </c>
      <c r="P1914" t="b">
        <v>0</v>
      </c>
      <c r="Q1914" t="s">
        <v>8294</v>
      </c>
      <c r="R1914" s="5">
        <f t="shared" si="116"/>
        <v>0.59299999999999997</v>
      </c>
      <c r="S1914">
        <f t="shared" si="117"/>
        <v>70.595238095238102</v>
      </c>
      <c r="T1914" t="s">
        <v>8319</v>
      </c>
      <c r="U1914" t="s">
        <v>8348</v>
      </c>
    </row>
    <row r="1915" spans="1:21" x14ac:dyDescent="0.2">
      <c r="A1915">
        <v>1913</v>
      </c>
      <c r="B1915" s="3" t="s">
        <v>1914</v>
      </c>
      <c r="C1915" s="3" t="s">
        <v>6023</v>
      </c>
      <c r="D1915" s="18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8"/>
        <v>41920.302986111106</v>
      </c>
      <c r="K1915">
        <v>1410178578</v>
      </c>
      <c r="L1915" s="9">
        <f t="shared" si="119"/>
        <v>41890.511319444442</v>
      </c>
      <c r="M1915" s="11" t="s">
        <v>8371</v>
      </c>
      <c r="N1915" t="b">
        <v>0</v>
      </c>
      <c r="O1915">
        <v>26</v>
      </c>
      <c r="P1915" t="b">
        <v>0</v>
      </c>
      <c r="Q1915" t="s">
        <v>8294</v>
      </c>
      <c r="R1915" s="5">
        <f t="shared" si="116"/>
        <v>1.3270833333333334E-2</v>
      </c>
      <c r="S1915">
        <f t="shared" si="117"/>
        <v>24.5</v>
      </c>
      <c r="T1915" t="s">
        <v>8319</v>
      </c>
      <c r="U1915" t="s">
        <v>8348</v>
      </c>
    </row>
    <row r="1916" spans="1:21" ht="30" x14ac:dyDescent="0.2">
      <c r="A1916">
        <v>1914</v>
      </c>
      <c r="B1916" s="3" t="s">
        <v>1915</v>
      </c>
      <c r="C1916" s="3" t="s">
        <v>6024</v>
      </c>
      <c r="D1916" s="18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8"/>
        <v>41943.957638888889</v>
      </c>
      <c r="K1916">
        <v>1413519073</v>
      </c>
      <c r="L1916" s="9">
        <f t="shared" si="119"/>
        <v>41929.174456018518</v>
      </c>
      <c r="M1916" s="11" t="s">
        <v>8371</v>
      </c>
      <c r="N1916" t="b">
        <v>0</v>
      </c>
      <c r="O1916">
        <v>2</v>
      </c>
      <c r="P1916" t="b">
        <v>0</v>
      </c>
      <c r="Q1916" t="s">
        <v>8294</v>
      </c>
      <c r="R1916" s="5">
        <f t="shared" si="116"/>
        <v>9.0090090090090086E-2</v>
      </c>
      <c r="S1916">
        <f t="shared" si="117"/>
        <v>30</v>
      </c>
      <c r="T1916" t="s">
        <v>8319</v>
      </c>
      <c r="U1916" t="s">
        <v>8348</v>
      </c>
    </row>
    <row r="1917" spans="1:21" ht="30" x14ac:dyDescent="0.2">
      <c r="A1917">
        <v>1915</v>
      </c>
      <c r="B1917" s="3" t="s">
        <v>1916</v>
      </c>
      <c r="C1917" s="3" t="s">
        <v>6025</v>
      </c>
      <c r="D1917" s="18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8"/>
        <v>41883.840532407405</v>
      </c>
      <c r="K1917">
        <v>1407892222</v>
      </c>
      <c r="L1917" s="9">
        <f t="shared" si="119"/>
        <v>41864.04886574074</v>
      </c>
      <c r="M1917" s="11" t="s">
        <v>8371</v>
      </c>
      <c r="N1917" t="b">
        <v>0</v>
      </c>
      <c r="O1917">
        <v>4</v>
      </c>
      <c r="P1917" t="b">
        <v>0</v>
      </c>
      <c r="Q1917" t="s">
        <v>8294</v>
      </c>
      <c r="R1917" s="5">
        <f t="shared" si="116"/>
        <v>1.6E-2</v>
      </c>
      <c r="S1917">
        <f t="shared" si="117"/>
        <v>2</v>
      </c>
      <c r="T1917" t="s">
        <v>8319</v>
      </c>
      <c r="U1917" t="s">
        <v>8348</v>
      </c>
    </row>
    <row r="1918" spans="1:21" x14ac:dyDescent="0.2">
      <c r="A1918">
        <v>1916</v>
      </c>
      <c r="B1918" s="3" t="s">
        <v>1917</v>
      </c>
      <c r="C1918" s="3" t="s">
        <v>6026</v>
      </c>
      <c r="D1918" s="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8"/>
        <v>42681.550636574073</v>
      </c>
      <c r="K1918">
        <v>1476378775</v>
      </c>
      <c r="L1918" s="9">
        <f t="shared" si="119"/>
        <v>42656.717303240745</v>
      </c>
      <c r="M1918" s="11" t="s">
        <v>8370</v>
      </c>
      <c r="N1918" t="b">
        <v>0</v>
      </c>
      <c r="O1918">
        <v>6</v>
      </c>
      <c r="P1918" t="b">
        <v>0</v>
      </c>
      <c r="Q1918" t="s">
        <v>8294</v>
      </c>
      <c r="R1918" s="5">
        <f t="shared" si="116"/>
        <v>5.1000000000000004E-3</v>
      </c>
      <c r="S1918">
        <f t="shared" si="117"/>
        <v>17</v>
      </c>
      <c r="T1918" t="s">
        <v>8319</v>
      </c>
      <c r="U1918" t="s">
        <v>8348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 s="18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8"/>
        <v>42776.06172453703</v>
      </c>
      <c r="K1919">
        <v>1484116133</v>
      </c>
      <c r="L1919" s="9">
        <f t="shared" si="119"/>
        <v>42746.270057870366</v>
      </c>
      <c r="M1919" s="11" t="s">
        <v>8369</v>
      </c>
      <c r="N1919" t="b">
        <v>0</v>
      </c>
      <c r="O1919">
        <v>70</v>
      </c>
      <c r="P1919" t="b">
        <v>0</v>
      </c>
      <c r="Q1919" t="s">
        <v>8294</v>
      </c>
      <c r="R1919" s="5">
        <f t="shared" si="116"/>
        <v>0.52570512820512816</v>
      </c>
      <c r="S1919">
        <f t="shared" si="117"/>
        <v>2928.9285714285716</v>
      </c>
      <c r="T1919" t="s">
        <v>8319</v>
      </c>
      <c r="U1919" t="s">
        <v>8348</v>
      </c>
    </row>
    <row r="1920" spans="1:21" ht="30" x14ac:dyDescent="0.2">
      <c r="A1920">
        <v>1918</v>
      </c>
      <c r="B1920" s="3" t="s">
        <v>1919</v>
      </c>
      <c r="C1920" s="3" t="s">
        <v>6028</v>
      </c>
      <c r="D1920" s="18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8"/>
        <v>41863.581608796296</v>
      </c>
      <c r="K1920">
        <v>1404845851</v>
      </c>
      <c r="L1920" s="9">
        <f t="shared" si="119"/>
        <v>41828.789942129632</v>
      </c>
      <c r="M1920" s="11" t="s">
        <v>8371</v>
      </c>
      <c r="N1920" t="b">
        <v>0</v>
      </c>
      <c r="O1920">
        <v>9</v>
      </c>
      <c r="P1920" t="b">
        <v>0</v>
      </c>
      <c r="Q1920" t="s">
        <v>8294</v>
      </c>
      <c r="R1920" s="5">
        <f t="shared" si="116"/>
        <v>1.04E-2</v>
      </c>
      <c r="S1920">
        <f t="shared" si="117"/>
        <v>28.888888888888889</v>
      </c>
      <c r="T1920" t="s">
        <v>8319</v>
      </c>
      <c r="U1920" t="s">
        <v>8348</v>
      </c>
    </row>
    <row r="1921" spans="1:21" ht="30" x14ac:dyDescent="0.2">
      <c r="A1921">
        <v>1919</v>
      </c>
      <c r="B1921" s="3" t="s">
        <v>1920</v>
      </c>
      <c r="C1921" s="3" t="s">
        <v>6029</v>
      </c>
      <c r="D1921" s="18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8"/>
        <v>42143.667233796288</v>
      </c>
      <c r="K1921">
        <v>1429477249</v>
      </c>
      <c r="L1921" s="9">
        <f t="shared" si="119"/>
        <v>42113.875567129624</v>
      </c>
      <c r="M1921" s="11" t="s">
        <v>8368</v>
      </c>
      <c r="N1921" t="b">
        <v>0</v>
      </c>
      <c r="O1921">
        <v>8</v>
      </c>
      <c r="P1921" t="b">
        <v>0</v>
      </c>
      <c r="Q1921" t="s">
        <v>8294</v>
      </c>
      <c r="R1921" s="5">
        <f t="shared" si="116"/>
        <v>0.47399999999999998</v>
      </c>
      <c r="S1921">
        <f t="shared" si="117"/>
        <v>29.625</v>
      </c>
      <c r="T1921" t="s">
        <v>8319</v>
      </c>
      <c r="U1921" t="s">
        <v>8348</v>
      </c>
    </row>
    <row r="1922" spans="1:21" ht="30" x14ac:dyDescent="0.2">
      <c r="A1922">
        <v>1920</v>
      </c>
      <c r="B1922" s="3" t="s">
        <v>1921</v>
      </c>
      <c r="C1922" s="3" t="s">
        <v>6030</v>
      </c>
      <c r="D1922" s="18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8"/>
        <v>42298.749999999993</v>
      </c>
      <c r="K1922">
        <v>1443042061</v>
      </c>
      <c r="L1922" s="9">
        <f t="shared" si="119"/>
        <v>42270.875706018516</v>
      </c>
      <c r="M1922" s="11" t="s">
        <v>8368</v>
      </c>
      <c r="N1922" t="b">
        <v>0</v>
      </c>
      <c r="O1922">
        <v>105</v>
      </c>
      <c r="P1922" t="b">
        <v>0</v>
      </c>
      <c r="Q1922" t="s">
        <v>8294</v>
      </c>
      <c r="R1922" s="5">
        <f t="shared" ref="R1922:R1985" si="120">E1922/D1922</f>
        <v>0.43030000000000002</v>
      </c>
      <c r="S1922">
        <f t="shared" ref="S1922:S1985" si="121">E1922/O1922</f>
        <v>40.980952380952381</v>
      </c>
      <c r="T1922" t="s">
        <v>8319</v>
      </c>
      <c r="U1922" t="s">
        <v>8348</v>
      </c>
    </row>
    <row r="1923" spans="1:21" x14ac:dyDescent="0.2">
      <c r="A1923">
        <v>1921</v>
      </c>
      <c r="B1923" s="3" t="s">
        <v>1922</v>
      </c>
      <c r="C1923" s="3" t="s">
        <v>6031</v>
      </c>
      <c r="D1923" s="18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2">(((I1923/60)/60)/24)+DATE(1970,1,1)+(-5/24)</f>
        <v>41104.013229166667</v>
      </c>
      <c r="K1923">
        <v>1339651143</v>
      </c>
      <c r="L1923" s="9">
        <f t="shared" ref="L1923:L1986" si="123">(((K1923/60)/60)/24)+DATE(1970,1,1)</f>
        <v>41074.221562500003</v>
      </c>
      <c r="M1923" s="11" t="s">
        <v>8373</v>
      </c>
      <c r="N1923" t="b">
        <v>0</v>
      </c>
      <c r="O1923">
        <v>38</v>
      </c>
      <c r="P1923" t="b">
        <v>1</v>
      </c>
      <c r="Q1923" t="s">
        <v>8279</v>
      </c>
      <c r="R1923" s="5">
        <f t="shared" si="120"/>
        <v>1.3680000000000001</v>
      </c>
      <c r="S1923">
        <f t="shared" si="121"/>
        <v>54</v>
      </c>
      <c r="T1923" t="s">
        <v>8325</v>
      </c>
      <c r="U1923" t="s">
        <v>8329</v>
      </c>
    </row>
    <row r="1924" spans="1:21" ht="30" x14ac:dyDescent="0.2">
      <c r="A1924">
        <v>1922</v>
      </c>
      <c r="B1924" s="3" t="s">
        <v>1923</v>
      </c>
      <c r="C1924" s="3" t="s">
        <v>6032</v>
      </c>
      <c r="D1924" s="18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2"/>
        <v>41620.047534722216</v>
      </c>
      <c r="K1924">
        <v>1384236507</v>
      </c>
      <c r="L1924" s="9">
        <f t="shared" si="123"/>
        <v>41590.255868055552</v>
      </c>
      <c r="M1924" s="11" t="s">
        <v>8372</v>
      </c>
      <c r="N1924" t="b">
        <v>0</v>
      </c>
      <c r="O1924">
        <v>64</v>
      </c>
      <c r="P1924" t="b">
        <v>1</v>
      </c>
      <c r="Q1924" t="s">
        <v>8279</v>
      </c>
      <c r="R1924" s="5">
        <f t="shared" si="120"/>
        <v>1.1555</v>
      </c>
      <c r="S1924">
        <f t="shared" si="121"/>
        <v>36.109375</v>
      </c>
      <c r="T1924" t="s">
        <v>8325</v>
      </c>
      <c r="U1924" t="s">
        <v>8329</v>
      </c>
    </row>
    <row r="1925" spans="1:21" ht="30" x14ac:dyDescent="0.2">
      <c r="A1925">
        <v>1923</v>
      </c>
      <c r="B1925" s="3" t="s">
        <v>1924</v>
      </c>
      <c r="C1925" s="3" t="s">
        <v>6033</v>
      </c>
      <c r="D1925" s="18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2"/>
        <v>40812.999305555553</v>
      </c>
      <c r="K1925">
        <v>1313612532</v>
      </c>
      <c r="L1925" s="9">
        <f t="shared" si="123"/>
        <v>40772.848749999997</v>
      </c>
      <c r="M1925" s="11" t="s">
        <v>8374</v>
      </c>
      <c r="N1925" t="b">
        <v>0</v>
      </c>
      <c r="O1925">
        <v>13</v>
      </c>
      <c r="P1925" t="b">
        <v>1</v>
      </c>
      <c r="Q1925" t="s">
        <v>8279</v>
      </c>
      <c r="R1925" s="5">
        <f t="shared" si="120"/>
        <v>2.4079999999999999</v>
      </c>
      <c r="S1925">
        <f t="shared" si="121"/>
        <v>23.153846153846153</v>
      </c>
      <c r="T1925" t="s">
        <v>8325</v>
      </c>
      <c r="U1925" t="s">
        <v>8329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 s="18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2"/>
        <v>41654.606249999997</v>
      </c>
      <c r="K1926">
        <v>1387390555</v>
      </c>
      <c r="L1926" s="9">
        <f t="shared" si="123"/>
        <v>41626.761053240742</v>
      </c>
      <c r="M1926" s="11" t="s">
        <v>8372</v>
      </c>
      <c r="N1926" t="b">
        <v>0</v>
      </c>
      <c r="O1926">
        <v>33</v>
      </c>
      <c r="P1926" t="b">
        <v>1</v>
      </c>
      <c r="Q1926" t="s">
        <v>8279</v>
      </c>
      <c r="R1926" s="5">
        <f t="shared" si="120"/>
        <v>1.1439999999999999</v>
      </c>
      <c r="S1926">
        <f t="shared" si="121"/>
        <v>104</v>
      </c>
      <c r="T1926" t="s">
        <v>8325</v>
      </c>
      <c r="U1926" t="s">
        <v>8329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 s="18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2"/>
        <v>41557.791666666664</v>
      </c>
      <c r="K1927">
        <v>1379540288</v>
      </c>
      <c r="L1927" s="9">
        <f t="shared" si="123"/>
        <v>41535.90148148148</v>
      </c>
      <c r="M1927" s="11" t="s">
        <v>8372</v>
      </c>
      <c r="N1927" t="b">
        <v>0</v>
      </c>
      <c r="O1927">
        <v>52</v>
      </c>
      <c r="P1927" t="b">
        <v>1</v>
      </c>
      <c r="Q1927" t="s">
        <v>8279</v>
      </c>
      <c r="R1927" s="5">
        <f t="shared" si="120"/>
        <v>1.1033333333333333</v>
      </c>
      <c r="S1927">
        <f t="shared" si="121"/>
        <v>31.826923076923077</v>
      </c>
      <c r="T1927" t="s">
        <v>8325</v>
      </c>
      <c r="U1927" t="s">
        <v>8329</v>
      </c>
    </row>
    <row r="1928" spans="1:21" ht="30" x14ac:dyDescent="0.2">
      <c r="A1928">
        <v>1926</v>
      </c>
      <c r="B1928" s="3" t="s">
        <v>1927</v>
      </c>
      <c r="C1928" s="3" t="s">
        <v>6036</v>
      </c>
      <c r="D1928" s="1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2"/>
        <v>40483.80972222222</v>
      </c>
      <c r="K1928">
        <v>1286319256</v>
      </c>
      <c r="L1928" s="9">
        <f t="shared" si="123"/>
        <v>40456.954351851848</v>
      </c>
      <c r="M1928" s="11" t="s">
        <v>8375</v>
      </c>
      <c r="N1928" t="b">
        <v>0</v>
      </c>
      <c r="O1928">
        <v>107</v>
      </c>
      <c r="P1928" t="b">
        <v>1</v>
      </c>
      <c r="Q1928" t="s">
        <v>8279</v>
      </c>
      <c r="R1928" s="5">
        <f t="shared" si="120"/>
        <v>1.9537933333333333</v>
      </c>
      <c r="S1928">
        <f t="shared" si="121"/>
        <v>27.3896261682243</v>
      </c>
      <c r="T1928" t="s">
        <v>8325</v>
      </c>
      <c r="U1928" t="s">
        <v>8329</v>
      </c>
    </row>
    <row r="1929" spans="1:21" x14ac:dyDescent="0.2">
      <c r="A1929">
        <v>1927</v>
      </c>
      <c r="B1929" s="3" t="s">
        <v>1928</v>
      </c>
      <c r="C1929" s="3" t="s">
        <v>6037</v>
      </c>
      <c r="D1929" s="18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2"/>
        <v>40975.999305555553</v>
      </c>
      <c r="K1929">
        <v>1329856839</v>
      </c>
      <c r="L1929" s="9">
        <f t="shared" si="123"/>
        <v>40960.861562500002</v>
      </c>
      <c r="M1929" s="11" t="s">
        <v>8373</v>
      </c>
      <c r="N1929" t="b">
        <v>0</v>
      </c>
      <c r="O1929">
        <v>11</v>
      </c>
      <c r="P1929" t="b">
        <v>1</v>
      </c>
      <c r="Q1929" t="s">
        <v>8279</v>
      </c>
      <c r="R1929" s="5">
        <f t="shared" si="120"/>
        <v>1.0333333333333334</v>
      </c>
      <c r="S1929">
        <f t="shared" si="121"/>
        <v>56.363636363636367</v>
      </c>
      <c r="T1929" t="s">
        <v>8325</v>
      </c>
      <c r="U1929" t="s">
        <v>8329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 s="18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2"/>
        <v>41401.439745370371</v>
      </c>
      <c r="K1930">
        <v>1365348794</v>
      </c>
      <c r="L1930" s="9">
        <f t="shared" si="123"/>
        <v>41371.648078703707</v>
      </c>
      <c r="M1930" s="11" t="s">
        <v>8372</v>
      </c>
      <c r="N1930" t="b">
        <v>0</v>
      </c>
      <c r="O1930">
        <v>34</v>
      </c>
      <c r="P1930" t="b">
        <v>1</v>
      </c>
      <c r="Q1930" t="s">
        <v>8279</v>
      </c>
      <c r="R1930" s="5">
        <f t="shared" si="120"/>
        <v>1.031372549019608</v>
      </c>
      <c r="S1930">
        <f t="shared" si="121"/>
        <v>77.352941176470594</v>
      </c>
      <c r="T1930" t="s">
        <v>8325</v>
      </c>
      <c r="U1930" t="s">
        <v>8329</v>
      </c>
    </row>
    <row r="1931" spans="1:21" ht="30" x14ac:dyDescent="0.2">
      <c r="A1931">
        <v>1929</v>
      </c>
      <c r="B1931" s="3" t="s">
        <v>1930</v>
      </c>
      <c r="C1931" s="3" t="s">
        <v>6039</v>
      </c>
      <c r="D1931" s="18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2"/>
        <v>40728.813263888886</v>
      </c>
      <c r="K1931">
        <v>1306197066</v>
      </c>
      <c r="L1931" s="9">
        <f t="shared" si="123"/>
        <v>40687.021597222221</v>
      </c>
      <c r="M1931" s="11" t="s">
        <v>8374</v>
      </c>
      <c r="N1931" t="b">
        <v>0</v>
      </c>
      <c r="O1931">
        <v>75</v>
      </c>
      <c r="P1931" t="b">
        <v>1</v>
      </c>
      <c r="Q1931" t="s">
        <v>8279</v>
      </c>
      <c r="R1931" s="5">
        <f t="shared" si="120"/>
        <v>1.003125</v>
      </c>
      <c r="S1931">
        <f t="shared" si="121"/>
        <v>42.8</v>
      </c>
      <c r="T1931" t="s">
        <v>8325</v>
      </c>
      <c r="U1931" t="s">
        <v>8329</v>
      </c>
    </row>
    <row r="1932" spans="1:21" x14ac:dyDescent="0.2">
      <c r="A1932">
        <v>1930</v>
      </c>
      <c r="B1932" s="3" t="s">
        <v>1931</v>
      </c>
      <c r="C1932" s="3" t="s">
        <v>6040</v>
      </c>
      <c r="D1932" s="18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2"/>
        <v>41462.350486111107</v>
      </c>
      <c r="K1932">
        <v>1368019482</v>
      </c>
      <c r="L1932" s="9">
        <f t="shared" si="123"/>
        <v>41402.558819444443</v>
      </c>
      <c r="M1932" s="11" t="s">
        <v>8372</v>
      </c>
      <c r="N1932" t="b">
        <v>0</v>
      </c>
      <c r="O1932">
        <v>26</v>
      </c>
      <c r="P1932" t="b">
        <v>1</v>
      </c>
      <c r="Q1932" t="s">
        <v>8279</v>
      </c>
      <c r="R1932" s="5">
        <f t="shared" si="120"/>
        <v>1.27</v>
      </c>
      <c r="S1932">
        <f t="shared" si="121"/>
        <v>48.846153846153847</v>
      </c>
      <c r="T1932" t="s">
        <v>8325</v>
      </c>
      <c r="U1932" t="s">
        <v>8329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 s="18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2"/>
        <v>41050.9375</v>
      </c>
      <c r="K1933">
        <v>1336512309</v>
      </c>
      <c r="L1933" s="9">
        <f t="shared" si="123"/>
        <v>41037.892465277779</v>
      </c>
      <c r="M1933" s="11" t="s">
        <v>8373</v>
      </c>
      <c r="N1933" t="b">
        <v>0</v>
      </c>
      <c r="O1933">
        <v>50</v>
      </c>
      <c r="P1933" t="b">
        <v>1</v>
      </c>
      <c r="Q1933" t="s">
        <v>8279</v>
      </c>
      <c r="R1933" s="5">
        <f t="shared" si="120"/>
        <v>1.20601</v>
      </c>
      <c r="S1933">
        <f t="shared" si="121"/>
        <v>48.240400000000001</v>
      </c>
      <c r="T1933" t="s">
        <v>8325</v>
      </c>
      <c r="U1933" t="s">
        <v>8329</v>
      </c>
    </row>
    <row r="1934" spans="1:21" ht="30" x14ac:dyDescent="0.2">
      <c r="A1934">
        <v>1932</v>
      </c>
      <c r="B1934" s="3" t="s">
        <v>1933</v>
      </c>
      <c r="C1934" s="3" t="s">
        <v>6042</v>
      </c>
      <c r="D1934" s="18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2"/>
        <v>40932.601539351846</v>
      </c>
      <c r="K1934">
        <v>1325618773</v>
      </c>
      <c r="L1934" s="9">
        <f t="shared" si="123"/>
        <v>40911.809872685182</v>
      </c>
      <c r="M1934" s="11" t="s">
        <v>8373</v>
      </c>
      <c r="N1934" t="b">
        <v>0</v>
      </c>
      <c r="O1934">
        <v>80</v>
      </c>
      <c r="P1934" t="b">
        <v>1</v>
      </c>
      <c r="Q1934" t="s">
        <v>8279</v>
      </c>
      <c r="R1934" s="5">
        <f t="shared" si="120"/>
        <v>1.0699047619047619</v>
      </c>
      <c r="S1934">
        <f t="shared" si="121"/>
        <v>70.212500000000006</v>
      </c>
      <c r="T1934" t="s">
        <v>8325</v>
      </c>
      <c r="U1934" t="s">
        <v>8329</v>
      </c>
    </row>
    <row r="1935" spans="1:21" ht="30" x14ac:dyDescent="0.2">
      <c r="A1935">
        <v>1933</v>
      </c>
      <c r="B1935" s="3" t="s">
        <v>1934</v>
      </c>
      <c r="C1935" s="3" t="s">
        <v>6043</v>
      </c>
      <c r="D1935" s="18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2"/>
        <v>41908.922534722216</v>
      </c>
      <c r="K1935">
        <v>1409195307</v>
      </c>
      <c r="L1935" s="9">
        <f t="shared" si="123"/>
        <v>41879.130868055552</v>
      </c>
      <c r="M1935" s="11" t="s">
        <v>8371</v>
      </c>
      <c r="N1935" t="b">
        <v>0</v>
      </c>
      <c r="O1935">
        <v>110</v>
      </c>
      <c r="P1935" t="b">
        <v>1</v>
      </c>
      <c r="Q1935" t="s">
        <v>8279</v>
      </c>
      <c r="R1935" s="5">
        <f t="shared" si="120"/>
        <v>1.7243333333333333</v>
      </c>
      <c r="S1935">
        <f t="shared" si="121"/>
        <v>94.054545454545448</v>
      </c>
      <c r="T1935" t="s">
        <v>8325</v>
      </c>
      <c r="U1935" t="s">
        <v>8329</v>
      </c>
    </row>
    <row r="1936" spans="1:21" ht="30" x14ac:dyDescent="0.2">
      <c r="A1936">
        <v>1934</v>
      </c>
      <c r="B1936" s="3" t="s">
        <v>1935</v>
      </c>
      <c r="C1936" s="3" t="s">
        <v>6044</v>
      </c>
      <c r="D1936" s="18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2"/>
        <v>40902</v>
      </c>
      <c r="K1936">
        <v>1321649321</v>
      </c>
      <c r="L1936" s="9">
        <f t="shared" si="123"/>
        <v>40865.867141203707</v>
      </c>
      <c r="M1936" s="11" t="s">
        <v>8374</v>
      </c>
      <c r="N1936" t="b">
        <v>0</v>
      </c>
      <c r="O1936">
        <v>77</v>
      </c>
      <c r="P1936" t="b">
        <v>1</v>
      </c>
      <c r="Q1936" t="s">
        <v>8279</v>
      </c>
      <c r="R1936" s="5">
        <f t="shared" si="120"/>
        <v>1.2362</v>
      </c>
      <c r="S1936">
        <f t="shared" si="121"/>
        <v>80.272727272727266</v>
      </c>
      <c r="T1936" t="s">
        <v>8325</v>
      </c>
      <c r="U1936" t="s">
        <v>8329</v>
      </c>
    </row>
    <row r="1937" spans="1:21" ht="30" x14ac:dyDescent="0.2">
      <c r="A1937">
        <v>1935</v>
      </c>
      <c r="B1937" s="3" t="s">
        <v>1936</v>
      </c>
      <c r="C1937" s="3" t="s">
        <v>6045</v>
      </c>
      <c r="D1937" s="18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2"/>
        <v>41810.999305555553</v>
      </c>
      <c r="K1937">
        <v>1400106171</v>
      </c>
      <c r="L1937" s="9">
        <f t="shared" si="123"/>
        <v>41773.932534722226</v>
      </c>
      <c r="M1937" s="11" t="s">
        <v>8371</v>
      </c>
      <c r="N1937" t="b">
        <v>0</v>
      </c>
      <c r="O1937">
        <v>50</v>
      </c>
      <c r="P1937" t="b">
        <v>1</v>
      </c>
      <c r="Q1937" t="s">
        <v>8279</v>
      </c>
      <c r="R1937" s="5">
        <f t="shared" si="120"/>
        <v>1.0840000000000001</v>
      </c>
      <c r="S1937">
        <f t="shared" si="121"/>
        <v>54.2</v>
      </c>
      <c r="T1937" t="s">
        <v>8325</v>
      </c>
      <c r="U1937" t="s">
        <v>8329</v>
      </c>
    </row>
    <row r="1938" spans="1:21" ht="30" x14ac:dyDescent="0.2">
      <c r="A1938">
        <v>1936</v>
      </c>
      <c r="B1938" s="3" t="s">
        <v>1937</v>
      </c>
      <c r="C1938" s="3" t="s">
        <v>6046</v>
      </c>
      <c r="D1938" s="1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2"/>
        <v>40883.040972222218</v>
      </c>
      <c r="K1938">
        <v>1320528070</v>
      </c>
      <c r="L1938" s="9">
        <f t="shared" si="123"/>
        <v>40852.889699074076</v>
      </c>
      <c r="M1938" s="11" t="s">
        <v>8374</v>
      </c>
      <c r="N1938" t="b">
        <v>0</v>
      </c>
      <c r="O1938">
        <v>145</v>
      </c>
      <c r="P1938" t="b">
        <v>1</v>
      </c>
      <c r="Q1938" t="s">
        <v>8279</v>
      </c>
      <c r="R1938" s="5">
        <f t="shared" si="120"/>
        <v>1.1652013333333333</v>
      </c>
      <c r="S1938">
        <f t="shared" si="121"/>
        <v>60.26903448275862</v>
      </c>
      <c r="T1938" t="s">
        <v>8325</v>
      </c>
      <c r="U1938" t="s">
        <v>8329</v>
      </c>
    </row>
    <row r="1939" spans="1:21" ht="30" x14ac:dyDescent="0.2">
      <c r="A1939">
        <v>1937</v>
      </c>
      <c r="B1939" s="3" t="s">
        <v>1938</v>
      </c>
      <c r="C1939" s="3" t="s">
        <v>6047</v>
      </c>
      <c r="D1939" s="18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2"/>
        <v>41074.957638888889</v>
      </c>
      <c r="K1939">
        <v>1338346281</v>
      </c>
      <c r="L1939" s="9">
        <f t="shared" si="123"/>
        <v>41059.118993055556</v>
      </c>
      <c r="M1939" s="11" t="s">
        <v>8373</v>
      </c>
      <c r="N1939" t="b">
        <v>0</v>
      </c>
      <c r="O1939">
        <v>29</v>
      </c>
      <c r="P1939" t="b">
        <v>1</v>
      </c>
      <c r="Q1939" t="s">
        <v>8279</v>
      </c>
      <c r="R1939" s="5">
        <f t="shared" si="120"/>
        <v>1.8724499999999999</v>
      </c>
      <c r="S1939">
        <f t="shared" si="121"/>
        <v>38.740344827586206</v>
      </c>
      <c r="T1939" t="s">
        <v>8325</v>
      </c>
      <c r="U1939" t="s">
        <v>8329</v>
      </c>
    </row>
    <row r="1940" spans="1:21" ht="30" x14ac:dyDescent="0.2">
      <c r="A1940">
        <v>1938</v>
      </c>
      <c r="B1940" s="3" t="s">
        <v>1939</v>
      </c>
      <c r="C1940" s="3" t="s">
        <v>6048</v>
      </c>
      <c r="D1940" s="18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2"/>
        <v>41457</v>
      </c>
      <c r="K1940">
        <v>1370067231</v>
      </c>
      <c r="L1940" s="9">
        <f t="shared" si="123"/>
        <v>41426.259618055556</v>
      </c>
      <c r="M1940" s="11" t="s">
        <v>8372</v>
      </c>
      <c r="N1940" t="b">
        <v>0</v>
      </c>
      <c r="O1940">
        <v>114</v>
      </c>
      <c r="P1940" t="b">
        <v>1</v>
      </c>
      <c r="Q1940" t="s">
        <v>8279</v>
      </c>
      <c r="R1940" s="5">
        <f t="shared" si="120"/>
        <v>1.1593333333333333</v>
      </c>
      <c r="S1940">
        <f t="shared" si="121"/>
        <v>152.54385964912279</v>
      </c>
      <c r="T1940" t="s">
        <v>8325</v>
      </c>
      <c r="U1940" t="s">
        <v>8329</v>
      </c>
    </row>
    <row r="1941" spans="1:21" ht="30" x14ac:dyDescent="0.2">
      <c r="A1941">
        <v>1939</v>
      </c>
      <c r="B1941" s="3" t="s">
        <v>1940</v>
      </c>
      <c r="C1941" s="3" t="s">
        <v>6049</v>
      </c>
      <c r="D1941" s="18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2"/>
        <v>41343.735046296293</v>
      </c>
      <c r="K1941">
        <v>1360366708</v>
      </c>
      <c r="L1941" s="9">
        <f t="shared" si="123"/>
        <v>41313.985046296293</v>
      </c>
      <c r="M1941" s="11" t="s">
        <v>8372</v>
      </c>
      <c r="N1941" t="b">
        <v>0</v>
      </c>
      <c r="O1941">
        <v>96</v>
      </c>
      <c r="P1941" t="b">
        <v>1</v>
      </c>
      <c r="Q1941" t="s">
        <v>8279</v>
      </c>
      <c r="R1941" s="5">
        <f t="shared" si="120"/>
        <v>1.107</v>
      </c>
      <c r="S1941">
        <f t="shared" si="121"/>
        <v>115.3125</v>
      </c>
      <c r="T1941" t="s">
        <v>8325</v>
      </c>
      <c r="U1941" t="s">
        <v>8329</v>
      </c>
    </row>
    <row r="1942" spans="1:21" ht="30" x14ac:dyDescent="0.2">
      <c r="A1942">
        <v>1940</v>
      </c>
      <c r="B1942" s="3" t="s">
        <v>1941</v>
      </c>
      <c r="C1942" s="3" t="s">
        <v>6050</v>
      </c>
      <c r="D1942" s="18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2"/>
        <v>40708.957638888889</v>
      </c>
      <c r="K1942">
        <v>1304770233</v>
      </c>
      <c r="L1942" s="9">
        <f t="shared" si="123"/>
        <v>40670.507326388892</v>
      </c>
      <c r="M1942" s="11" t="s">
        <v>8374</v>
      </c>
      <c r="N1942" t="b">
        <v>0</v>
      </c>
      <c r="O1942">
        <v>31</v>
      </c>
      <c r="P1942" t="b">
        <v>1</v>
      </c>
      <c r="Q1942" t="s">
        <v>8279</v>
      </c>
      <c r="R1942" s="5">
        <f t="shared" si="120"/>
        <v>1.7092307692307693</v>
      </c>
      <c r="S1942">
        <f t="shared" si="121"/>
        <v>35.838709677419352</v>
      </c>
      <c r="T1942" t="s">
        <v>8325</v>
      </c>
      <c r="U1942" t="s">
        <v>8329</v>
      </c>
    </row>
    <row r="1943" spans="1:21" ht="30" x14ac:dyDescent="0.2">
      <c r="A1943">
        <v>1941</v>
      </c>
      <c r="B1943" s="3" t="s">
        <v>1942</v>
      </c>
      <c r="C1943" s="3" t="s">
        <v>6051</v>
      </c>
      <c r="D1943" s="18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2"/>
        <v>41774.08253472222</v>
      </c>
      <c r="K1943">
        <v>1397545131</v>
      </c>
      <c r="L1943" s="9">
        <f t="shared" si="123"/>
        <v>41744.290868055556</v>
      </c>
      <c r="M1943" s="11" t="s">
        <v>8371</v>
      </c>
      <c r="N1943" t="b">
        <v>1</v>
      </c>
      <c r="O1943">
        <v>4883</v>
      </c>
      <c r="P1943" t="b">
        <v>1</v>
      </c>
      <c r="Q1943" t="s">
        <v>8295</v>
      </c>
      <c r="R1943" s="5">
        <f t="shared" si="120"/>
        <v>1.2611835600000001</v>
      </c>
      <c r="S1943">
        <f t="shared" si="121"/>
        <v>64.570118779438872</v>
      </c>
      <c r="T1943" t="s">
        <v>8319</v>
      </c>
      <c r="U1943" t="s">
        <v>8349</v>
      </c>
    </row>
    <row r="1944" spans="1:21" ht="30" x14ac:dyDescent="0.2">
      <c r="A1944">
        <v>1942</v>
      </c>
      <c r="B1944" s="3" t="s">
        <v>1943</v>
      </c>
      <c r="C1944" s="3" t="s">
        <v>6052</v>
      </c>
      <c r="D1944" s="18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2"/>
        <v>40728.619675925926</v>
      </c>
      <c r="K1944">
        <v>1302033140</v>
      </c>
      <c r="L1944" s="9">
        <f t="shared" si="123"/>
        <v>40638.828009259261</v>
      </c>
      <c r="M1944" s="11" t="s">
        <v>8374</v>
      </c>
      <c r="N1944" t="b">
        <v>1</v>
      </c>
      <c r="O1944">
        <v>95</v>
      </c>
      <c r="P1944" t="b">
        <v>1</v>
      </c>
      <c r="Q1944" t="s">
        <v>8295</v>
      </c>
      <c r="R1944" s="5">
        <f t="shared" si="120"/>
        <v>1.3844033333333334</v>
      </c>
      <c r="S1944">
        <f t="shared" si="121"/>
        <v>87.436000000000007</v>
      </c>
      <c r="T1944" t="s">
        <v>8319</v>
      </c>
      <c r="U1944" t="s">
        <v>8349</v>
      </c>
    </row>
    <row r="1945" spans="1:21" ht="30" x14ac:dyDescent="0.2">
      <c r="A1945">
        <v>1943</v>
      </c>
      <c r="B1945" s="3" t="s">
        <v>1944</v>
      </c>
      <c r="C1945" s="3" t="s">
        <v>6053</v>
      </c>
      <c r="D1945" s="18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2"/>
        <v>42593.061527777776</v>
      </c>
      <c r="K1945">
        <v>1467008916</v>
      </c>
      <c r="L1945" s="9">
        <f t="shared" si="123"/>
        <v>42548.269861111112</v>
      </c>
      <c r="M1945" s="11" t="s">
        <v>8370</v>
      </c>
      <c r="N1945" t="b">
        <v>1</v>
      </c>
      <c r="O1945">
        <v>2478</v>
      </c>
      <c r="P1945" t="b">
        <v>1</v>
      </c>
      <c r="Q1945" t="s">
        <v>8295</v>
      </c>
      <c r="R1945" s="5">
        <f t="shared" si="120"/>
        <v>17.052499999999998</v>
      </c>
      <c r="S1945">
        <f t="shared" si="121"/>
        <v>68.815577078288939</v>
      </c>
      <c r="T1945" t="s">
        <v>8319</v>
      </c>
      <c r="U1945" t="s">
        <v>8349</v>
      </c>
    </row>
    <row r="1946" spans="1:21" ht="30" x14ac:dyDescent="0.2">
      <c r="A1946">
        <v>1944</v>
      </c>
      <c r="B1946" s="3" t="s">
        <v>1945</v>
      </c>
      <c r="C1946" s="3" t="s">
        <v>6054</v>
      </c>
      <c r="D1946" s="18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2"/>
        <v>41760.376041666663</v>
      </c>
      <c r="K1946">
        <v>1396360890</v>
      </c>
      <c r="L1946" s="9">
        <f t="shared" si="123"/>
        <v>41730.584374999999</v>
      </c>
      <c r="M1946" s="11" t="s">
        <v>8371</v>
      </c>
      <c r="N1946" t="b">
        <v>1</v>
      </c>
      <c r="O1946">
        <v>1789</v>
      </c>
      <c r="P1946" t="b">
        <v>1</v>
      </c>
      <c r="Q1946" t="s">
        <v>8295</v>
      </c>
      <c r="R1946" s="5">
        <f t="shared" si="120"/>
        <v>7.8805550000000002</v>
      </c>
      <c r="S1946">
        <f t="shared" si="121"/>
        <v>176.200223588597</v>
      </c>
      <c r="T1946" t="s">
        <v>8319</v>
      </c>
      <c r="U1946" t="s">
        <v>8349</v>
      </c>
    </row>
    <row r="1947" spans="1:21" ht="30" x14ac:dyDescent="0.2">
      <c r="A1947">
        <v>1945</v>
      </c>
      <c r="B1947" s="3" t="s">
        <v>1946</v>
      </c>
      <c r="C1947" s="3" t="s">
        <v>6055</v>
      </c>
      <c r="D1947" s="18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2"/>
        <v>42197.043495370373</v>
      </c>
      <c r="K1947">
        <v>1433224958</v>
      </c>
      <c r="L1947" s="9">
        <f t="shared" si="123"/>
        <v>42157.251828703709</v>
      </c>
      <c r="M1947" s="11" t="s">
        <v>8368</v>
      </c>
      <c r="N1947" t="b">
        <v>1</v>
      </c>
      <c r="O1947">
        <v>680</v>
      </c>
      <c r="P1947" t="b">
        <v>1</v>
      </c>
      <c r="Q1947" t="s">
        <v>8295</v>
      </c>
      <c r="R1947" s="5">
        <f t="shared" si="120"/>
        <v>3.4801799999999998</v>
      </c>
      <c r="S1947">
        <f t="shared" si="121"/>
        <v>511.79117647058825</v>
      </c>
      <c r="T1947" t="s">
        <v>8319</v>
      </c>
      <c r="U1947" t="s">
        <v>8349</v>
      </c>
    </row>
    <row r="1948" spans="1:21" ht="30" x14ac:dyDescent="0.2">
      <c r="A1948">
        <v>1946</v>
      </c>
      <c r="B1948" s="3" t="s">
        <v>1947</v>
      </c>
      <c r="C1948" s="3" t="s">
        <v>6056</v>
      </c>
      <c r="D1948" s="1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2"/>
        <v>41748.900011574071</v>
      </c>
      <c r="K1948">
        <v>1392780961</v>
      </c>
      <c r="L1948" s="9">
        <f t="shared" si="123"/>
        <v>41689.150011574071</v>
      </c>
      <c r="M1948" s="11" t="s">
        <v>8371</v>
      </c>
      <c r="N1948" t="b">
        <v>1</v>
      </c>
      <c r="O1948">
        <v>70</v>
      </c>
      <c r="P1948" t="b">
        <v>1</v>
      </c>
      <c r="Q1948" t="s">
        <v>8295</v>
      </c>
      <c r="R1948" s="5">
        <f t="shared" si="120"/>
        <v>1.4974666666666667</v>
      </c>
      <c r="S1948">
        <f t="shared" si="121"/>
        <v>160.44285714285715</v>
      </c>
      <c r="T1948" t="s">
        <v>8319</v>
      </c>
      <c r="U1948" t="s">
        <v>8349</v>
      </c>
    </row>
    <row r="1949" spans="1:21" ht="30" x14ac:dyDescent="0.2">
      <c r="A1949">
        <v>1947</v>
      </c>
      <c r="B1949" s="3" t="s">
        <v>1948</v>
      </c>
      <c r="C1949" s="3" t="s">
        <v>6057</v>
      </c>
      <c r="D1949" s="18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2"/>
        <v>40140.040972222218</v>
      </c>
      <c r="K1949">
        <v>1255730520</v>
      </c>
      <c r="L1949" s="9">
        <f t="shared" si="123"/>
        <v>40102.918055555558</v>
      </c>
      <c r="M1949" s="11" t="s">
        <v>8376</v>
      </c>
      <c r="N1949" t="b">
        <v>1</v>
      </c>
      <c r="O1949">
        <v>23</v>
      </c>
      <c r="P1949" t="b">
        <v>1</v>
      </c>
      <c r="Q1949" t="s">
        <v>8295</v>
      </c>
      <c r="R1949" s="5">
        <f t="shared" si="120"/>
        <v>1.0063375000000001</v>
      </c>
      <c r="S1949">
        <f t="shared" si="121"/>
        <v>35.003043478260871</v>
      </c>
      <c r="T1949" t="s">
        <v>8319</v>
      </c>
      <c r="U1949" t="s">
        <v>8349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 s="18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2"/>
        <v>42527.501388888886</v>
      </c>
      <c r="K1950">
        <v>1460557809</v>
      </c>
      <c r="L1950" s="9">
        <f t="shared" si="123"/>
        <v>42473.604270833333</v>
      </c>
      <c r="M1950" s="11" t="s">
        <v>8370</v>
      </c>
      <c r="N1950" t="b">
        <v>1</v>
      </c>
      <c r="O1950">
        <v>4245</v>
      </c>
      <c r="P1950" t="b">
        <v>1</v>
      </c>
      <c r="Q1950" t="s">
        <v>8295</v>
      </c>
      <c r="R1950" s="5">
        <f t="shared" si="120"/>
        <v>8.0021100000000001</v>
      </c>
      <c r="S1950">
        <f t="shared" si="121"/>
        <v>188.50671378091872</v>
      </c>
      <c r="T1950" t="s">
        <v>8319</v>
      </c>
      <c r="U1950" t="s">
        <v>8349</v>
      </c>
    </row>
    <row r="1951" spans="1:21" ht="30" x14ac:dyDescent="0.2">
      <c r="A1951">
        <v>1949</v>
      </c>
      <c r="B1951" s="3" t="s">
        <v>1950</v>
      </c>
      <c r="C1951" s="3" t="s">
        <v>6059</v>
      </c>
      <c r="D1951" s="18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2"/>
        <v>41830.214710648142</v>
      </c>
      <c r="K1951">
        <v>1402394951</v>
      </c>
      <c r="L1951" s="9">
        <f t="shared" si="123"/>
        <v>41800.423043981478</v>
      </c>
      <c r="M1951" s="11" t="s">
        <v>8371</v>
      </c>
      <c r="N1951" t="b">
        <v>1</v>
      </c>
      <c r="O1951">
        <v>943</v>
      </c>
      <c r="P1951" t="b">
        <v>1</v>
      </c>
      <c r="Q1951" t="s">
        <v>8295</v>
      </c>
      <c r="R1951" s="5">
        <f t="shared" si="120"/>
        <v>1.0600260000000001</v>
      </c>
      <c r="S1951">
        <f t="shared" si="121"/>
        <v>56.204984093319197</v>
      </c>
      <c r="T1951" t="s">
        <v>8319</v>
      </c>
      <c r="U1951" t="s">
        <v>8349</v>
      </c>
    </row>
    <row r="1952" spans="1:21" ht="30" x14ac:dyDescent="0.2">
      <c r="A1952">
        <v>1950</v>
      </c>
      <c r="B1952" s="3" t="s">
        <v>1951</v>
      </c>
      <c r="C1952" s="3" t="s">
        <v>6060</v>
      </c>
      <c r="D1952" s="18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2"/>
        <v>40654.973067129627</v>
      </c>
      <c r="K1952">
        <v>1300767673</v>
      </c>
      <c r="L1952" s="9">
        <f t="shared" si="123"/>
        <v>40624.181400462963</v>
      </c>
      <c r="M1952" s="11" t="s">
        <v>8374</v>
      </c>
      <c r="N1952" t="b">
        <v>1</v>
      </c>
      <c r="O1952">
        <v>1876</v>
      </c>
      <c r="P1952" t="b">
        <v>1</v>
      </c>
      <c r="Q1952" t="s">
        <v>8295</v>
      </c>
      <c r="R1952" s="5">
        <f t="shared" si="120"/>
        <v>2.0051866666666669</v>
      </c>
      <c r="S1952">
        <f t="shared" si="121"/>
        <v>51.3054157782516</v>
      </c>
      <c r="T1952" t="s">
        <v>8319</v>
      </c>
      <c r="U1952" t="s">
        <v>8349</v>
      </c>
    </row>
    <row r="1953" spans="1:21" ht="30" x14ac:dyDescent="0.2">
      <c r="A1953">
        <v>1951</v>
      </c>
      <c r="B1953" s="3" t="s">
        <v>1952</v>
      </c>
      <c r="C1953" s="3" t="s">
        <v>6061</v>
      </c>
      <c r="D1953" s="18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2"/>
        <v>42681.253900462958</v>
      </c>
      <c r="K1953">
        <v>1475921137</v>
      </c>
      <c r="L1953" s="9">
        <f t="shared" si="123"/>
        <v>42651.420567129629</v>
      </c>
      <c r="M1953" s="11" t="s">
        <v>8370</v>
      </c>
      <c r="N1953" t="b">
        <v>1</v>
      </c>
      <c r="O1953">
        <v>834</v>
      </c>
      <c r="P1953" t="b">
        <v>1</v>
      </c>
      <c r="Q1953" t="s">
        <v>8295</v>
      </c>
      <c r="R1953" s="5">
        <f t="shared" si="120"/>
        <v>2.1244399999999999</v>
      </c>
      <c r="S1953">
        <f t="shared" si="121"/>
        <v>127.36450839328538</v>
      </c>
      <c r="T1953" t="s">
        <v>8319</v>
      </c>
      <c r="U1953" t="s">
        <v>8349</v>
      </c>
    </row>
    <row r="1954" spans="1:21" ht="30" x14ac:dyDescent="0.2">
      <c r="A1954">
        <v>1952</v>
      </c>
      <c r="B1954" s="3" t="s">
        <v>1953</v>
      </c>
      <c r="C1954" s="3" t="s">
        <v>6062</v>
      </c>
      <c r="D1954" s="18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2"/>
        <v>41563.398321759254</v>
      </c>
      <c r="K1954">
        <v>1378737215</v>
      </c>
      <c r="L1954" s="9">
        <f t="shared" si="123"/>
        <v>41526.60665509259</v>
      </c>
      <c r="M1954" s="11" t="s">
        <v>8372</v>
      </c>
      <c r="N1954" t="b">
        <v>1</v>
      </c>
      <c r="O1954">
        <v>682</v>
      </c>
      <c r="P1954" t="b">
        <v>1</v>
      </c>
      <c r="Q1954" t="s">
        <v>8295</v>
      </c>
      <c r="R1954" s="5">
        <f t="shared" si="120"/>
        <v>1.9847237142857144</v>
      </c>
      <c r="S1954">
        <f t="shared" si="121"/>
        <v>101.85532258064516</v>
      </c>
      <c r="T1954" t="s">
        <v>8319</v>
      </c>
      <c r="U1954" t="s">
        <v>8349</v>
      </c>
    </row>
    <row r="1955" spans="1:21" ht="30" x14ac:dyDescent="0.2">
      <c r="A1955">
        <v>1953</v>
      </c>
      <c r="B1955" s="3" t="s">
        <v>1954</v>
      </c>
      <c r="C1955" s="3" t="s">
        <v>6063</v>
      </c>
      <c r="D1955" s="18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2"/>
        <v>40969.916666666664</v>
      </c>
      <c r="K1955">
        <v>1328158065</v>
      </c>
      <c r="L1955" s="9">
        <f t="shared" si="123"/>
        <v>40941.199826388889</v>
      </c>
      <c r="M1955" s="11" t="s">
        <v>8373</v>
      </c>
      <c r="N1955" t="b">
        <v>1</v>
      </c>
      <c r="O1955">
        <v>147</v>
      </c>
      <c r="P1955" t="b">
        <v>1</v>
      </c>
      <c r="Q1955" t="s">
        <v>8295</v>
      </c>
      <c r="R1955" s="5">
        <f t="shared" si="120"/>
        <v>2.2594666666666665</v>
      </c>
      <c r="S1955">
        <f t="shared" si="121"/>
        <v>230.55782312925169</v>
      </c>
      <c r="T1955" t="s">
        <v>8319</v>
      </c>
      <c r="U1955" t="s">
        <v>8349</v>
      </c>
    </row>
    <row r="1956" spans="1:21" x14ac:dyDescent="0.2">
      <c r="A1956">
        <v>1954</v>
      </c>
      <c r="B1956" s="3" t="s">
        <v>1955</v>
      </c>
      <c r="C1956" s="3" t="s">
        <v>6064</v>
      </c>
      <c r="D1956" s="18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2"/>
        <v>42440.999999999993</v>
      </c>
      <c r="K1956">
        <v>1453730176</v>
      </c>
      <c r="L1956" s="9">
        <f t="shared" si="123"/>
        <v>42394.580740740741</v>
      </c>
      <c r="M1956" s="11" t="s">
        <v>8370</v>
      </c>
      <c r="N1956" t="b">
        <v>1</v>
      </c>
      <c r="O1956">
        <v>415</v>
      </c>
      <c r="P1956" t="b">
        <v>1</v>
      </c>
      <c r="Q1956" t="s">
        <v>8295</v>
      </c>
      <c r="R1956" s="5">
        <f t="shared" si="120"/>
        <v>6.9894800000000004</v>
      </c>
      <c r="S1956">
        <f t="shared" si="121"/>
        <v>842.10602409638557</v>
      </c>
      <c r="T1956" t="s">
        <v>8319</v>
      </c>
      <c r="U1956" t="s">
        <v>8349</v>
      </c>
    </row>
    <row r="1957" spans="1:21" ht="30" x14ac:dyDescent="0.2">
      <c r="A1957">
        <v>1955</v>
      </c>
      <c r="B1957" s="3" t="s">
        <v>1956</v>
      </c>
      <c r="C1957" s="3" t="s">
        <v>6065</v>
      </c>
      <c r="D1957" s="18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2"/>
        <v>41052.583333333328</v>
      </c>
      <c r="K1957">
        <v>1334989881</v>
      </c>
      <c r="L1957" s="9">
        <f t="shared" si="123"/>
        <v>41020.271770833337</v>
      </c>
      <c r="M1957" s="11" t="s">
        <v>8373</v>
      </c>
      <c r="N1957" t="b">
        <v>1</v>
      </c>
      <c r="O1957">
        <v>290</v>
      </c>
      <c r="P1957" t="b">
        <v>1</v>
      </c>
      <c r="Q1957" t="s">
        <v>8295</v>
      </c>
      <c r="R1957" s="5">
        <f t="shared" si="120"/>
        <v>3.9859528571428569</v>
      </c>
      <c r="S1957">
        <f t="shared" si="121"/>
        <v>577.27593103448271</v>
      </c>
      <c r="T1957" t="s">
        <v>8319</v>
      </c>
      <c r="U1957" t="s">
        <v>8349</v>
      </c>
    </row>
    <row r="1958" spans="1:21" ht="30" x14ac:dyDescent="0.2">
      <c r="A1958">
        <v>1956</v>
      </c>
      <c r="B1958" s="3" t="s">
        <v>1957</v>
      </c>
      <c r="C1958" s="3" t="s">
        <v>6066</v>
      </c>
      <c r="D1958" s="1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2"/>
        <v>42112.673668981479</v>
      </c>
      <c r="K1958">
        <v>1425507005</v>
      </c>
      <c r="L1958" s="9">
        <f t="shared" si="123"/>
        <v>42067.923668981486</v>
      </c>
      <c r="M1958" s="11" t="s">
        <v>8368</v>
      </c>
      <c r="N1958" t="b">
        <v>1</v>
      </c>
      <c r="O1958">
        <v>365</v>
      </c>
      <c r="P1958" t="b">
        <v>1</v>
      </c>
      <c r="Q1958" t="s">
        <v>8295</v>
      </c>
      <c r="R1958" s="5">
        <f t="shared" si="120"/>
        <v>2.9403333333333332</v>
      </c>
      <c r="S1958">
        <f t="shared" si="121"/>
        <v>483.34246575342468</v>
      </c>
      <c r="T1958" t="s">
        <v>8319</v>
      </c>
      <c r="U1958" t="s">
        <v>8349</v>
      </c>
    </row>
    <row r="1959" spans="1:21" x14ac:dyDescent="0.2">
      <c r="A1959">
        <v>1957</v>
      </c>
      <c r="B1959" s="3" t="s">
        <v>1958</v>
      </c>
      <c r="C1959" s="3" t="s">
        <v>6067</v>
      </c>
      <c r="D1959" s="18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2"/>
        <v>41208.890196759254</v>
      </c>
      <c r="K1959">
        <v>1348712513</v>
      </c>
      <c r="L1959" s="9">
        <f t="shared" si="123"/>
        <v>41179.098530092589</v>
      </c>
      <c r="M1959" s="11" t="s">
        <v>8373</v>
      </c>
      <c r="N1959" t="b">
        <v>1</v>
      </c>
      <c r="O1959">
        <v>660</v>
      </c>
      <c r="P1959" t="b">
        <v>1</v>
      </c>
      <c r="Q1959" t="s">
        <v>8295</v>
      </c>
      <c r="R1959" s="5">
        <f t="shared" si="120"/>
        <v>1.6750470000000002</v>
      </c>
      <c r="S1959">
        <f t="shared" si="121"/>
        <v>76.138500000000008</v>
      </c>
      <c r="T1959" t="s">
        <v>8319</v>
      </c>
      <c r="U1959" t="s">
        <v>8349</v>
      </c>
    </row>
    <row r="1960" spans="1:21" ht="30" x14ac:dyDescent="0.2">
      <c r="A1960">
        <v>1958</v>
      </c>
      <c r="B1960" s="3" t="s">
        <v>1959</v>
      </c>
      <c r="C1960" s="3" t="s">
        <v>6068</v>
      </c>
      <c r="D1960" s="18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2"/>
        <v>41356.737974537034</v>
      </c>
      <c r="K1960">
        <v>1361490161</v>
      </c>
      <c r="L1960" s="9">
        <f t="shared" si="123"/>
        <v>41326.987974537034</v>
      </c>
      <c r="M1960" s="11" t="s">
        <v>8372</v>
      </c>
      <c r="N1960" t="b">
        <v>1</v>
      </c>
      <c r="O1960">
        <v>1356</v>
      </c>
      <c r="P1960" t="b">
        <v>1</v>
      </c>
      <c r="Q1960" t="s">
        <v>8295</v>
      </c>
      <c r="R1960" s="5">
        <f t="shared" si="120"/>
        <v>14.355717142857143</v>
      </c>
      <c r="S1960">
        <f t="shared" si="121"/>
        <v>74.107684365781708</v>
      </c>
      <c r="T1960" t="s">
        <v>8319</v>
      </c>
      <c r="U1960" t="s">
        <v>8349</v>
      </c>
    </row>
    <row r="1961" spans="1:21" ht="30" x14ac:dyDescent="0.2">
      <c r="A1961">
        <v>1959</v>
      </c>
      <c r="B1961" s="3" t="s">
        <v>1960</v>
      </c>
      <c r="C1961" s="3" t="s">
        <v>6069</v>
      </c>
      <c r="D1961" s="18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2"/>
        <v>41912.791666666664</v>
      </c>
      <c r="K1961">
        <v>1408565860</v>
      </c>
      <c r="L1961" s="9">
        <f t="shared" si="123"/>
        <v>41871.845601851855</v>
      </c>
      <c r="M1961" s="11" t="s">
        <v>8371</v>
      </c>
      <c r="N1961" t="b">
        <v>1</v>
      </c>
      <c r="O1961">
        <v>424</v>
      </c>
      <c r="P1961" t="b">
        <v>1</v>
      </c>
      <c r="Q1961" t="s">
        <v>8295</v>
      </c>
      <c r="R1961" s="5">
        <f t="shared" si="120"/>
        <v>1.5673440000000001</v>
      </c>
      <c r="S1961">
        <f t="shared" si="121"/>
        <v>36.965660377358489</v>
      </c>
      <c r="T1961" t="s">
        <v>8319</v>
      </c>
      <c r="U1961" t="s">
        <v>8349</v>
      </c>
    </row>
    <row r="1962" spans="1:21" ht="30" x14ac:dyDescent="0.2">
      <c r="A1962">
        <v>1960</v>
      </c>
      <c r="B1962" s="3" t="s">
        <v>1961</v>
      </c>
      <c r="C1962" s="3" t="s">
        <v>6070</v>
      </c>
      <c r="D1962" s="18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2"/>
        <v>41994.154409722221</v>
      </c>
      <c r="K1962">
        <v>1416559341</v>
      </c>
      <c r="L1962" s="9">
        <f t="shared" si="123"/>
        <v>41964.362743055557</v>
      </c>
      <c r="M1962" s="11" t="s">
        <v>8371</v>
      </c>
      <c r="N1962" t="b">
        <v>1</v>
      </c>
      <c r="O1962">
        <v>33</v>
      </c>
      <c r="P1962" t="b">
        <v>1</v>
      </c>
      <c r="Q1962" t="s">
        <v>8295</v>
      </c>
      <c r="R1962" s="5">
        <f t="shared" si="120"/>
        <v>1.1790285714285715</v>
      </c>
      <c r="S1962">
        <f t="shared" si="121"/>
        <v>2500.969696969697</v>
      </c>
      <c r="T1962" t="s">
        <v>8319</v>
      </c>
      <c r="U1962" t="s">
        <v>8349</v>
      </c>
    </row>
    <row r="1963" spans="1:21" ht="30" x14ac:dyDescent="0.2">
      <c r="A1963">
        <v>1961</v>
      </c>
      <c r="B1963" s="3" t="s">
        <v>1962</v>
      </c>
      <c r="C1963" s="3" t="s">
        <v>6071</v>
      </c>
      <c r="D1963" s="18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2"/>
        <v>41187.957638888889</v>
      </c>
      <c r="K1963">
        <v>1346042417</v>
      </c>
      <c r="L1963" s="9">
        <f t="shared" si="123"/>
        <v>41148.194641203707</v>
      </c>
      <c r="M1963" s="11" t="s">
        <v>8373</v>
      </c>
      <c r="N1963" t="b">
        <v>1</v>
      </c>
      <c r="O1963">
        <v>1633</v>
      </c>
      <c r="P1963" t="b">
        <v>1</v>
      </c>
      <c r="Q1963" t="s">
        <v>8295</v>
      </c>
      <c r="R1963" s="5">
        <f t="shared" si="120"/>
        <v>11.053811999999999</v>
      </c>
      <c r="S1963">
        <f t="shared" si="121"/>
        <v>67.690214329454989</v>
      </c>
      <c r="T1963" t="s">
        <v>8319</v>
      </c>
      <c r="U1963" t="s">
        <v>8349</v>
      </c>
    </row>
    <row r="1964" spans="1:21" ht="30" x14ac:dyDescent="0.2">
      <c r="A1964">
        <v>1962</v>
      </c>
      <c r="B1964" s="3" t="s">
        <v>1963</v>
      </c>
      <c r="C1964" s="3" t="s">
        <v>6072</v>
      </c>
      <c r="D1964" s="18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2"/>
        <v>41772.572175925925</v>
      </c>
      <c r="K1964">
        <v>1397414636</v>
      </c>
      <c r="L1964" s="9">
        <f t="shared" si="123"/>
        <v>41742.780509259261</v>
      </c>
      <c r="M1964" s="11" t="s">
        <v>8371</v>
      </c>
      <c r="N1964" t="b">
        <v>1</v>
      </c>
      <c r="O1964">
        <v>306</v>
      </c>
      <c r="P1964" t="b">
        <v>1</v>
      </c>
      <c r="Q1964" t="s">
        <v>8295</v>
      </c>
      <c r="R1964" s="5">
        <f t="shared" si="120"/>
        <v>1.9292499999999999</v>
      </c>
      <c r="S1964">
        <f t="shared" si="121"/>
        <v>63.04738562091503</v>
      </c>
      <c r="T1964" t="s">
        <v>8319</v>
      </c>
      <c r="U1964" t="s">
        <v>8349</v>
      </c>
    </row>
    <row r="1965" spans="1:21" ht="30" x14ac:dyDescent="0.2">
      <c r="A1965">
        <v>1963</v>
      </c>
      <c r="B1965" s="3" t="s">
        <v>1964</v>
      </c>
      <c r="C1965" s="3" t="s">
        <v>6073</v>
      </c>
      <c r="D1965" s="18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2"/>
        <v>41898.221458333333</v>
      </c>
      <c r="K1965">
        <v>1407838734</v>
      </c>
      <c r="L1965" s="9">
        <f t="shared" si="123"/>
        <v>41863.429791666669</v>
      </c>
      <c r="M1965" s="11" t="s">
        <v>8371</v>
      </c>
      <c r="N1965" t="b">
        <v>1</v>
      </c>
      <c r="O1965">
        <v>205</v>
      </c>
      <c r="P1965" t="b">
        <v>1</v>
      </c>
      <c r="Q1965" t="s">
        <v>8295</v>
      </c>
      <c r="R1965" s="5">
        <f t="shared" si="120"/>
        <v>1.268842105263158</v>
      </c>
      <c r="S1965">
        <f t="shared" si="121"/>
        <v>117.6</v>
      </c>
      <c r="T1965" t="s">
        <v>8319</v>
      </c>
      <c r="U1965" t="s">
        <v>8349</v>
      </c>
    </row>
    <row r="1966" spans="1:21" ht="30" x14ac:dyDescent="0.2">
      <c r="A1966">
        <v>1964</v>
      </c>
      <c r="B1966" s="3" t="s">
        <v>1965</v>
      </c>
      <c r="C1966" s="3" t="s">
        <v>6074</v>
      </c>
      <c r="D1966" s="18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2"/>
        <v>42482.064490740733</v>
      </c>
      <c r="K1966">
        <v>1458714772</v>
      </c>
      <c r="L1966" s="9">
        <f t="shared" si="123"/>
        <v>42452.272824074069</v>
      </c>
      <c r="M1966" s="11" t="s">
        <v>8370</v>
      </c>
      <c r="N1966" t="b">
        <v>1</v>
      </c>
      <c r="O1966">
        <v>1281</v>
      </c>
      <c r="P1966" t="b">
        <v>1</v>
      </c>
      <c r="Q1966" t="s">
        <v>8295</v>
      </c>
      <c r="R1966" s="5">
        <f t="shared" si="120"/>
        <v>2.5957748878923765</v>
      </c>
      <c r="S1966">
        <f t="shared" si="121"/>
        <v>180.75185011709601</v>
      </c>
      <c r="T1966" t="s">
        <v>8319</v>
      </c>
      <c r="U1966" t="s">
        <v>8349</v>
      </c>
    </row>
    <row r="1967" spans="1:21" ht="30" x14ac:dyDescent="0.2">
      <c r="A1967">
        <v>1965</v>
      </c>
      <c r="B1967" s="3" t="s">
        <v>1966</v>
      </c>
      <c r="C1967" s="3" t="s">
        <v>6075</v>
      </c>
      <c r="D1967" s="18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2"/>
        <v>40919.833333333328</v>
      </c>
      <c r="K1967">
        <v>1324433310</v>
      </c>
      <c r="L1967" s="9">
        <f t="shared" si="123"/>
        <v>40898.089236111111</v>
      </c>
      <c r="M1967" s="11" t="s">
        <v>8374</v>
      </c>
      <c r="N1967" t="b">
        <v>1</v>
      </c>
      <c r="O1967">
        <v>103</v>
      </c>
      <c r="P1967" t="b">
        <v>1</v>
      </c>
      <c r="Q1967" t="s">
        <v>8295</v>
      </c>
      <c r="R1967" s="5">
        <f t="shared" si="120"/>
        <v>2.6227999999999998</v>
      </c>
      <c r="S1967">
        <f t="shared" si="121"/>
        <v>127.32038834951456</v>
      </c>
      <c r="T1967" t="s">
        <v>8319</v>
      </c>
      <c r="U1967" t="s">
        <v>8349</v>
      </c>
    </row>
    <row r="1968" spans="1:21" ht="30" x14ac:dyDescent="0.2">
      <c r="A1968">
        <v>1966</v>
      </c>
      <c r="B1968" s="3" t="s">
        <v>1967</v>
      </c>
      <c r="C1968" s="3" t="s">
        <v>6076</v>
      </c>
      <c r="D1968" s="1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2"/>
        <v>41865.332152777773</v>
      </c>
      <c r="K1968">
        <v>1405429098</v>
      </c>
      <c r="L1968" s="9">
        <f t="shared" si="123"/>
        <v>41835.540486111109</v>
      </c>
      <c r="M1968" s="11" t="s">
        <v>8371</v>
      </c>
      <c r="N1968" t="b">
        <v>1</v>
      </c>
      <c r="O1968">
        <v>1513</v>
      </c>
      <c r="P1968" t="b">
        <v>1</v>
      </c>
      <c r="Q1968" t="s">
        <v>8295</v>
      </c>
      <c r="R1968" s="5">
        <f t="shared" si="120"/>
        <v>2.0674309000000002</v>
      </c>
      <c r="S1968">
        <f t="shared" si="121"/>
        <v>136.6444745538665</v>
      </c>
      <c r="T1968" t="s">
        <v>8319</v>
      </c>
      <c r="U1968" t="s">
        <v>8349</v>
      </c>
    </row>
    <row r="1969" spans="1:21" ht="30" x14ac:dyDescent="0.2">
      <c r="A1969">
        <v>1967</v>
      </c>
      <c r="B1969" s="3" t="s">
        <v>1968</v>
      </c>
      <c r="C1969" s="3" t="s">
        <v>6077</v>
      </c>
      <c r="D1969" s="18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2"/>
        <v>41760.455196759256</v>
      </c>
      <c r="K1969">
        <v>1396367729</v>
      </c>
      <c r="L1969" s="9">
        <f t="shared" si="123"/>
        <v>41730.663530092592</v>
      </c>
      <c r="M1969" s="11" t="s">
        <v>8371</v>
      </c>
      <c r="N1969" t="b">
        <v>1</v>
      </c>
      <c r="O1969">
        <v>405</v>
      </c>
      <c r="P1969" t="b">
        <v>1</v>
      </c>
      <c r="Q1969" t="s">
        <v>8295</v>
      </c>
      <c r="R1969" s="5">
        <f t="shared" si="120"/>
        <v>3.7012999999999998</v>
      </c>
      <c r="S1969">
        <f t="shared" si="121"/>
        <v>182.78024691358024</v>
      </c>
      <c r="T1969" t="s">
        <v>8319</v>
      </c>
      <c r="U1969" t="s">
        <v>8349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 s="18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2"/>
        <v>42707.420312499999</v>
      </c>
      <c r="K1970">
        <v>1478095515</v>
      </c>
      <c r="L1970" s="9">
        <f t="shared" si="123"/>
        <v>42676.586979166663</v>
      </c>
      <c r="M1970" s="11" t="s">
        <v>8370</v>
      </c>
      <c r="N1970" t="b">
        <v>1</v>
      </c>
      <c r="O1970">
        <v>510</v>
      </c>
      <c r="P1970" t="b">
        <v>1</v>
      </c>
      <c r="Q1970" t="s">
        <v>8295</v>
      </c>
      <c r="R1970" s="5">
        <f t="shared" si="120"/>
        <v>2.8496600000000001</v>
      </c>
      <c r="S1970">
        <f t="shared" si="121"/>
        <v>279.37843137254902</v>
      </c>
      <c r="T1970" t="s">
        <v>8319</v>
      </c>
      <c r="U1970" t="s">
        <v>8349</v>
      </c>
    </row>
    <row r="1971" spans="1:21" ht="30" x14ac:dyDescent="0.2">
      <c r="A1971">
        <v>1969</v>
      </c>
      <c r="B1971" s="3" t="s">
        <v>1970</v>
      </c>
      <c r="C1971" s="3" t="s">
        <v>6079</v>
      </c>
      <c r="D1971" s="18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2"/>
        <v>42587.584120370368</v>
      </c>
      <c r="K1971">
        <v>1467831668</v>
      </c>
      <c r="L1971" s="9">
        <f t="shared" si="123"/>
        <v>42557.792453703703</v>
      </c>
      <c r="M1971" s="11" t="s">
        <v>8370</v>
      </c>
      <c r="N1971" t="b">
        <v>1</v>
      </c>
      <c r="O1971">
        <v>1887</v>
      </c>
      <c r="P1971" t="b">
        <v>1</v>
      </c>
      <c r="Q1971" t="s">
        <v>8295</v>
      </c>
      <c r="R1971" s="5">
        <f t="shared" si="120"/>
        <v>5.7907999999999999</v>
      </c>
      <c r="S1971">
        <f t="shared" si="121"/>
        <v>61.375728669846318</v>
      </c>
      <c r="T1971" t="s">
        <v>8319</v>
      </c>
      <c r="U1971" t="s">
        <v>8349</v>
      </c>
    </row>
    <row r="1972" spans="1:21" ht="30" x14ac:dyDescent="0.2">
      <c r="A1972">
        <v>1970</v>
      </c>
      <c r="B1972" s="3" t="s">
        <v>1971</v>
      </c>
      <c r="C1972" s="3" t="s">
        <v>6080</v>
      </c>
      <c r="D1972" s="18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2"/>
        <v>41383.943298611113</v>
      </c>
      <c r="K1972">
        <v>1361248701</v>
      </c>
      <c r="L1972" s="9">
        <f t="shared" si="123"/>
        <v>41324.193298611113</v>
      </c>
      <c r="M1972" s="11" t="s">
        <v>8372</v>
      </c>
      <c r="N1972" t="b">
        <v>1</v>
      </c>
      <c r="O1972">
        <v>701</v>
      </c>
      <c r="P1972" t="b">
        <v>1</v>
      </c>
      <c r="Q1972" t="s">
        <v>8295</v>
      </c>
      <c r="R1972" s="5">
        <f t="shared" si="120"/>
        <v>11.318</v>
      </c>
      <c r="S1972">
        <f t="shared" si="121"/>
        <v>80.727532097004286</v>
      </c>
      <c r="T1972" t="s">
        <v>8319</v>
      </c>
      <c r="U1972" t="s">
        <v>8349</v>
      </c>
    </row>
    <row r="1973" spans="1:21" ht="30" x14ac:dyDescent="0.2">
      <c r="A1973">
        <v>1971</v>
      </c>
      <c r="B1973" s="3" t="s">
        <v>1972</v>
      </c>
      <c r="C1973" s="3" t="s">
        <v>6081</v>
      </c>
      <c r="D1973" s="18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2"/>
        <v>41592.958333333328</v>
      </c>
      <c r="K1973">
        <v>1381752061</v>
      </c>
      <c r="L1973" s="9">
        <f t="shared" si="123"/>
        <v>41561.500706018516</v>
      </c>
      <c r="M1973" s="11" t="s">
        <v>8372</v>
      </c>
      <c r="N1973" t="b">
        <v>1</v>
      </c>
      <c r="O1973">
        <v>3863</v>
      </c>
      <c r="P1973" t="b">
        <v>1</v>
      </c>
      <c r="Q1973" t="s">
        <v>8295</v>
      </c>
      <c r="R1973" s="5">
        <f t="shared" si="120"/>
        <v>2.6302771750000002</v>
      </c>
      <c r="S1973">
        <f t="shared" si="121"/>
        <v>272.35590732591254</v>
      </c>
      <c r="T1973" t="s">
        <v>8319</v>
      </c>
      <c r="U1973" t="s">
        <v>8349</v>
      </c>
    </row>
    <row r="1974" spans="1:21" ht="30" x14ac:dyDescent="0.2">
      <c r="A1974">
        <v>1972</v>
      </c>
      <c r="B1974" s="3" t="s">
        <v>1973</v>
      </c>
      <c r="C1974" s="3" t="s">
        <v>6082</v>
      </c>
      <c r="D1974" s="18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2"/>
        <v>41230.845416666663</v>
      </c>
      <c r="K1974">
        <v>1350605844</v>
      </c>
      <c r="L1974" s="9">
        <f t="shared" si="123"/>
        <v>41201.012083333335</v>
      </c>
      <c r="M1974" s="11" t="s">
        <v>8373</v>
      </c>
      <c r="N1974" t="b">
        <v>1</v>
      </c>
      <c r="O1974">
        <v>238</v>
      </c>
      <c r="P1974" t="b">
        <v>1</v>
      </c>
      <c r="Q1974" t="s">
        <v>8295</v>
      </c>
      <c r="R1974" s="5">
        <f t="shared" si="120"/>
        <v>6.7447999999999997</v>
      </c>
      <c r="S1974">
        <f t="shared" si="121"/>
        <v>70.848739495798313</v>
      </c>
      <c r="T1974" t="s">
        <v>8319</v>
      </c>
      <c r="U1974" t="s">
        <v>8349</v>
      </c>
    </row>
    <row r="1975" spans="1:21" ht="30" x14ac:dyDescent="0.2">
      <c r="A1975">
        <v>1973</v>
      </c>
      <c r="B1975" s="3" t="s">
        <v>1974</v>
      </c>
      <c r="C1975" s="3" t="s">
        <v>6083</v>
      </c>
      <c r="D1975" s="18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2"/>
        <v>42588.083333333336</v>
      </c>
      <c r="K1975">
        <v>1467134464</v>
      </c>
      <c r="L1975" s="9">
        <f t="shared" si="123"/>
        <v>42549.722962962958</v>
      </c>
      <c r="M1975" s="11" t="s">
        <v>8370</v>
      </c>
      <c r="N1975" t="b">
        <v>1</v>
      </c>
      <c r="O1975">
        <v>2051</v>
      </c>
      <c r="P1975" t="b">
        <v>1</v>
      </c>
      <c r="Q1975" t="s">
        <v>8295</v>
      </c>
      <c r="R1975" s="5">
        <f t="shared" si="120"/>
        <v>2.5683081313131315</v>
      </c>
      <c r="S1975">
        <f t="shared" si="121"/>
        <v>247.94003412969283</v>
      </c>
      <c r="T1975" t="s">
        <v>8319</v>
      </c>
      <c r="U1975" t="s">
        <v>8349</v>
      </c>
    </row>
    <row r="1976" spans="1:21" ht="30" x14ac:dyDescent="0.2">
      <c r="A1976">
        <v>1974</v>
      </c>
      <c r="B1976" s="3" t="s">
        <v>1975</v>
      </c>
      <c r="C1976" s="3" t="s">
        <v>6084</v>
      </c>
      <c r="D1976" s="18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2"/>
        <v>41505.125798611109</v>
      </c>
      <c r="K1976">
        <v>1371715269</v>
      </c>
      <c r="L1976" s="9">
        <f t="shared" si="123"/>
        <v>41445.334131944444</v>
      </c>
      <c r="M1976" s="11" t="s">
        <v>8372</v>
      </c>
      <c r="N1976" t="b">
        <v>1</v>
      </c>
      <c r="O1976">
        <v>402</v>
      </c>
      <c r="P1976" t="b">
        <v>1</v>
      </c>
      <c r="Q1976" t="s">
        <v>8295</v>
      </c>
      <c r="R1976" s="5">
        <f t="shared" si="120"/>
        <v>3.7549600000000001</v>
      </c>
      <c r="S1976">
        <f t="shared" si="121"/>
        <v>186.81393034825871</v>
      </c>
      <c r="T1976" t="s">
        <v>8319</v>
      </c>
      <c r="U1976" t="s">
        <v>8349</v>
      </c>
    </row>
    <row r="1977" spans="1:21" x14ac:dyDescent="0.2">
      <c r="A1977">
        <v>1975</v>
      </c>
      <c r="B1977" s="3" t="s">
        <v>1976</v>
      </c>
      <c r="C1977" s="3" t="s">
        <v>6085</v>
      </c>
      <c r="D1977" s="18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2"/>
        <v>41343.54688657407</v>
      </c>
      <c r="K1977">
        <v>1360346851</v>
      </c>
      <c r="L1977" s="9">
        <f t="shared" si="123"/>
        <v>41313.755219907405</v>
      </c>
      <c r="M1977" s="11" t="s">
        <v>8372</v>
      </c>
      <c r="N1977" t="b">
        <v>1</v>
      </c>
      <c r="O1977">
        <v>253</v>
      </c>
      <c r="P1977" t="b">
        <v>1</v>
      </c>
      <c r="Q1977" t="s">
        <v>8295</v>
      </c>
      <c r="R1977" s="5">
        <f t="shared" si="120"/>
        <v>2.0870837499999997</v>
      </c>
      <c r="S1977">
        <f t="shared" si="121"/>
        <v>131.98948616600788</v>
      </c>
      <c r="T1977" t="s">
        <v>8319</v>
      </c>
      <c r="U1977" t="s">
        <v>8349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 s="1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2"/>
        <v>41468.691261574073</v>
      </c>
      <c r="K1978">
        <v>1371159325</v>
      </c>
      <c r="L1978" s="9">
        <f t="shared" si="123"/>
        <v>41438.899594907409</v>
      </c>
      <c r="M1978" s="11" t="s">
        <v>8372</v>
      </c>
      <c r="N1978" t="b">
        <v>1</v>
      </c>
      <c r="O1978">
        <v>473</v>
      </c>
      <c r="P1978" t="b">
        <v>1</v>
      </c>
      <c r="Q1978" t="s">
        <v>8295</v>
      </c>
      <c r="R1978" s="5">
        <f t="shared" si="120"/>
        <v>3.4660000000000002</v>
      </c>
      <c r="S1978">
        <f t="shared" si="121"/>
        <v>29.310782241014799</v>
      </c>
      <c r="T1978" t="s">
        <v>8319</v>
      </c>
      <c r="U1978" t="s">
        <v>8349</v>
      </c>
    </row>
    <row r="1979" spans="1:21" ht="30" x14ac:dyDescent="0.2">
      <c r="A1979">
        <v>1977</v>
      </c>
      <c r="B1979" s="3" t="s">
        <v>1978</v>
      </c>
      <c r="C1979" s="3" t="s">
        <v>6087</v>
      </c>
      <c r="D1979" s="18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2"/>
        <v>42357.124305555553</v>
      </c>
      <c r="K1979">
        <v>1446527540</v>
      </c>
      <c r="L1979" s="9">
        <f t="shared" si="123"/>
        <v>42311.216898148152</v>
      </c>
      <c r="M1979" s="11" t="s">
        <v>8368</v>
      </c>
      <c r="N1979" t="b">
        <v>1</v>
      </c>
      <c r="O1979">
        <v>821</v>
      </c>
      <c r="P1979" t="b">
        <v>1</v>
      </c>
      <c r="Q1979" t="s">
        <v>8295</v>
      </c>
      <c r="R1979" s="5">
        <f t="shared" si="120"/>
        <v>4.0232999999999999</v>
      </c>
      <c r="S1979">
        <f t="shared" si="121"/>
        <v>245.02436053593178</v>
      </c>
      <c r="T1979" t="s">
        <v>8319</v>
      </c>
      <c r="U1979" t="s">
        <v>8349</v>
      </c>
    </row>
    <row r="1980" spans="1:21" ht="30" x14ac:dyDescent="0.2">
      <c r="A1980">
        <v>1978</v>
      </c>
      <c r="B1980" s="3" t="s">
        <v>1979</v>
      </c>
      <c r="C1980" s="3" t="s">
        <v>6088</v>
      </c>
      <c r="D1980" s="18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2"/>
        <v>41072.083333333328</v>
      </c>
      <c r="K1980">
        <v>1336627492</v>
      </c>
      <c r="L1980" s="9">
        <f t="shared" si="123"/>
        <v>41039.225601851853</v>
      </c>
      <c r="M1980" s="11" t="s">
        <v>8373</v>
      </c>
      <c r="N1980" t="b">
        <v>1</v>
      </c>
      <c r="O1980">
        <v>388</v>
      </c>
      <c r="P1980" t="b">
        <v>1</v>
      </c>
      <c r="Q1980" t="s">
        <v>8295</v>
      </c>
      <c r="R1980" s="5">
        <f t="shared" si="120"/>
        <v>10.2684514</v>
      </c>
      <c r="S1980">
        <f t="shared" si="121"/>
        <v>1323.2540463917526</v>
      </c>
      <c r="T1980" t="s">
        <v>8319</v>
      </c>
      <c r="U1980" t="s">
        <v>8349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 s="18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2"/>
        <v>42326.999305555553</v>
      </c>
      <c r="K1981">
        <v>1444734146</v>
      </c>
      <c r="L1981" s="9">
        <f t="shared" si="123"/>
        <v>42290.460023148145</v>
      </c>
      <c r="M1981" s="11" t="s">
        <v>8368</v>
      </c>
      <c r="N1981" t="b">
        <v>1</v>
      </c>
      <c r="O1981">
        <v>813</v>
      </c>
      <c r="P1981" t="b">
        <v>1</v>
      </c>
      <c r="Q1981" t="s">
        <v>8295</v>
      </c>
      <c r="R1981" s="5">
        <f t="shared" si="120"/>
        <v>1.14901155</v>
      </c>
      <c r="S1981">
        <f t="shared" si="121"/>
        <v>282.65966789667897</v>
      </c>
      <c r="T1981" t="s">
        <v>8319</v>
      </c>
      <c r="U1981" t="s">
        <v>8349</v>
      </c>
    </row>
    <row r="1982" spans="1:21" x14ac:dyDescent="0.2">
      <c r="A1982">
        <v>1980</v>
      </c>
      <c r="B1982" s="3" t="s">
        <v>1981</v>
      </c>
      <c r="C1982" s="3" t="s">
        <v>6090</v>
      </c>
      <c r="D1982" s="18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2"/>
        <v>42463.292384259257</v>
      </c>
      <c r="K1982">
        <v>1456232462</v>
      </c>
      <c r="L1982" s="9">
        <f t="shared" si="123"/>
        <v>42423.542384259257</v>
      </c>
      <c r="M1982" s="11" t="s">
        <v>8370</v>
      </c>
      <c r="N1982" t="b">
        <v>1</v>
      </c>
      <c r="O1982">
        <v>1945</v>
      </c>
      <c r="P1982" t="b">
        <v>1</v>
      </c>
      <c r="Q1982" t="s">
        <v>8295</v>
      </c>
      <c r="R1982" s="5">
        <f t="shared" si="120"/>
        <v>3.5482402000000004</v>
      </c>
      <c r="S1982">
        <f t="shared" si="121"/>
        <v>91.214401028277635</v>
      </c>
      <c r="T1982" t="s">
        <v>8319</v>
      </c>
      <c r="U1982" t="s">
        <v>8349</v>
      </c>
    </row>
    <row r="1983" spans="1:21" ht="30" x14ac:dyDescent="0.2">
      <c r="A1983">
        <v>1981</v>
      </c>
      <c r="B1983" s="3" t="s">
        <v>1982</v>
      </c>
      <c r="C1983" s="3" t="s">
        <v>6091</v>
      </c>
      <c r="D1983" s="18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2"/>
        <v>41829.516956018517</v>
      </c>
      <c r="K1983">
        <v>1402334665</v>
      </c>
      <c r="L1983" s="9">
        <f t="shared" si="123"/>
        <v>41799.725289351853</v>
      </c>
      <c r="M1983" s="11" t="s">
        <v>8371</v>
      </c>
      <c r="N1983" t="b">
        <v>0</v>
      </c>
      <c r="O1983">
        <v>12</v>
      </c>
      <c r="P1983" t="b">
        <v>0</v>
      </c>
      <c r="Q1983" t="s">
        <v>8296</v>
      </c>
      <c r="R1983" s="5">
        <f t="shared" si="120"/>
        <v>5.0799999999999998E-2</v>
      </c>
      <c r="S1983">
        <f t="shared" si="121"/>
        <v>31.75</v>
      </c>
      <c r="T1983" t="s">
        <v>8338</v>
      </c>
      <c r="U1983" t="s">
        <v>8350</v>
      </c>
    </row>
    <row r="1984" spans="1:21" ht="30" x14ac:dyDescent="0.2">
      <c r="A1984">
        <v>1982</v>
      </c>
      <c r="B1984" s="3" t="s">
        <v>1983</v>
      </c>
      <c r="C1984" s="3" t="s">
        <v>6092</v>
      </c>
      <c r="D1984" s="18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2"/>
        <v>42708.419988425921</v>
      </c>
      <c r="K1984">
        <v>1478268287</v>
      </c>
      <c r="L1984" s="9">
        <f t="shared" si="123"/>
        <v>42678.586655092593</v>
      </c>
      <c r="M1984" s="11" t="s">
        <v>8370</v>
      </c>
      <c r="N1984" t="b">
        <v>0</v>
      </c>
      <c r="O1984">
        <v>0</v>
      </c>
      <c r="P1984" t="b">
        <v>0</v>
      </c>
      <c r="Q1984" t="s">
        <v>8296</v>
      </c>
      <c r="R1984" s="5">
        <f t="shared" si="120"/>
        <v>0</v>
      </c>
      <c r="S1984" t="e">
        <f t="shared" si="121"/>
        <v>#DIV/0!</v>
      </c>
      <c r="T1984" t="s">
        <v>8338</v>
      </c>
      <c r="U1984" t="s">
        <v>8350</v>
      </c>
    </row>
    <row r="1985" spans="1:21" ht="30" x14ac:dyDescent="0.2">
      <c r="A1985">
        <v>1983</v>
      </c>
      <c r="B1985" s="3" t="s">
        <v>1984</v>
      </c>
      <c r="C1985" s="3" t="s">
        <v>6093</v>
      </c>
      <c r="D1985" s="18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2"/>
        <v>42615.083333333336</v>
      </c>
      <c r="K1985">
        <v>1470874618</v>
      </c>
      <c r="L1985" s="9">
        <f t="shared" si="123"/>
        <v>42593.011782407411</v>
      </c>
      <c r="M1985" s="11" t="s">
        <v>8370</v>
      </c>
      <c r="N1985" t="b">
        <v>0</v>
      </c>
      <c r="O1985">
        <v>16</v>
      </c>
      <c r="P1985" t="b">
        <v>0</v>
      </c>
      <c r="Q1985" t="s">
        <v>8296</v>
      </c>
      <c r="R1985" s="5">
        <f t="shared" si="120"/>
        <v>4.2999999999999997E-2</v>
      </c>
      <c r="S1985">
        <f t="shared" si="121"/>
        <v>88.6875</v>
      </c>
      <c r="T1985" t="s">
        <v>8338</v>
      </c>
      <c r="U1985" t="s">
        <v>8350</v>
      </c>
    </row>
    <row r="1986" spans="1:21" ht="45" x14ac:dyDescent="0.2">
      <c r="A1986">
        <v>1984</v>
      </c>
      <c r="B1986" s="3" t="s">
        <v>1985</v>
      </c>
      <c r="C1986" s="3" t="s">
        <v>6094</v>
      </c>
      <c r="D1986" s="18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2"/>
        <v>41973.623622685183</v>
      </c>
      <c r="K1986">
        <v>1412189881</v>
      </c>
      <c r="L1986" s="9">
        <f t="shared" si="123"/>
        <v>41913.790289351848</v>
      </c>
      <c r="M1986" s="11" t="s">
        <v>8371</v>
      </c>
      <c r="N1986" t="b">
        <v>0</v>
      </c>
      <c r="O1986">
        <v>7</v>
      </c>
      <c r="P1986" t="b">
        <v>0</v>
      </c>
      <c r="Q1986" t="s">
        <v>8296</v>
      </c>
      <c r="R1986" s="5">
        <f t="shared" ref="R1986:R2049" si="124">E1986/D1986</f>
        <v>0.21146666666666666</v>
      </c>
      <c r="S1986">
        <f t="shared" ref="S1986:S2049" si="125">E1986/O1986</f>
        <v>453.14285714285717</v>
      </c>
      <c r="T1986" t="s">
        <v>8338</v>
      </c>
      <c r="U1986" t="s">
        <v>8350</v>
      </c>
    </row>
    <row r="1987" spans="1:21" ht="30" x14ac:dyDescent="0.2">
      <c r="A1987">
        <v>1985</v>
      </c>
      <c r="B1987" s="3" t="s">
        <v>1986</v>
      </c>
      <c r="C1987" s="3" t="s">
        <v>6095</v>
      </c>
      <c r="D1987" s="18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6">(((I1987/60)/60)/24)+DATE(1970,1,1)+(-5/24)</f>
        <v>42584.749999999993</v>
      </c>
      <c r="K1987">
        <v>1467650771</v>
      </c>
      <c r="L1987" s="9">
        <f t="shared" ref="L1987:L2050" si="127">(((K1987/60)/60)/24)+DATE(1970,1,1)</f>
        <v>42555.698738425926</v>
      </c>
      <c r="M1987" s="11" t="s">
        <v>8370</v>
      </c>
      <c r="N1987" t="b">
        <v>0</v>
      </c>
      <c r="O1987">
        <v>4</v>
      </c>
      <c r="P1987" t="b">
        <v>0</v>
      </c>
      <c r="Q1987" t="s">
        <v>8296</v>
      </c>
      <c r="R1987" s="5">
        <f t="shared" si="124"/>
        <v>3.1875000000000001E-2</v>
      </c>
      <c r="S1987">
        <f t="shared" si="125"/>
        <v>12.75</v>
      </c>
      <c r="T1987" t="s">
        <v>8338</v>
      </c>
      <c r="U1987" t="s">
        <v>8350</v>
      </c>
    </row>
    <row r="1988" spans="1:21" ht="30" x14ac:dyDescent="0.2">
      <c r="A1988">
        <v>1986</v>
      </c>
      <c r="B1988" s="3" t="s">
        <v>1987</v>
      </c>
      <c r="C1988" s="3" t="s">
        <v>6096</v>
      </c>
      <c r="D1988" s="1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6"/>
        <v>42443.183831018519</v>
      </c>
      <c r="K1988">
        <v>1455359083</v>
      </c>
      <c r="L1988" s="9">
        <f t="shared" si="127"/>
        <v>42413.433831018512</v>
      </c>
      <c r="M1988" s="11" t="s">
        <v>8370</v>
      </c>
      <c r="N1988" t="b">
        <v>0</v>
      </c>
      <c r="O1988">
        <v>1</v>
      </c>
      <c r="P1988" t="b">
        <v>0</v>
      </c>
      <c r="Q1988" t="s">
        <v>8296</v>
      </c>
      <c r="R1988" s="5">
        <f t="shared" si="124"/>
        <v>5.0000000000000001E-4</v>
      </c>
      <c r="S1988">
        <f t="shared" si="125"/>
        <v>1</v>
      </c>
      <c r="T1988" t="s">
        <v>8338</v>
      </c>
      <c r="U1988" t="s">
        <v>8350</v>
      </c>
    </row>
    <row r="1989" spans="1:21" x14ac:dyDescent="0.2">
      <c r="A1989">
        <v>1987</v>
      </c>
      <c r="B1989" s="3" t="s">
        <v>1988</v>
      </c>
      <c r="C1989" s="3" t="s">
        <v>6097</v>
      </c>
      <c r="D1989" s="18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6"/>
        <v>42064.431435185186</v>
      </c>
      <c r="K1989">
        <v>1422631276</v>
      </c>
      <c r="L1989" s="9">
        <f t="shared" si="127"/>
        <v>42034.639768518522</v>
      </c>
      <c r="M1989" s="11" t="s">
        <v>8368</v>
      </c>
      <c r="N1989" t="b">
        <v>0</v>
      </c>
      <c r="O1989">
        <v>28</v>
      </c>
      <c r="P1989" t="b">
        <v>0</v>
      </c>
      <c r="Q1989" t="s">
        <v>8296</v>
      </c>
      <c r="R1989" s="5">
        <f t="shared" si="124"/>
        <v>0.42472727272727273</v>
      </c>
      <c r="S1989">
        <f t="shared" si="125"/>
        <v>83.428571428571431</v>
      </c>
      <c r="T1989" t="s">
        <v>8338</v>
      </c>
      <c r="U1989" t="s">
        <v>8350</v>
      </c>
    </row>
    <row r="1990" spans="1:21" x14ac:dyDescent="0.2">
      <c r="A1990">
        <v>1988</v>
      </c>
      <c r="B1990" s="3" t="s">
        <v>1989</v>
      </c>
      <c r="C1990" s="3" t="s">
        <v>6098</v>
      </c>
      <c r="D1990" s="18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6"/>
        <v>42236.554884259262</v>
      </c>
      <c r="K1990">
        <v>1437502742</v>
      </c>
      <c r="L1990" s="9">
        <f t="shared" si="127"/>
        <v>42206.763217592597</v>
      </c>
      <c r="M1990" s="11" t="s">
        <v>8368</v>
      </c>
      <c r="N1990" t="b">
        <v>0</v>
      </c>
      <c r="O1990">
        <v>1</v>
      </c>
      <c r="P1990" t="b">
        <v>0</v>
      </c>
      <c r="Q1990" t="s">
        <v>8296</v>
      </c>
      <c r="R1990" s="5">
        <f t="shared" si="124"/>
        <v>4.1666666666666666E-3</v>
      </c>
      <c r="S1990">
        <f t="shared" si="125"/>
        <v>25</v>
      </c>
      <c r="T1990" t="s">
        <v>8338</v>
      </c>
      <c r="U1990" t="s">
        <v>8350</v>
      </c>
    </row>
    <row r="1991" spans="1:21" ht="30" x14ac:dyDescent="0.2">
      <c r="A1991">
        <v>1989</v>
      </c>
      <c r="B1991" s="3" t="s">
        <v>1990</v>
      </c>
      <c r="C1991" s="3" t="s">
        <v>6099</v>
      </c>
      <c r="D1991" s="18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6"/>
        <v>42715.472314814811</v>
      </c>
      <c r="K1991">
        <v>1478881208</v>
      </c>
      <c r="L1991" s="9">
        <f t="shared" si="127"/>
        <v>42685.680648148147</v>
      </c>
      <c r="M1991" s="11" t="s">
        <v>8370</v>
      </c>
      <c r="N1991" t="b">
        <v>0</v>
      </c>
      <c r="O1991">
        <v>1</v>
      </c>
      <c r="P1991" t="b">
        <v>0</v>
      </c>
      <c r="Q1991" t="s">
        <v>8296</v>
      </c>
      <c r="R1991" s="5">
        <f t="shared" si="124"/>
        <v>0.01</v>
      </c>
      <c r="S1991">
        <f t="shared" si="125"/>
        <v>50</v>
      </c>
      <c r="T1991" t="s">
        <v>8338</v>
      </c>
      <c r="U1991" t="s">
        <v>8350</v>
      </c>
    </row>
    <row r="1992" spans="1:21" ht="30" x14ac:dyDescent="0.2">
      <c r="A1992">
        <v>1990</v>
      </c>
      <c r="B1992" s="3" t="s">
        <v>1991</v>
      </c>
      <c r="C1992" s="3" t="s">
        <v>6100</v>
      </c>
      <c r="D1992" s="18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6"/>
        <v>42412.987638888888</v>
      </c>
      <c r="K1992">
        <v>1454042532</v>
      </c>
      <c r="L1992" s="9">
        <f t="shared" si="127"/>
        <v>42398.195972222224</v>
      </c>
      <c r="M1992" s="11" t="s">
        <v>8370</v>
      </c>
      <c r="N1992" t="b">
        <v>0</v>
      </c>
      <c r="O1992">
        <v>5</v>
      </c>
      <c r="P1992" t="b">
        <v>0</v>
      </c>
      <c r="Q1992" t="s">
        <v>8296</v>
      </c>
      <c r="R1992" s="5">
        <f t="shared" si="124"/>
        <v>0.16966666666666666</v>
      </c>
      <c r="S1992">
        <f t="shared" si="125"/>
        <v>101.8</v>
      </c>
      <c r="T1992" t="s">
        <v>8338</v>
      </c>
      <c r="U1992" t="s">
        <v>8350</v>
      </c>
    </row>
    <row r="1993" spans="1:21" x14ac:dyDescent="0.2">
      <c r="A1993">
        <v>1991</v>
      </c>
      <c r="B1993" s="3" t="s">
        <v>1992</v>
      </c>
      <c r="C1993" s="3" t="s">
        <v>6101</v>
      </c>
      <c r="D1993" s="18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6"/>
        <v>42188.685023148144</v>
      </c>
      <c r="K1993">
        <v>1434144386</v>
      </c>
      <c r="L1993" s="9">
        <f t="shared" si="127"/>
        <v>42167.89335648148</v>
      </c>
      <c r="M1993" s="11" t="s">
        <v>8368</v>
      </c>
      <c r="N1993" t="b">
        <v>0</v>
      </c>
      <c r="O1993">
        <v>3</v>
      </c>
      <c r="P1993" t="b">
        <v>0</v>
      </c>
      <c r="Q1993" t="s">
        <v>8296</v>
      </c>
      <c r="R1993" s="5">
        <f t="shared" si="124"/>
        <v>7.0000000000000007E-2</v>
      </c>
      <c r="S1993">
        <f t="shared" si="125"/>
        <v>46.666666666666664</v>
      </c>
      <c r="T1993" t="s">
        <v>8338</v>
      </c>
      <c r="U1993" t="s">
        <v>8350</v>
      </c>
    </row>
    <row r="1994" spans="1:21" x14ac:dyDescent="0.2">
      <c r="A1994">
        <v>1992</v>
      </c>
      <c r="B1994" s="3" t="s">
        <v>1993</v>
      </c>
      <c r="C1994" s="3" t="s">
        <v>6102</v>
      </c>
      <c r="D1994" s="18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6"/>
        <v>42052.935081018521</v>
      </c>
      <c r="K1994">
        <v>1421637991</v>
      </c>
      <c r="L1994" s="9">
        <f t="shared" si="127"/>
        <v>42023.143414351856</v>
      </c>
      <c r="M1994" s="11" t="s">
        <v>8368</v>
      </c>
      <c r="N1994" t="b">
        <v>0</v>
      </c>
      <c r="O1994">
        <v>2</v>
      </c>
      <c r="P1994" t="b">
        <v>0</v>
      </c>
      <c r="Q1994" t="s">
        <v>8296</v>
      </c>
      <c r="R1994" s="5">
        <f t="shared" si="124"/>
        <v>1.3333333333333333E-3</v>
      </c>
      <c r="S1994">
        <f t="shared" si="125"/>
        <v>1</v>
      </c>
      <c r="T1994" t="s">
        <v>8338</v>
      </c>
      <c r="U1994" t="s">
        <v>8350</v>
      </c>
    </row>
    <row r="1995" spans="1:21" ht="30" x14ac:dyDescent="0.2">
      <c r="A1995">
        <v>1993</v>
      </c>
      <c r="B1995" s="3" t="s">
        <v>1994</v>
      </c>
      <c r="C1995" s="3" t="s">
        <v>6103</v>
      </c>
      <c r="D1995" s="18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6"/>
        <v>42359.380057870374</v>
      </c>
      <c r="K1995">
        <v>1448114837</v>
      </c>
      <c r="L1995" s="9">
        <f t="shared" si="127"/>
        <v>42329.58839120371</v>
      </c>
      <c r="M1995" s="11" t="s">
        <v>8368</v>
      </c>
      <c r="N1995" t="b">
        <v>0</v>
      </c>
      <c r="O1995">
        <v>0</v>
      </c>
      <c r="P1995" t="b">
        <v>0</v>
      </c>
      <c r="Q1995" t="s">
        <v>8296</v>
      </c>
      <c r="R1995" s="5">
        <f t="shared" si="124"/>
        <v>0</v>
      </c>
      <c r="S1995" t="e">
        <f t="shared" si="125"/>
        <v>#DIV/0!</v>
      </c>
      <c r="T1995" t="s">
        <v>8338</v>
      </c>
      <c r="U1995" t="s">
        <v>8350</v>
      </c>
    </row>
    <row r="1996" spans="1:21" ht="30" x14ac:dyDescent="0.2">
      <c r="A1996">
        <v>1994</v>
      </c>
      <c r="B1996" s="3" t="s">
        <v>1995</v>
      </c>
      <c r="C1996" s="3" t="s">
        <v>6104</v>
      </c>
      <c r="D1996" s="18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6"/>
        <v>42710.839606481481</v>
      </c>
      <c r="K1996">
        <v>1475885342</v>
      </c>
      <c r="L1996" s="9">
        <f t="shared" si="127"/>
        <v>42651.006273148145</v>
      </c>
      <c r="M1996" s="11" t="s">
        <v>8370</v>
      </c>
      <c r="N1996" t="b">
        <v>0</v>
      </c>
      <c r="O1996">
        <v>0</v>
      </c>
      <c r="P1996" t="b">
        <v>0</v>
      </c>
      <c r="Q1996" t="s">
        <v>8296</v>
      </c>
      <c r="R1996" s="5">
        <f t="shared" si="124"/>
        <v>0</v>
      </c>
      <c r="S1996" t="e">
        <f t="shared" si="125"/>
        <v>#DIV/0!</v>
      </c>
      <c r="T1996" t="s">
        <v>8338</v>
      </c>
      <c r="U1996" t="s">
        <v>8350</v>
      </c>
    </row>
    <row r="1997" spans="1:21" ht="30" x14ac:dyDescent="0.2">
      <c r="A1997">
        <v>1995</v>
      </c>
      <c r="B1997" s="3" t="s">
        <v>1996</v>
      </c>
      <c r="C1997" s="3" t="s">
        <v>6105</v>
      </c>
      <c r="D1997" s="18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6"/>
        <v>42201.693703703706</v>
      </c>
      <c r="K1997">
        <v>1435354736</v>
      </c>
      <c r="L1997" s="9">
        <f t="shared" si="127"/>
        <v>42181.902037037042</v>
      </c>
      <c r="M1997" s="11" t="s">
        <v>8368</v>
      </c>
      <c r="N1997" t="b">
        <v>0</v>
      </c>
      <c r="O1997">
        <v>3</v>
      </c>
      <c r="P1997" t="b">
        <v>0</v>
      </c>
      <c r="Q1997" t="s">
        <v>8296</v>
      </c>
      <c r="R1997" s="5">
        <f t="shared" si="124"/>
        <v>7.8E-2</v>
      </c>
      <c r="S1997">
        <f t="shared" si="125"/>
        <v>26</v>
      </c>
      <c r="T1997" t="s">
        <v>8338</v>
      </c>
      <c r="U1997" t="s">
        <v>8350</v>
      </c>
    </row>
    <row r="1998" spans="1:21" ht="30" x14ac:dyDescent="0.2">
      <c r="A1998">
        <v>1996</v>
      </c>
      <c r="B1998" s="3" t="s">
        <v>1997</v>
      </c>
      <c r="C1998" s="3" t="s">
        <v>6106</v>
      </c>
      <c r="D1998" s="1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6"/>
        <v>41830.611238425925</v>
      </c>
      <c r="K1998">
        <v>1402429211</v>
      </c>
      <c r="L1998" s="9">
        <f t="shared" si="127"/>
        <v>41800.819571759261</v>
      </c>
      <c r="M1998" s="11" t="s">
        <v>8371</v>
      </c>
      <c r="N1998" t="b">
        <v>0</v>
      </c>
      <c r="O1998">
        <v>0</v>
      </c>
      <c r="P1998" t="b">
        <v>0</v>
      </c>
      <c r="Q1998" t="s">
        <v>8296</v>
      </c>
      <c r="R1998" s="5">
        <f t="shared" si="124"/>
        <v>0</v>
      </c>
      <c r="S1998" t="e">
        <f t="shared" si="125"/>
        <v>#DIV/0!</v>
      </c>
      <c r="T1998" t="s">
        <v>8338</v>
      </c>
      <c r="U1998" t="s">
        <v>8350</v>
      </c>
    </row>
    <row r="1999" spans="1:21" ht="30" x14ac:dyDescent="0.2">
      <c r="A1999">
        <v>1997</v>
      </c>
      <c r="B1999" s="3" t="s">
        <v>1998</v>
      </c>
      <c r="C1999" s="3" t="s">
        <v>6107</v>
      </c>
      <c r="D1999" s="18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6"/>
        <v>41877.722361111111</v>
      </c>
      <c r="K1999">
        <v>1406499612</v>
      </c>
      <c r="L1999" s="9">
        <f t="shared" si="127"/>
        <v>41847.930694444447</v>
      </c>
      <c r="M1999" s="11" t="s">
        <v>8371</v>
      </c>
      <c r="N1999" t="b">
        <v>0</v>
      </c>
      <c r="O1999">
        <v>0</v>
      </c>
      <c r="P1999" t="b">
        <v>0</v>
      </c>
      <c r="Q1999" t="s">
        <v>8296</v>
      </c>
      <c r="R1999" s="5">
        <f t="shared" si="124"/>
        <v>0</v>
      </c>
      <c r="S1999" t="e">
        <f t="shared" si="125"/>
        <v>#DIV/0!</v>
      </c>
      <c r="T1999" t="s">
        <v>8338</v>
      </c>
      <c r="U1999" t="s">
        <v>8350</v>
      </c>
    </row>
    <row r="2000" spans="1:21" ht="30" x14ac:dyDescent="0.2">
      <c r="A2000">
        <v>1998</v>
      </c>
      <c r="B2000" s="3" t="s">
        <v>1999</v>
      </c>
      <c r="C2000" s="3" t="s">
        <v>6108</v>
      </c>
      <c r="D2000" s="18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6"/>
        <v>41851.910162037035</v>
      </c>
      <c r="K2000">
        <v>1402973438</v>
      </c>
      <c r="L2000" s="9">
        <f t="shared" si="127"/>
        <v>41807.118495370371</v>
      </c>
      <c r="M2000" s="11" t="s">
        <v>8371</v>
      </c>
      <c r="N2000" t="b">
        <v>0</v>
      </c>
      <c r="O2000">
        <v>3</v>
      </c>
      <c r="P2000" t="b">
        <v>0</v>
      </c>
      <c r="Q2000" t="s">
        <v>8296</v>
      </c>
      <c r="R2000" s="5">
        <f t="shared" si="124"/>
        <v>0.26200000000000001</v>
      </c>
      <c r="S2000">
        <f t="shared" si="125"/>
        <v>218.33333333333334</v>
      </c>
      <c r="T2000" t="s">
        <v>8338</v>
      </c>
      <c r="U2000" t="s">
        <v>8350</v>
      </c>
    </row>
    <row r="2001" spans="1:21" ht="30" x14ac:dyDescent="0.2">
      <c r="A2001">
        <v>1999</v>
      </c>
      <c r="B2001" s="3" t="s">
        <v>2000</v>
      </c>
      <c r="C2001" s="3" t="s">
        <v>6109</v>
      </c>
      <c r="D2001" s="18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6"/>
        <v>41956.316064814811</v>
      </c>
      <c r="K2001">
        <v>1413286508</v>
      </c>
      <c r="L2001" s="9">
        <f t="shared" si="127"/>
        <v>41926.482731481483</v>
      </c>
      <c r="M2001" s="11" t="s">
        <v>8371</v>
      </c>
      <c r="N2001" t="b">
        <v>0</v>
      </c>
      <c r="O2001">
        <v>7</v>
      </c>
      <c r="P2001" t="b">
        <v>0</v>
      </c>
      <c r="Q2001" t="s">
        <v>8296</v>
      </c>
      <c r="R2001" s="5">
        <f t="shared" si="124"/>
        <v>7.6129032258064515E-3</v>
      </c>
      <c r="S2001">
        <f t="shared" si="125"/>
        <v>33.714285714285715</v>
      </c>
      <c r="T2001" t="s">
        <v>8338</v>
      </c>
      <c r="U2001" t="s">
        <v>8350</v>
      </c>
    </row>
    <row r="2002" spans="1:21" ht="30" x14ac:dyDescent="0.2">
      <c r="A2002">
        <v>2000</v>
      </c>
      <c r="B2002" s="3" t="s">
        <v>2001</v>
      </c>
      <c r="C2002" s="3" t="s">
        <v>6110</v>
      </c>
      <c r="D2002" s="18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6"/>
        <v>42375.743206018517</v>
      </c>
      <c r="K2002">
        <v>1449528613</v>
      </c>
      <c r="L2002" s="9">
        <f t="shared" si="127"/>
        <v>42345.951539351852</v>
      </c>
      <c r="M2002" s="11" t="s">
        <v>8368</v>
      </c>
      <c r="N2002" t="b">
        <v>0</v>
      </c>
      <c r="O2002">
        <v>25</v>
      </c>
      <c r="P2002" t="b">
        <v>0</v>
      </c>
      <c r="Q2002" t="s">
        <v>8296</v>
      </c>
      <c r="R2002" s="5">
        <f t="shared" si="124"/>
        <v>0.125</v>
      </c>
      <c r="S2002">
        <f t="shared" si="125"/>
        <v>25</v>
      </c>
      <c r="T2002" t="s">
        <v>8338</v>
      </c>
      <c r="U2002" t="s">
        <v>8350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 s="18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6"/>
        <v>42167.624999999993</v>
      </c>
      <c r="K2003">
        <v>1431406916</v>
      </c>
      <c r="L2003" s="9">
        <f t="shared" si="127"/>
        <v>42136.209675925929</v>
      </c>
      <c r="M2003" s="11" t="s">
        <v>8368</v>
      </c>
      <c r="N2003" t="b">
        <v>1</v>
      </c>
      <c r="O2003">
        <v>1637</v>
      </c>
      <c r="P2003" t="b">
        <v>1</v>
      </c>
      <c r="Q2003" t="s">
        <v>8295</v>
      </c>
      <c r="R2003" s="5">
        <f t="shared" si="124"/>
        <v>3.8212909090909091</v>
      </c>
      <c r="S2003">
        <f t="shared" si="125"/>
        <v>128.38790470372632</v>
      </c>
      <c r="T2003" t="s">
        <v>8319</v>
      </c>
      <c r="U2003" t="s">
        <v>8349</v>
      </c>
    </row>
    <row r="2004" spans="1:21" ht="30" x14ac:dyDescent="0.2">
      <c r="A2004">
        <v>2002</v>
      </c>
      <c r="B2004" s="3" t="s">
        <v>2003</v>
      </c>
      <c r="C2004" s="3" t="s">
        <v>6112</v>
      </c>
      <c r="D2004" s="18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6"/>
        <v>42758.503969907404</v>
      </c>
      <c r="K2004">
        <v>1482599143</v>
      </c>
      <c r="L2004" s="9">
        <f t="shared" si="127"/>
        <v>42728.71230324074</v>
      </c>
      <c r="M2004" s="11" t="s">
        <v>8370</v>
      </c>
      <c r="N2004" t="b">
        <v>1</v>
      </c>
      <c r="O2004">
        <v>1375</v>
      </c>
      <c r="P2004" t="b">
        <v>1</v>
      </c>
      <c r="Q2004" t="s">
        <v>8295</v>
      </c>
      <c r="R2004" s="5">
        <f t="shared" si="124"/>
        <v>2.1679422000000002</v>
      </c>
      <c r="S2004">
        <f t="shared" si="125"/>
        <v>78.834261818181815</v>
      </c>
      <c r="T2004" t="s">
        <v>8319</v>
      </c>
      <c r="U2004" t="s">
        <v>8349</v>
      </c>
    </row>
    <row r="2005" spans="1:21" ht="30" x14ac:dyDescent="0.2">
      <c r="A2005">
        <v>2003</v>
      </c>
      <c r="B2005" s="3" t="s">
        <v>2004</v>
      </c>
      <c r="C2005" s="3" t="s">
        <v>6113</v>
      </c>
      <c r="D2005" s="18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6"/>
        <v>40361.75</v>
      </c>
      <c r="K2005">
        <v>1276830052</v>
      </c>
      <c r="L2005" s="9">
        <f t="shared" si="127"/>
        <v>40347.125601851854</v>
      </c>
      <c r="M2005" s="11" t="s">
        <v>8375</v>
      </c>
      <c r="N2005" t="b">
        <v>1</v>
      </c>
      <c r="O2005">
        <v>17</v>
      </c>
      <c r="P2005" t="b">
        <v>1</v>
      </c>
      <c r="Q2005" t="s">
        <v>8295</v>
      </c>
      <c r="R2005" s="5">
        <f t="shared" si="124"/>
        <v>3.12</v>
      </c>
      <c r="S2005">
        <f t="shared" si="125"/>
        <v>91.764705882352942</v>
      </c>
      <c r="T2005" t="s">
        <v>8319</v>
      </c>
      <c r="U2005" t="s">
        <v>8349</v>
      </c>
    </row>
    <row r="2006" spans="1:21" ht="30" x14ac:dyDescent="0.2">
      <c r="A2006">
        <v>2004</v>
      </c>
      <c r="B2006" s="3" t="s">
        <v>2005</v>
      </c>
      <c r="C2006" s="3" t="s">
        <v>6114</v>
      </c>
      <c r="D2006" s="18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6"/>
        <v>41830.396562499998</v>
      </c>
      <c r="K2006">
        <v>1402410663</v>
      </c>
      <c r="L2006" s="9">
        <f t="shared" si="127"/>
        <v>41800.604895833334</v>
      </c>
      <c r="M2006" s="11" t="s">
        <v>8371</v>
      </c>
      <c r="N2006" t="b">
        <v>1</v>
      </c>
      <c r="O2006">
        <v>354</v>
      </c>
      <c r="P2006" t="b">
        <v>1</v>
      </c>
      <c r="Q2006" t="s">
        <v>8295</v>
      </c>
      <c r="R2006" s="5">
        <f t="shared" si="124"/>
        <v>2.3442048</v>
      </c>
      <c r="S2006">
        <f t="shared" si="125"/>
        <v>331.10237288135596</v>
      </c>
      <c r="T2006" t="s">
        <v>8319</v>
      </c>
      <c r="U2006" t="s">
        <v>8349</v>
      </c>
    </row>
    <row r="2007" spans="1:21" ht="30" x14ac:dyDescent="0.2">
      <c r="A2007">
        <v>2005</v>
      </c>
      <c r="B2007" s="3" t="s">
        <v>2006</v>
      </c>
      <c r="C2007" s="3" t="s">
        <v>6115</v>
      </c>
      <c r="D2007" s="18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6"/>
        <v>41562.957638888889</v>
      </c>
      <c r="K2007">
        <v>1379532618</v>
      </c>
      <c r="L2007" s="9">
        <f t="shared" si="127"/>
        <v>41535.812708333331</v>
      </c>
      <c r="M2007" s="11" t="s">
        <v>8372</v>
      </c>
      <c r="N2007" t="b">
        <v>1</v>
      </c>
      <c r="O2007">
        <v>191</v>
      </c>
      <c r="P2007" t="b">
        <v>1</v>
      </c>
      <c r="Q2007" t="s">
        <v>8295</v>
      </c>
      <c r="R2007" s="5">
        <f t="shared" si="124"/>
        <v>1.236801</v>
      </c>
      <c r="S2007">
        <f t="shared" si="125"/>
        <v>194.26193717277485</v>
      </c>
      <c r="T2007" t="s">
        <v>8319</v>
      </c>
      <c r="U2007" t="s">
        <v>8349</v>
      </c>
    </row>
    <row r="2008" spans="1:21" ht="30" x14ac:dyDescent="0.2">
      <c r="A2008">
        <v>2006</v>
      </c>
      <c r="B2008" s="3" t="s">
        <v>2007</v>
      </c>
      <c r="C2008" s="3" t="s">
        <v>6116</v>
      </c>
      <c r="D2008" s="1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6"/>
        <v>41976.333854166667</v>
      </c>
      <c r="K2008">
        <v>1414584045</v>
      </c>
      <c r="L2008" s="9">
        <f t="shared" si="127"/>
        <v>41941.500520833331</v>
      </c>
      <c r="M2008" s="11" t="s">
        <v>8371</v>
      </c>
      <c r="N2008" t="b">
        <v>1</v>
      </c>
      <c r="O2008">
        <v>303</v>
      </c>
      <c r="P2008" t="b">
        <v>1</v>
      </c>
      <c r="Q2008" t="s">
        <v>8295</v>
      </c>
      <c r="R2008" s="5">
        <f t="shared" si="124"/>
        <v>2.4784000000000002</v>
      </c>
      <c r="S2008">
        <f t="shared" si="125"/>
        <v>408.97689768976898</v>
      </c>
      <c r="T2008" t="s">
        <v>8319</v>
      </c>
      <c r="U2008" t="s">
        <v>8349</v>
      </c>
    </row>
    <row r="2009" spans="1:21" ht="30" x14ac:dyDescent="0.2">
      <c r="A2009">
        <v>2007</v>
      </c>
      <c r="B2009" s="3" t="s">
        <v>2008</v>
      </c>
      <c r="C2009" s="3" t="s">
        <v>6117</v>
      </c>
      <c r="D2009" s="18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6"/>
        <v>40413.958333333328</v>
      </c>
      <c r="K2009">
        <v>1276891586</v>
      </c>
      <c r="L2009" s="9">
        <f t="shared" si="127"/>
        <v>40347.837800925925</v>
      </c>
      <c r="M2009" s="11" t="s">
        <v>8375</v>
      </c>
      <c r="N2009" t="b">
        <v>1</v>
      </c>
      <c r="O2009">
        <v>137</v>
      </c>
      <c r="P2009" t="b">
        <v>1</v>
      </c>
      <c r="Q2009" t="s">
        <v>8295</v>
      </c>
      <c r="R2009" s="5">
        <f t="shared" si="124"/>
        <v>1.157092</v>
      </c>
      <c r="S2009">
        <f t="shared" si="125"/>
        <v>84.459270072992695</v>
      </c>
      <c r="T2009" t="s">
        <v>8319</v>
      </c>
      <c r="U2009" t="s">
        <v>8349</v>
      </c>
    </row>
    <row r="2010" spans="1:21" ht="30" x14ac:dyDescent="0.2">
      <c r="A2010">
        <v>2008</v>
      </c>
      <c r="B2010" s="3" t="s">
        <v>2009</v>
      </c>
      <c r="C2010" s="3" t="s">
        <v>6118</v>
      </c>
      <c r="D2010" s="18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6"/>
        <v>40805.396087962959</v>
      </c>
      <c r="K2010">
        <v>1312641022</v>
      </c>
      <c r="L2010" s="9">
        <f t="shared" si="127"/>
        <v>40761.604421296295</v>
      </c>
      <c r="M2010" s="11" t="s">
        <v>8374</v>
      </c>
      <c r="N2010" t="b">
        <v>1</v>
      </c>
      <c r="O2010">
        <v>41</v>
      </c>
      <c r="P2010" t="b">
        <v>1</v>
      </c>
      <c r="Q2010" t="s">
        <v>8295</v>
      </c>
      <c r="R2010" s="5">
        <f t="shared" si="124"/>
        <v>1.1707484768810599</v>
      </c>
      <c r="S2010">
        <f t="shared" si="125"/>
        <v>44.853658536585364</v>
      </c>
      <c r="T2010" t="s">
        <v>8319</v>
      </c>
      <c r="U2010" t="s">
        <v>8349</v>
      </c>
    </row>
    <row r="2011" spans="1:21" ht="30" x14ac:dyDescent="0.2">
      <c r="A2011">
        <v>2009</v>
      </c>
      <c r="B2011" s="3" t="s">
        <v>2010</v>
      </c>
      <c r="C2011" s="3" t="s">
        <v>6119</v>
      </c>
      <c r="D2011" s="18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6"/>
        <v>42697.156747685185</v>
      </c>
      <c r="K2011">
        <v>1476776743</v>
      </c>
      <c r="L2011" s="9">
        <f t="shared" si="127"/>
        <v>42661.323414351849</v>
      </c>
      <c r="M2011" s="11" t="s">
        <v>8370</v>
      </c>
      <c r="N2011" t="b">
        <v>1</v>
      </c>
      <c r="O2011">
        <v>398</v>
      </c>
      <c r="P2011" t="b">
        <v>1</v>
      </c>
      <c r="Q2011" t="s">
        <v>8295</v>
      </c>
      <c r="R2011" s="5">
        <f t="shared" si="124"/>
        <v>3.05158</v>
      </c>
      <c r="S2011">
        <f t="shared" si="125"/>
        <v>383.3643216080402</v>
      </c>
      <c r="T2011" t="s">
        <v>8319</v>
      </c>
      <c r="U2011" t="s">
        <v>8349</v>
      </c>
    </row>
    <row r="2012" spans="1:21" x14ac:dyDescent="0.2">
      <c r="A2012">
        <v>2010</v>
      </c>
      <c r="B2012" s="3" t="s">
        <v>2011</v>
      </c>
      <c r="C2012" s="3" t="s">
        <v>6120</v>
      </c>
      <c r="D2012" s="18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6"/>
        <v>42600.788090277776</v>
      </c>
      <c r="K2012">
        <v>1468972491</v>
      </c>
      <c r="L2012" s="9">
        <f t="shared" si="127"/>
        <v>42570.996423611112</v>
      </c>
      <c r="M2012" s="11" t="s">
        <v>8370</v>
      </c>
      <c r="N2012" t="b">
        <v>1</v>
      </c>
      <c r="O2012">
        <v>1737</v>
      </c>
      <c r="P2012" t="b">
        <v>1</v>
      </c>
      <c r="Q2012" t="s">
        <v>8295</v>
      </c>
      <c r="R2012" s="5">
        <f t="shared" si="124"/>
        <v>3.2005299999999997</v>
      </c>
      <c r="S2012">
        <f t="shared" si="125"/>
        <v>55.276856649395505</v>
      </c>
      <c r="T2012" t="s">
        <v>8319</v>
      </c>
      <c r="U2012" t="s">
        <v>8349</v>
      </c>
    </row>
    <row r="2013" spans="1:21" ht="30" x14ac:dyDescent="0.2">
      <c r="A2013">
        <v>2011</v>
      </c>
      <c r="B2013" s="3" t="s">
        <v>2012</v>
      </c>
      <c r="C2013" s="3" t="s">
        <v>6121</v>
      </c>
      <c r="D2013" s="18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6"/>
        <v>42380.749999999993</v>
      </c>
      <c r="K2013">
        <v>1449650173</v>
      </c>
      <c r="L2013" s="9">
        <f t="shared" si="127"/>
        <v>42347.358483796299</v>
      </c>
      <c r="M2013" s="11" t="s">
        <v>8368</v>
      </c>
      <c r="N2013" t="b">
        <v>1</v>
      </c>
      <c r="O2013">
        <v>971</v>
      </c>
      <c r="P2013" t="b">
        <v>1</v>
      </c>
      <c r="Q2013" t="s">
        <v>8295</v>
      </c>
      <c r="R2013" s="5">
        <f t="shared" si="124"/>
        <v>8.1956399999999991</v>
      </c>
      <c r="S2013">
        <f t="shared" si="125"/>
        <v>422.02059732234807</v>
      </c>
      <c r="T2013" t="s">
        <v>8319</v>
      </c>
      <c r="U2013" t="s">
        <v>8349</v>
      </c>
    </row>
    <row r="2014" spans="1:21" ht="30" x14ac:dyDescent="0.2">
      <c r="A2014">
        <v>2012</v>
      </c>
      <c r="B2014" s="3" t="s">
        <v>2013</v>
      </c>
      <c r="C2014" s="3" t="s">
        <v>6122</v>
      </c>
      <c r="D2014" s="18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6"/>
        <v>42040.613900462959</v>
      </c>
      <c r="K2014">
        <v>1420573441</v>
      </c>
      <c r="L2014" s="9">
        <f t="shared" si="127"/>
        <v>42010.822233796294</v>
      </c>
      <c r="M2014" s="11" t="s">
        <v>8368</v>
      </c>
      <c r="N2014" t="b">
        <v>1</v>
      </c>
      <c r="O2014">
        <v>183</v>
      </c>
      <c r="P2014" t="b">
        <v>1</v>
      </c>
      <c r="Q2014" t="s">
        <v>8295</v>
      </c>
      <c r="R2014" s="5">
        <f t="shared" si="124"/>
        <v>2.3490000000000002</v>
      </c>
      <c r="S2014">
        <f t="shared" si="125"/>
        <v>64.180327868852459</v>
      </c>
      <c r="T2014" t="s">
        <v>8319</v>
      </c>
      <c r="U2014" t="s">
        <v>8349</v>
      </c>
    </row>
    <row r="2015" spans="1:21" ht="30" x14ac:dyDescent="0.2">
      <c r="A2015">
        <v>2013</v>
      </c>
      <c r="B2015" s="3" t="s">
        <v>2014</v>
      </c>
      <c r="C2015" s="3" t="s">
        <v>6123</v>
      </c>
      <c r="D2015" s="18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6"/>
        <v>42559.752476851849</v>
      </c>
      <c r="K2015">
        <v>1462835014</v>
      </c>
      <c r="L2015" s="9">
        <f t="shared" si="127"/>
        <v>42499.960810185185</v>
      </c>
      <c r="M2015" s="11" t="s">
        <v>8370</v>
      </c>
      <c r="N2015" t="b">
        <v>1</v>
      </c>
      <c r="O2015">
        <v>4562</v>
      </c>
      <c r="P2015" t="b">
        <v>1</v>
      </c>
      <c r="Q2015" t="s">
        <v>8295</v>
      </c>
      <c r="R2015" s="5">
        <f t="shared" si="124"/>
        <v>4.9491375</v>
      </c>
      <c r="S2015">
        <f t="shared" si="125"/>
        <v>173.57781674704077</v>
      </c>
      <c r="T2015" t="s">
        <v>8319</v>
      </c>
      <c r="U2015" t="s">
        <v>8349</v>
      </c>
    </row>
    <row r="2016" spans="1:21" ht="30" x14ac:dyDescent="0.2">
      <c r="A2016">
        <v>2014</v>
      </c>
      <c r="B2016" s="3" t="s">
        <v>2015</v>
      </c>
      <c r="C2016" s="3" t="s">
        <v>6124</v>
      </c>
      <c r="D2016" s="18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6"/>
        <v>41357.964571759258</v>
      </c>
      <c r="K2016">
        <v>1361250539</v>
      </c>
      <c r="L2016" s="9">
        <f t="shared" si="127"/>
        <v>41324.214571759258</v>
      </c>
      <c r="M2016" s="11" t="s">
        <v>8372</v>
      </c>
      <c r="N2016" t="b">
        <v>1</v>
      </c>
      <c r="O2016">
        <v>26457</v>
      </c>
      <c r="P2016" t="b">
        <v>1</v>
      </c>
      <c r="Q2016" t="s">
        <v>8295</v>
      </c>
      <c r="R2016" s="5">
        <f t="shared" si="124"/>
        <v>78.137822333333332</v>
      </c>
      <c r="S2016">
        <f t="shared" si="125"/>
        <v>88.601680840609291</v>
      </c>
      <c r="T2016" t="s">
        <v>8319</v>
      </c>
      <c r="U2016" t="s">
        <v>8349</v>
      </c>
    </row>
    <row r="2017" spans="1:21" ht="30" x14ac:dyDescent="0.2">
      <c r="A2017">
        <v>2015</v>
      </c>
      <c r="B2017" s="3" t="s">
        <v>2016</v>
      </c>
      <c r="C2017" s="3" t="s">
        <v>6125</v>
      </c>
      <c r="D2017" s="18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6"/>
        <v>40795.668553240735</v>
      </c>
      <c r="K2017">
        <v>1313010163</v>
      </c>
      <c r="L2017" s="9">
        <f t="shared" si="127"/>
        <v>40765.876886574071</v>
      </c>
      <c r="M2017" s="11" t="s">
        <v>8374</v>
      </c>
      <c r="N2017" t="b">
        <v>1</v>
      </c>
      <c r="O2017">
        <v>162</v>
      </c>
      <c r="P2017" t="b">
        <v>1</v>
      </c>
      <c r="Q2017" t="s">
        <v>8295</v>
      </c>
      <c r="R2017" s="5">
        <f t="shared" si="124"/>
        <v>1.1300013888888889</v>
      </c>
      <c r="S2017">
        <f t="shared" si="125"/>
        <v>50.222283950617282</v>
      </c>
      <c r="T2017" t="s">
        <v>8319</v>
      </c>
      <c r="U2017" t="s">
        <v>8349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 s="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6"/>
        <v>41342.672442129624</v>
      </c>
      <c r="K2018">
        <v>1360271299</v>
      </c>
      <c r="L2018" s="9">
        <f t="shared" si="127"/>
        <v>41312.88077546296</v>
      </c>
      <c r="M2018" s="11" t="s">
        <v>8372</v>
      </c>
      <c r="N2018" t="b">
        <v>1</v>
      </c>
      <c r="O2018">
        <v>479</v>
      </c>
      <c r="P2018" t="b">
        <v>1</v>
      </c>
      <c r="Q2018" t="s">
        <v>8295</v>
      </c>
      <c r="R2018" s="5">
        <f t="shared" si="124"/>
        <v>9.2154220000000002</v>
      </c>
      <c r="S2018">
        <f t="shared" si="125"/>
        <v>192.38876826722338</v>
      </c>
      <c r="T2018" t="s">
        <v>8319</v>
      </c>
      <c r="U2018" t="s">
        <v>8349</v>
      </c>
    </row>
    <row r="2019" spans="1:21" ht="30" x14ac:dyDescent="0.2">
      <c r="A2019">
        <v>2017</v>
      </c>
      <c r="B2019" s="3" t="s">
        <v>2018</v>
      </c>
      <c r="C2019" s="3" t="s">
        <v>6127</v>
      </c>
      <c r="D2019" s="18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6"/>
        <v>40991.958333333328</v>
      </c>
      <c r="K2019">
        <v>1329873755</v>
      </c>
      <c r="L2019" s="9">
        <f t="shared" si="127"/>
        <v>40961.057349537034</v>
      </c>
      <c r="M2019" s="11" t="s">
        <v>8373</v>
      </c>
      <c r="N2019" t="b">
        <v>1</v>
      </c>
      <c r="O2019">
        <v>426</v>
      </c>
      <c r="P2019" t="b">
        <v>1</v>
      </c>
      <c r="Q2019" t="s">
        <v>8295</v>
      </c>
      <c r="R2019" s="5">
        <f t="shared" si="124"/>
        <v>1.2510239999999999</v>
      </c>
      <c r="S2019">
        <f t="shared" si="125"/>
        <v>73.416901408450698</v>
      </c>
      <c r="T2019" t="s">
        <v>8319</v>
      </c>
      <c r="U2019" t="s">
        <v>8349</v>
      </c>
    </row>
    <row r="2020" spans="1:21" ht="30" x14ac:dyDescent="0.2">
      <c r="A2020">
        <v>2018</v>
      </c>
      <c r="B2020" s="3" t="s">
        <v>2019</v>
      </c>
      <c r="C2020" s="3" t="s">
        <v>6128</v>
      </c>
      <c r="D2020" s="18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6"/>
        <v>42229.157511574071</v>
      </c>
      <c r="K2020">
        <v>1436863609</v>
      </c>
      <c r="L2020" s="9">
        <f t="shared" si="127"/>
        <v>42199.365844907406</v>
      </c>
      <c r="M2020" s="11" t="s">
        <v>8368</v>
      </c>
      <c r="N2020" t="b">
        <v>1</v>
      </c>
      <c r="O2020">
        <v>450</v>
      </c>
      <c r="P2020" t="b">
        <v>1</v>
      </c>
      <c r="Q2020" t="s">
        <v>8295</v>
      </c>
      <c r="R2020" s="5">
        <f t="shared" si="124"/>
        <v>1.0224343076923077</v>
      </c>
      <c r="S2020">
        <f t="shared" si="125"/>
        <v>147.68495555555555</v>
      </c>
      <c r="T2020" t="s">
        <v>8319</v>
      </c>
      <c r="U2020" t="s">
        <v>8349</v>
      </c>
    </row>
    <row r="2021" spans="1:21" ht="30" x14ac:dyDescent="0.2">
      <c r="A2021">
        <v>2019</v>
      </c>
      <c r="B2021" s="3" t="s">
        <v>2020</v>
      </c>
      <c r="C2021" s="3" t="s">
        <v>6129</v>
      </c>
      <c r="D2021" s="18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6"/>
        <v>42635.500243055554</v>
      </c>
      <c r="K2021">
        <v>1471971621</v>
      </c>
      <c r="L2021" s="9">
        <f t="shared" si="127"/>
        <v>42605.70857638889</v>
      </c>
      <c r="M2021" s="11" t="s">
        <v>8370</v>
      </c>
      <c r="N2021" t="b">
        <v>1</v>
      </c>
      <c r="O2021">
        <v>1780</v>
      </c>
      <c r="P2021" t="b">
        <v>1</v>
      </c>
      <c r="Q2021" t="s">
        <v>8295</v>
      </c>
      <c r="R2021" s="5">
        <f t="shared" si="124"/>
        <v>4.8490975000000001</v>
      </c>
      <c r="S2021">
        <f t="shared" si="125"/>
        <v>108.96848314606741</v>
      </c>
      <c r="T2021" t="s">
        <v>8319</v>
      </c>
      <c r="U2021" t="s">
        <v>8349</v>
      </c>
    </row>
    <row r="2022" spans="1:21" ht="30" x14ac:dyDescent="0.2">
      <c r="A2022">
        <v>2020</v>
      </c>
      <c r="B2022" s="3" t="s">
        <v>2021</v>
      </c>
      <c r="C2022" s="3" t="s">
        <v>6130</v>
      </c>
      <c r="D2022" s="18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6"/>
        <v>41773.752777777772</v>
      </c>
      <c r="K2022">
        <v>1396923624</v>
      </c>
      <c r="L2022" s="9">
        <f t="shared" si="127"/>
        <v>41737.097499999996</v>
      </c>
      <c r="M2022" s="11" t="s">
        <v>8371</v>
      </c>
      <c r="N2022" t="b">
        <v>1</v>
      </c>
      <c r="O2022">
        <v>122</v>
      </c>
      <c r="P2022" t="b">
        <v>1</v>
      </c>
      <c r="Q2022" t="s">
        <v>8295</v>
      </c>
      <c r="R2022" s="5">
        <f t="shared" si="124"/>
        <v>1.9233333333333333</v>
      </c>
      <c r="S2022">
        <f t="shared" si="125"/>
        <v>23.647540983606557</v>
      </c>
      <c r="T2022" t="s">
        <v>8319</v>
      </c>
      <c r="U2022" t="s">
        <v>8349</v>
      </c>
    </row>
    <row r="2023" spans="1:21" ht="30" x14ac:dyDescent="0.2">
      <c r="A2023">
        <v>2021</v>
      </c>
      <c r="B2023" s="3" t="s">
        <v>2022</v>
      </c>
      <c r="C2023" s="3" t="s">
        <v>6131</v>
      </c>
      <c r="D2023" s="18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6"/>
        <v>41905.862233796295</v>
      </c>
      <c r="K2023">
        <v>1407634897</v>
      </c>
      <c r="L2023" s="9">
        <f t="shared" si="127"/>
        <v>41861.070567129631</v>
      </c>
      <c r="M2023" s="11" t="s">
        <v>8371</v>
      </c>
      <c r="N2023" t="b">
        <v>1</v>
      </c>
      <c r="O2023">
        <v>95</v>
      </c>
      <c r="P2023" t="b">
        <v>1</v>
      </c>
      <c r="Q2023" t="s">
        <v>8295</v>
      </c>
      <c r="R2023" s="5">
        <f t="shared" si="124"/>
        <v>2.8109999999999999</v>
      </c>
      <c r="S2023">
        <f t="shared" si="125"/>
        <v>147.94736842105263</v>
      </c>
      <c r="T2023" t="s">
        <v>8319</v>
      </c>
      <c r="U2023" t="s">
        <v>8349</v>
      </c>
    </row>
    <row r="2024" spans="1:21" ht="30" x14ac:dyDescent="0.2">
      <c r="A2024">
        <v>2022</v>
      </c>
      <c r="B2024" s="3" t="s">
        <v>2023</v>
      </c>
      <c r="C2024" s="3" t="s">
        <v>6132</v>
      </c>
      <c r="D2024" s="18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6"/>
        <v>42532.36078703704</v>
      </c>
      <c r="K2024">
        <v>1463060372</v>
      </c>
      <c r="L2024" s="9">
        <f t="shared" si="127"/>
        <v>42502.569120370375</v>
      </c>
      <c r="M2024" s="11" t="s">
        <v>8370</v>
      </c>
      <c r="N2024" t="b">
        <v>1</v>
      </c>
      <c r="O2024">
        <v>325</v>
      </c>
      <c r="P2024" t="b">
        <v>1</v>
      </c>
      <c r="Q2024" t="s">
        <v>8295</v>
      </c>
      <c r="R2024" s="5">
        <f t="shared" si="124"/>
        <v>1.2513700000000001</v>
      </c>
      <c r="S2024">
        <f t="shared" si="125"/>
        <v>385.03692307692307</v>
      </c>
      <c r="T2024" t="s">
        <v>8319</v>
      </c>
      <c r="U2024" t="s">
        <v>8349</v>
      </c>
    </row>
    <row r="2025" spans="1:21" ht="30" x14ac:dyDescent="0.2">
      <c r="A2025">
        <v>2023</v>
      </c>
      <c r="B2025" s="3" t="s">
        <v>2024</v>
      </c>
      <c r="C2025" s="3" t="s">
        <v>6133</v>
      </c>
      <c r="D2025" s="18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6"/>
        <v>42166.212418981479</v>
      </c>
      <c r="K2025">
        <v>1431425153</v>
      </c>
      <c r="L2025" s="9">
        <f t="shared" si="127"/>
        <v>42136.420752314814</v>
      </c>
      <c r="M2025" s="11" t="s">
        <v>8368</v>
      </c>
      <c r="N2025" t="b">
        <v>1</v>
      </c>
      <c r="O2025">
        <v>353</v>
      </c>
      <c r="P2025" t="b">
        <v>1</v>
      </c>
      <c r="Q2025" t="s">
        <v>8295</v>
      </c>
      <c r="R2025" s="5">
        <f t="shared" si="124"/>
        <v>1.61459</v>
      </c>
      <c r="S2025">
        <f t="shared" si="125"/>
        <v>457.39093484419266</v>
      </c>
      <c r="T2025" t="s">
        <v>8319</v>
      </c>
      <c r="U2025" t="s">
        <v>8349</v>
      </c>
    </row>
    <row r="2026" spans="1:21" ht="30" x14ac:dyDescent="0.2">
      <c r="A2026">
        <v>2024</v>
      </c>
      <c r="B2026" s="3" t="s">
        <v>2025</v>
      </c>
      <c r="C2026" s="3" t="s">
        <v>6134</v>
      </c>
      <c r="D2026" s="18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6"/>
        <v>41133.916666666664</v>
      </c>
      <c r="K2026">
        <v>1341875544</v>
      </c>
      <c r="L2026" s="9">
        <f t="shared" si="127"/>
        <v>41099.966944444444</v>
      </c>
      <c r="M2026" s="11" t="s">
        <v>8373</v>
      </c>
      <c r="N2026" t="b">
        <v>1</v>
      </c>
      <c r="O2026">
        <v>105</v>
      </c>
      <c r="P2026" t="b">
        <v>1</v>
      </c>
      <c r="Q2026" t="s">
        <v>8295</v>
      </c>
      <c r="R2026" s="5">
        <f t="shared" si="124"/>
        <v>5.8535000000000004</v>
      </c>
      <c r="S2026">
        <f t="shared" si="125"/>
        <v>222.99047619047619</v>
      </c>
      <c r="T2026" t="s">
        <v>8319</v>
      </c>
      <c r="U2026" t="s">
        <v>8349</v>
      </c>
    </row>
    <row r="2027" spans="1:21" ht="30" x14ac:dyDescent="0.2">
      <c r="A2027">
        <v>2025</v>
      </c>
      <c r="B2027" s="3" t="s">
        <v>2026</v>
      </c>
      <c r="C2027" s="3" t="s">
        <v>6135</v>
      </c>
      <c r="D2027" s="18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6"/>
        <v>42165.976226851846</v>
      </c>
      <c r="K2027">
        <v>1431404746</v>
      </c>
      <c r="L2027" s="9">
        <f t="shared" si="127"/>
        <v>42136.184560185182</v>
      </c>
      <c r="M2027" s="11" t="s">
        <v>8368</v>
      </c>
      <c r="N2027" t="b">
        <v>1</v>
      </c>
      <c r="O2027">
        <v>729</v>
      </c>
      <c r="P2027" t="b">
        <v>1</v>
      </c>
      <c r="Q2027" t="s">
        <v>8295</v>
      </c>
      <c r="R2027" s="5">
        <f t="shared" si="124"/>
        <v>2.0114999999999998</v>
      </c>
      <c r="S2027">
        <f t="shared" si="125"/>
        <v>220.74074074074073</v>
      </c>
      <c r="T2027" t="s">
        <v>8319</v>
      </c>
      <c r="U2027" t="s">
        <v>8349</v>
      </c>
    </row>
    <row r="2028" spans="1:21" x14ac:dyDescent="0.2">
      <c r="A2028">
        <v>2026</v>
      </c>
      <c r="B2028" s="3" t="s">
        <v>2027</v>
      </c>
      <c r="C2028" s="3" t="s">
        <v>6136</v>
      </c>
      <c r="D2028" s="1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6"/>
        <v>41749.957638888889</v>
      </c>
      <c r="K2028">
        <v>1394127585</v>
      </c>
      <c r="L2028" s="9">
        <f t="shared" si="127"/>
        <v>41704.735937500001</v>
      </c>
      <c r="M2028" s="11" t="s">
        <v>8371</v>
      </c>
      <c r="N2028" t="b">
        <v>1</v>
      </c>
      <c r="O2028">
        <v>454</v>
      </c>
      <c r="P2028" t="b">
        <v>1</v>
      </c>
      <c r="Q2028" t="s">
        <v>8295</v>
      </c>
      <c r="R2028" s="5">
        <f t="shared" si="124"/>
        <v>1.3348307999999998</v>
      </c>
      <c r="S2028">
        <f t="shared" si="125"/>
        <v>73.503898678414089</v>
      </c>
      <c r="T2028" t="s">
        <v>8319</v>
      </c>
      <c r="U2028" t="s">
        <v>8349</v>
      </c>
    </row>
    <row r="2029" spans="1:21" ht="30" x14ac:dyDescent="0.2">
      <c r="A2029">
        <v>2027</v>
      </c>
      <c r="B2029" s="3" t="s">
        <v>2028</v>
      </c>
      <c r="C2029" s="3" t="s">
        <v>6137</v>
      </c>
      <c r="D2029" s="18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6"/>
        <v>42093.563877314817</v>
      </c>
      <c r="K2029">
        <v>1423855919</v>
      </c>
      <c r="L2029" s="9">
        <f t="shared" si="127"/>
        <v>42048.813877314817</v>
      </c>
      <c r="M2029" s="11" t="s">
        <v>8368</v>
      </c>
      <c r="N2029" t="b">
        <v>1</v>
      </c>
      <c r="O2029">
        <v>539</v>
      </c>
      <c r="P2029" t="b">
        <v>1</v>
      </c>
      <c r="Q2029" t="s">
        <v>8295</v>
      </c>
      <c r="R2029" s="5">
        <f t="shared" si="124"/>
        <v>1.2024900000000001</v>
      </c>
      <c r="S2029">
        <f t="shared" si="125"/>
        <v>223.09647495361781</v>
      </c>
      <c r="T2029" t="s">
        <v>8319</v>
      </c>
      <c r="U2029" t="s">
        <v>8349</v>
      </c>
    </row>
    <row r="2030" spans="1:21" x14ac:dyDescent="0.2">
      <c r="A2030">
        <v>2028</v>
      </c>
      <c r="B2030" s="3" t="s">
        <v>2029</v>
      </c>
      <c r="C2030" s="3" t="s">
        <v>6138</v>
      </c>
      <c r="D2030" s="18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6"/>
        <v>40252.704861111109</v>
      </c>
      <c r="K2030">
        <v>1265493806</v>
      </c>
      <c r="L2030" s="9">
        <f t="shared" si="127"/>
        <v>40215.919050925928</v>
      </c>
      <c r="M2030" s="11" t="s">
        <v>8375</v>
      </c>
      <c r="N2030" t="b">
        <v>1</v>
      </c>
      <c r="O2030">
        <v>79</v>
      </c>
      <c r="P2030" t="b">
        <v>1</v>
      </c>
      <c r="Q2030" t="s">
        <v>8295</v>
      </c>
      <c r="R2030" s="5">
        <f t="shared" si="124"/>
        <v>1.2616666666666667</v>
      </c>
      <c r="S2030">
        <f t="shared" si="125"/>
        <v>47.911392405063289</v>
      </c>
      <c r="T2030" t="s">
        <v>8319</v>
      </c>
      <c r="U2030" t="s">
        <v>8349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 s="18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6"/>
        <v>41877.813437500001</v>
      </c>
      <c r="K2031">
        <v>1406507481</v>
      </c>
      <c r="L2031" s="9">
        <f t="shared" si="127"/>
        <v>41848.021770833337</v>
      </c>
      <c r="M2031" s="11" t="s">
        <v>8371</v>
      </c>
      <c r="N2031" t="b">
        <v>1</v>
      </c>
      <c r="O2031">
        <v>94</v>
      </c>
      <c r="P2031" t="b">
        <v>1</v>
      </c>
      <c r="Q2031" t="s">
        <v>8295</v>
      </c>
      <c r="R2031" s="5">
        <f t="shared" si="124"/>
        <v>3.6120000000000001</v>
      </c>
      <c r="S2031">
        <f t="shared" si="125"/>
        <v>96.063829787234042</v>
      </c>
      <c r="T2031" t="s">
        <v>8319</v>
      </c>
      <c r="U2031" t="s">
        <v>8349</v>
      </c>
    </row>
    <row r="2032" spans="1:21" ht="30" x14ac:dyDescent="0.2">
      <c r="A2032">
        <v>2030</v>
      </c>
      <c r="B2032" s="3" t="s">
        <v>2031</v>
      </c>
      <c r="C2032" s="3" t="s">
        <v>6140</v>
      </c>
      <c r="D2032" s="18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6"/>
        <v>41242.788148148145</v>
      </c>
      <c r="K2032">
        <v>1351641296</v>
      </c>
      <c r="L2032" s="9">
        <f t="shared" si="127"/>
        <v>41212.996481481481</v>
      </c>
      <c r="M2032" s="11" t="s">
        <v>8373</v>
      </c>
      <c r="N2032" t="b">
        <v>1</v>
      </c>
      <c r="O2032">
        <v>625</v>
      </c>
      <c r="P2032" t="b">
        <v>1</v>
      </c>
      <c r="Q2032" t="s">
        <v>8295</v>
      </c>
      <c r="R2032" s="5">
        <f t="shared" si="124"/>
        <v>2.26239013671875</v>
      </c>
      <c r="S2032">
        <f t="shared" si="125"/>
        <v>118.6144</v>
      </c>
      <c r="T2032" t="s">
        <v>8319</v>
      </c>
      <c r="U2032" t="s">
        <v>8349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 s="18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6"/>
        <v>42012.833333333336</v>
      </c>
      <c r="K2033">
        <v>1417506853</v>
      </c>
      <c r="L2033" s="9">
        <f t="shared" si="127"/>
        <v>41975.329317129625</v>
      </c>
      <c r="M2033" s="11" t="s">
        <v>8371</v>
      </c>
      <c r="N2033" t="b">
        <v>1</v>
      </c>
      <c r="O2033">
        <v>508</v>
      </c>
      <c r="P2033" t="b">
        <v>1</v>
      </c>
      <c r="Q2033" t="s">
        <v>8295</v>
      </c>
      <c r="R2033" s="5">
        <f t="shared" si="124"/>
        <v>1.2035</v>
      </c>
      <c r="S2033">
        <f t="shared" si="125"/>
        <v>118.45472440944881</v>
      </c>
      <c r="T2033" t="s">
        <v>8319</v>
      </c>
      <c r="U2033" t="s">
        <v>8349</v>
      </c>
    </row>
    <row r="2034" spans="1:21" ht="30" x14ac:dyDescent="0.2">
      <c r="A2034">
        <v>2032</v>
      </c>
      <c r="B2034" s="3" t="s">
        <v>2033</v>
      </c>
      <c r="C2034" s="3" t="s">
        <v>6142</v>
      </c>
      <c r="D2034" s="18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6"/>
        <v>42718.999999999993</v>
      </c>
      <c r="K2034">
        <v>1479216874</v>
      </c>
      <c r="L2034" s="9">
        <f t="shared" si="127"/>
        <v>42689.565671296295</v>
      </c>
      <c r="M2034" s="11" t="s">
        <v>8370</v>
      </c>
      <c r="N2034" t="b">
        <v>1</v>
      </c>
      <c r="O2034">
        <v>531</v>
      </c>
      <c r="P2034" t="b">
        <v>1</v>
      </c>
      <c r="Q2034" t="s">
        <v>8295</v>
      </c>
      <c r="R2034" s="5">
        <f t="shared" si="124"/>
        <v>3.0418799999999999</v>
      </c>
      <c r="S2034">
        <f t="shared" si="125"/>
        <v>143.21468926553672</v>
      </c>
      <c r="T2034" t="s">
        <v>8319</v>
      </c>
      <c r="U2034" t="s">
        <v>8349</v>
      </c>
    </row>
    <row r="2035" spans="1:21" ht="30" x14ac:dyDescent="0.2">
      <c r="A2035">
        <v>2033</v>
      </c>
      <c r="B2035" s="3" t="s">
        <v>2034</v>
      </c>
      <c r="C2035" s="3" t="s">
        <v>6143</v>
      </c>
      <c r="D2035" s="18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6"/>
        <v>41754.874050925922</v>
      </c>
      <c r="K2035">
        <v>1395885518</v>
      </c>
      <c r="L2035" s="9">
        <f t="shared" si="127"/>
        <v>41725.082384259258</v>
      </c>
      <c r="M2035" s="11" t="s">
        <v>8371</v>
      </c>
      <c r="N2035" t="b">
        <v>1</v>
      </c>
      <c r="O2035">
        <v>158</v>
      </c>
      <c r="P2035" t="b">
        <v>1</v>
      </c>
      <c r="Q2035" t="s">
        <v>8295</v>
      </c>
      <c r="R2035" s="5">
        <f t="shared" si="124"/>
        <v>1.7867599999999999</v>
      </c>
      <c r="S2035">
        <f t="shared" si="125"/>
        <v>282.71518987341773</v>
      </c>
      <c r="T2035" t="s">
        <v>8319</v>
      </c>
      <c r="U2035" t="s">
        <v>8349</v>
      </c>
    </row>
    <row r="2036" spans="1:21" ht="30" x14ac:dyDescent="0.2">
      <c r="A2036">
        <v>2034</v>
      </c>
      <c r="B2036" s="3" t="s">
        <v>2035</v>
      </c>
      <c r="C2036" s="3" t="s">
        <v>6144</v>
      </c>
      <c r="D2036" s="18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6"/>
        <v>42131.081944444442</v>
      </c>
      <c r="K2036">
        <v>1426216033</v>
      </c>
      <c r="L2036" s="9">
        <f t="shared" si="127"/>
        <v>42076.130011574074</v>
      </c>
      <c r="M2036" s="11" t="s">
        <v>8368</v>
      </c>
      <c r="N2036" t="b">
        <v>1</v>
      </c>
      <c r="O2036">
        <v>508</v>
      </c>
      <c r="P2036" t="b">
        <v>1</v>
      </c>
      <c r="Q2036" t="s">
        <v>8295</v>
      </c>
      <c r="R2036" s="5">
        <f t="shared" si="124"/>
        <v>3.868199871794872</v>
      </c>
      <c r="S2036">
        <f t="shared" si="125"/>
        <v>593.93620078740162</v>
      </c>
      <c r="T2036" t="s">
        <v>8319</v>
      </c>
      <c r="U2036" t="s">
        <v>8349</v>
      </c>
    </row>
    <row r="2037" spans="1:21" ht="30" x14ac:dyDescent="0.2">
      <c r="A2037">
        <v>2035</v>
      </c>
      <c r="B2037" s="3" t="s">
        <v>2036</v>
      </c>
      <c r="C2037" s="3" t="s">
        <v>6145</v>
      </c>
      <c r="D2037" s="18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6"/>
        <v>42356.833333333336</v>
      </c>
      <c r="K2037">
        <v>1446562807</v>
      </c>
      <c r="L2037" s="9">
        <f t="shared" si="127"/>
        <v>42311.625081018516</v>
      </c>
      <c r="M2037" s="11" t="s">
        <v>8368</v>
      </c>
      <c r="N2037" t="b">
        <v>1</v>
      </c>
      <c r="O2037">
        <v>644</v>
      </c>
      <c r="P2037" t="b">
        <v>1</v>
      </c>
      <c r="Q2037" t="s">
        <v>8295</v>
      </c>
      <c r="R2037" s="5">
        <f t="shared" si="124"/>
        <v>2.1103642500000004</v>
      </c>
      <c r="S2037">
        <f t="shared" si="125"/>
        <v>262.15704968944101</v>
      </c>
      <c r="T2037" t="s">
        <v>8319</v>
      </c>
      <c r="U2037" t="s">
        <v>8349</v>
      </c>
    </row>
    <row r="2038" spans="1:21" ht="30" x14ac:dyDescent="0.2">
      <c r="A2038">
        <v>2036</v>
      </c>
      <c r="B2038" s="3" t="s">
        <v>2037</v>
      </c>
      <c r="C2038" s="3" t="s">
        <v>6146</v>
      </c>
      <c r="D2038" s="1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6"/>
        <v>41768.656469907408</v>
      </c>
      <c r="K2038">
        <v>1397076319</v>
      </c>
      <c r="L2038" s="9">
        <f t="shared" si="127"/>
        <v>41738.864803240744</v>
      </c>
      <c r="M2038" s="11" t="s">
        <v>8371</v>
      </c>
      <c r="N2038" t="b">
        <v>1</v>
      </c>
      <c r="O2038">
        <v>848</v>
      </c>
      <c r="P2038" t="b">
        <v>1</v>
      </c>
      <c r="Q2038" t="s">
        <v>8295</v>
      </c>
      <c r="R2038" s="5">
        <f t="shared" si="124"/>
        <v>1.3166833333333334</v>
      </c>
      <c r="S2038">
        <f t="shared" si="125"/>
        <v>46.580778301886795</v>
      </c>
      <c r="T2038" t="s">
        <v>8319</v>
      </c>
      <c r="U2038" t="s">
        <v>8349</v>
      </c>
    </row>
    <row r="2039" spans="1:21" ht="30" x14ac:dyDescent="0.2">
      <c r="A2039">
        <v>2037</v>
      </c>
      <c r="B2039" s="3" t="s">
        <v>2038</v>
      </c>
      <c r="C2039" s="3" t="s">
        <v>6147</v>
      </c>
      <c r="D2039" s="18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6"/>
        <v>41638.043437499997</v>
      </c>
      <c r="K2039">
        <v>1383195753</v>
      </c>
      <c r="L2039" s="9">
        <f t="shared" si="127"/>
        <v>41578.210104166668</v>
      </c>
      <c r="M2039" s="11" t="s">
        <v>8372</v>
      </c>
      <c r="N2039" t="b">
        <v>1</v>
      </c>
      <c r="O2039">
        <v>429</v>
      </c>
      <c r="P2039" t="b">
        <v>1</v>
      </c>
      <c r="Q2039" t="s">
        <v>8295</v>
      </c>
      <c r="R2039" s="5">
        <f t="shared" si="124"/>
        <v>3.0047639999999998</v>
      </c>
      <c r="S2039">
        <f t="shared" si="125"/>
        <v>70.041118881118877</v>
      </c>
      <c r="T2039" t="s">
        <v>8319</v>
      </c>
      <c r="U2039" t="s">
        <v>8349</v>
      </c>
    </row>
    <row r="2040" spans="1:21" ht="30" x14ac:dyDescent="0.2">
      <c r="A2040">
        <v>2038</v>
      </c>
      <c r="B2040" s="3" t="s">
        <v>2039</v>
      </c>
      <c r="C2040" s="3" t="s">
        <v>6148</v>
      </c>
      <c r="D2040" s="18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6"/>
        <v>41456.541666666664</v>
      </c>
      <c r="K2040">
        <v>1369895421</v>
      </c>
      <c r="L2040" s="9">
        <f t="shared" si="127"/>
        <v>41424.27107638889</v>
      </c>
      <c r="M2040" s="11" t="s">
        <v>8372</v>
      </c>
      <c r="N2040" t="b">
        <v>1</v>
      </c>
      <c r="O2040">
        <v>204</v>
      </c>
      <c r="P2040" t="b">
        <v>1</v>
      </c>
      <c r="Q2040" t="s">
        <v>8295</v>
      </c>
      <c r="R2040" s="5">
        <f t="shared" si="124"/>
        <v>4.2051249999999998</v>
      </c>
      <c r="S2040">
        <f t="shared" si="125"/>
        <v>164.90686274509804</v>
      </c>
      <c r="T2040" t="s">
        <v>8319</v>
      </c>
      <c r="U2040" t="s">
        <v>8349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 s="18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6"/>
        <v>42704.999305555553</v>
      </c>
      <c r="K2041">
        <v>1477996325</v>
      </c>
      <c r="L2041" s="9">
        <f t="shared" si="127"/>
        <v>42675.438946759255</v>
      </c>
      <c r="M2041" s="11" t="s">
        <v>8370</v>
      </c>
      <c r="N2041" t="b">
        <v>1</v>
      </c>
      <c r="O2041">
        <v>379</v>
      </c>
      <c r="P2041" t="b">
        <v>1</v>
      </c>
      <c r="Q2041" t="s">
        <v>8295</v>
      </c>
      <c r="R2041" s="5">
        <f t="shared" si="124"/>
        <v>1.362168</v>
      </c>
      <c r="S2041">
        <f t="shared" si="125"/>
        <v>449.26385224274406</v>
      </c>
      <c r="T2041" t="s">
        <v>8319</v>
      </c>
      <c r="U2041" t="s">
        <v>8349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 s="18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6"/>
        <v>41593.760451388887</v>
      </c>
      <c r="K2042">
        <v>1383257703</v>
      </c>
      <c r="L2042" s="9">
        <f t="shared" si="127"/>
        <v>41578.927118055559</v>
      </c>
      <c r="M2042" s="11" t="s">
        <v>8372</v>
      </c>
      <c r="N2042" t="b">
        <v>1</v>
      </c>
      <c r="O2042">
        <v>271</v>
      </c>
      <c r="P2042" t="b">
        <v>1</v>
      </c>
      <c r="Q2042" t="s">
        <v>8295</v>
      </c>
      <c r="R2042" s="5">
        <f t="shared" si="124"/>
        <v>2.4817133333333334</v>
      </c>
      <c r="S2042">
        <f t="shared" si="125"/>
        <v>27.472841328413285</v>
      </c>
      <c r="T2042" t="s">
        <v>8319</v>
      </c>
      <c r="U2042" t="s">
        <v>8349</v>
      </c>
    </row>
    <row r="2043" spans="1:21" ht="30" x14ac:dyDescent="0.2">
      <c r="A2043">
        <v>2041</v>
      </c>
      <c r="B2043" s="3" t="s">
        <v>2042</v>
      </c>
      <c r="C2043" s="3" t="s">
        <v>6151</v>
      </c>
      <c r="D2043" s="18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6"/>
        <v>42684.359108796292</v>
      </c>
      <c r="K2043">
        <v>1476189427</v>
      </c>
      <c r="L2043" s="9">
        <f t="shared" si="127"/>
        <v>42654.525775462964</v>
      </c>
      <c r="M2043" s="11" t="s">
        <v>8370</v>
      </c>
      <c r="N2043" t="b">
        <v>0</v>
      </c>
      <c r="O2043">
        <v>120</v>
      </c>
      <c r="P2043" t="b">
        <v>1</v>
      </c>
      <c r="Q2043" t="s">
        <v>8295</v>
      </c>
      <c r="R2043" s="5">
        <f t="shared" si="124"/>
        <v>1.8186315789473684</v>
      </c>
      <c r="S2043">
        <f t="shared" si="125"/>
        <v>143.97499999999999</v>
      </c>
      <c r="T2043" t="s">
        <v>8319</v>
      </c>
      <c r="U2043" t="s">
        <v>8349</v>
      </c>
    </row>
    <row r="2044" spans="1:21" ht="30" x14ac:dyDescent="0.2">
      <c r="A2044">
        <v>2042</v>
      </c>
      <c r="B2044" s="3" t="s">
        <v>2043</v>
      </c>
      <c r="C2044" s="3" t="s">
        <v>6152</v>
      </c>
      <c r="D2044" s="18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6"/>
        <v>42391.499699074069</v>
      </c>
      <c r="K2044">
        <v>1448297974</v>
      </c>
      <c r="L2044" s="9">
        <f t="shared" si="127"/>
        <v>42331.708032407405</v>
      </c>
      <c r="M2044" s="11" t="s">
        <v>8368</v>
      </c>
      <c r="N2044" t="b">
        <v>0</v>
      </c>
      <c r="O2044">
        <v>140</v>
      </c>
      <c r="P2044" t="b">
        <v>1</v>
      </c>
      <c r="Q2044" t="s">
        <v>8295</v>
      </c>
      <c r="R2044" s="5">
        <f t="shared" si="124"/>
        <v>1.2353000000000001</v>
      </c>
      <c r="S2044">
        <f t="shared" si="125"/>
        <v>88.23571428571428</v>
      </c>
      <c r="T2044" t="s">
        <v>8319</v>
      </c>
      <c r="U2044" t="s">
        <v>8349</v>
      </c>
    </row>
    <row r="2045" spans="1:21" ht="30" x14ac:dyDescent="0.2">
      <c r="A2045">
        <v>2043</v>
      </c>
      <c r="B2045" s="3" t="s">
        <v>2044</v>
      </c>
      <c r="C2045" s="3" t="s">
        <v>6153</v>
      </c>
      <c r="D2045" s="18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6"/>
        <v>42714.999305555553</v>
      </c>
      <c r="K2045">
        <v>1476764077</v>
      </c>
      <c r="L2045" s="9">
        <f t="shared" si="127"/>
        <v>42661.176817129628</v>
      </c>
      <c r="M2045" s="11" t="s">
        <v>8370</v>
      </c>
      <c r="N2045" t="b">
        <v>0</v>
      </c>
      <c r="O2045">
        <v>193</v>
      </c>
      <c r="P2045" t="b">
        <v>1</v>
      </c>
      <c r="Q2045" t="s">
        <v>8295</v>
      </c>
      <c r="R2045" s="5">
        <f t="shared" si="124"/>
        <v>5.0620938628158845</v>
      </c>
      <c r="S2045">
        <f t="shared" si="125"/>
        <v>36.326424870466319</v>
      </c>
      <c r="T2045" t="s">
        <v>8319</v>
      </c>
      <c r="U2045" t="s">
        <v>8349</v>
      </c>
    </row>
    <row r="2046" spans="1:21" ht="30" x14ac:dyDescent="0.2">
      <c r="A2046">
        <v>2044</v>
      </c>
      <c r="B2046" s="3" t="s">
        <v>2045</v>
      </c>
      <c r="C2046" s="3" t="s">
        <v>6154</v>
      </c>
      <c r="D2046" s="18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6"/>
        <v>42168.475856481477</v>
      </c>
      <c r="K2046">
        <v>1431620714</v>
      </c>
      <c r="L2046" s="9">
        <f t="shared" si="127"/>
        <v>42138.684189814812</v>
      </c>
      <c r="M2046" s="11" t="s">
        <v>8368</v>
      </c>
      <c r="N2046" t="b">
        <v>0</v>
      </c>
      <c r="O2046">
        <v>180</v>
      </c>
      <c r="P2046" t="b">
        <v>1</v>
      </c>
      <c r="Q2046" t="s">
        <v>8295</v>
      </c>
      <c r="R2046" s="5">
        <f t="shared" si="124"/>
        <v>1.0821333333333334</v>
      </c>
      <c r="S2046">
        <f t="shared" si="125"/>
        <v>90.177777777777777</v>
      </c>
      <c r="T2046" t="s">
        <v>8319</v>
      </c>
      <c r="U2046" t="s">
        <v>8349</v>
      </c>
    </row>
    <row r="2047" spans="1:21" ht="30" x14ac:dyDescent="0.2">
      <c r="A2047">
        <v>2045</v>
      </c>
      <c r="B2047" s="3" t="s">
        <v>2046</v>
      </c>
      <c r="C2047" s="3" t="s">
        <v>6155</v>
      </c>
      <c r="D2047" s="18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6"/>
        <v>41098.880173611105</v>
      </c>
      <c r="K2047">
        <v>1339207647</v>
      </c>
      <c r="L2047" s="9">
        <f t="shared" si="127"/>
        <v>41069.088506944441</v>
      </c>
      <c r="M2047" s="11" t="s">
        <v>8373</v>
      </c>
      <c r="N2047" t="b">
        <v>0</v>
      </c>
      <c r="O2047">
        <v>263</v>
      </c>
      <c r="P2047" t="b">
        <v>1</v>
      </c>
      <c r="Q2047" t="s">
        <v>8295</v>
      </c>
      <c r="R2047" s="5">
        <f t="shared" si="124"/>
        <v>8.1918387755102042</v>
      </c>
      <c r="S2047">
        <f t="shared" si="125"/>
        <v>152.62361216730039</v>
      </c>
      <c r="T2047" t="s">
        <v>8319</v>
      </c>
      <c r="U2047" t="s">
        <v>8349</v>
      </c>
    </row>
    <row r="2048" spans="1:21" ht="30" x14ac:dyDescent="0.2">
      <c r="A2048">
        <v>2046</v>
      </c>
      <c r="B2048" s="3" t="s">
        <v>2047</v>
      </c>
      <c r="C2048" s="3" t="s">
        <v>6156</v>
      </c>
      <c r="D2048" s="1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6"/>
        <v>41416.963472222218</v>
      </c>
      <c r="K2048">
        <v>1366690044</v>
      </c>
      <c r="L2048" s="9">
        <f t="shared" si="127"/>
        <v>41387.171805555554</v>
      </c>
      <c r="M2048" s="11" t="s">
        <v>8372</v>
      </c>
      <c r="N2048" t="b">
        <v>0</v>
      </c>
      <c r="O2048">
        <v>217</v>
      </c>
      <c r="P2048" t="b">
        <v>1</v>
      </c>
      <c r="Q2048" t="s">
        <v>8295</v>
      </c>
      <c r="R2048" s="5">
        <f t="shared" si="124"/>
        <v>1.2110000000000001</v>
      </c>
      <c r="S2048">
        <f t="shared" si="125"/>
        <v>55.806451612903224</v>
      </c>
      <c r="T2048" t="s">
        <v>8319</v>
      </c>
      <c r="U2048" t="s">
        <v>8349</v>
      </c>
    </row>
    <row r="2049" spans="1:21" ht="30" x14ac:dyDescent="0.2">
      <c r="A2049">
        <v>2047</v>
      </c>
      <c r="B2049" s="3" t="s">
        <v>2048</v>
      </c>
      <c r="C2049" s="3" t="s">
        <v>6157</v>
      </c>
      <c r="D2049" s="18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6"/>
        <v>42110.791666666664</v>
      </c>
      <c r="K2049">
        <v>1426714870</v>
      </c>
      <c r="L2049" s="9">
        <f t="shared" si="127"/>
        <v>42081.903587962966</v>
      </c>
      <c r="M2049" s="11" t="s">
        <v>8368</v>
      </c>
      <c r="N2049" t="b">
        <v>0</v>
      </c>
      <c r="O2049">
        <v>443</v>
      </c>
      <c r="P2049" t="b">
        <v>1</v>
      </c>
      <c r="Q2049" t="s">
        <v>8295</v>
      </c>
      <c r="R2049" s="5">
        <f t="shared" si="124"/>
        <v>1.0299897959183673</v>
      </c>
      <c r="S2049">
        <f t="shared" si="125"/>
        <v>227.85327313769753</v>
      </c>
      <c r="T2049" t="s">
        <v>8319</v>
      </c>
      <c r="U2049" t="s">
        <v>8349</v>
      </c>
    </row>
    <row r="2050" spans="1:21" ht="30" x14ac:dyDescent="0.2">
      <c r="A2050">
        <v>2048</v>
      </c>
      <c r="B2050" s="3" t="s">
        <v>2049</v>
      </c>
      <c r="C2050" s="3" t="s">
        <v>6158</v>
      </c>
      <c r="D2050" s="18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6"/>
        <v>41417.443182870367</v>
      </c>
      <c r="K2050">
        <v>1366731491</v>
      </c>
      <c r="L2050" s="9">
        <f t="shared" si="127"/>
        <v>41387.651516203703</v>
      </c>
      <c r="M2050" s="11" t="s">
        <v>8372</v>
      </c>
      <c r="N2050" t="b">
        <v>0</v>
      </c>
      <c r="O2050">
        <v>1373</v>
      </c>
      <c r="P2050" t="b">
        <v>1</v>
      </c>
      <c r="Q2050" t="s">
        <v>8295</v>
      </c>
      <c r="R2050" s="5">
        <f t="shared" ref="R2050:R2113" si="128">E2050/D2050</f>
        <v>1.4833229411764706</v>
      </c>
      <c r="S2050">
        <f t="shared" ref="S2050:S2113" si="129">E2050/O2050</f>
        <v>91.82989803350327</v>
      </c>
      <c r="T2050" t="s">
        <v>8319</v>
      </c>
      <c r="U2050" t="s">
        <v>8349</v>
      </c>
    </row>
    <row r="2051" spans="1:21" x14ac:dyDescent="0.2">
      <c r="A2051">
        <v>2049</v>
      </c>
      <c r="B2051" s="3" t="s">
        <v>2050</v>
      </c>
      <c r="C2051" s="3" t="s">
        <v>6159</v>
      </c>
      <c r="D2051" s="18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30">(((I2051/60)/60)/24)+DATE(1970,1,1)+(-5/24)</f>
        <v>41610.749305555553</v>
      </c>
      <c r="K2051">
        <v>1382963963</v>
      </c>
      <c r="L2051" s="9">
        <f t="shared" ref="L2051:L2114" si="131">(((K2051/60)/60)/24)+DATE(1970,1,1)</f>
        <v>41575.527349537035</v>
      </c>
      <c r="M2051" s="11" t="s">
        <v>8372</v>
      </c>
      <c r="N2051" t="b">
        <v>0</v>
      </c>
      <c r="O2051">
        <v>742</v>
      </c>
      <c r="P2051" t="b">
        <v>1</v>
      </c>
      <c r="Q2051" t="s">
        <v>8295</v>
      </c>
      <c r="R2051" s="5">
        <f t="shared" si="128"/>
        <v>1.2019070000000001</v>
      </c>
      <c r="S2051">
        <f t="shared" si="129"/>
        <v>80.991037735849048</v>
      </c>
      <c r="T2051" t="s">
        <v>8319</v>
      </c>
      <c r="U2051" t="s">
        <v>8349</v>
      </c>
    </row>
    <row r="2052" spans="1:21" ht="30" x14ac:dyDescent="0.2">
      <c r="A2052">
        <v>2050</v>
      </c>
      <c r="B2052" s="3" t="s">
        <v>2051</v>
      </c>
      <c r="C2052" s="3" t="s">
        <v>6160</v>
      </c>
      <c r="D2052" s="18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30"/>
        <v>42154.863171296289</v>
      </c>
      <c r="K2052">
        <v>1429580578</v>
      </c>
      <c r="L2052" s="9">
        <f t="shared" si="131"/>
        <v>42115.071504629625</v>
      </c>
      <c r="M2052" s="11" t="s">
        <v>8368</v>
      </c>
      <c r="N2052" t="b">
        <v>0</v>
      </c>
      <c r="O2052">
        <v>170</v>
      </c>
      <c r="P2052" t="b">
        <v>1</v>
      </c>
      <c r="Q2052" t="s">
        <v>8295</v>
      </c>
      <c r="R2052" s="5">
        <f t="shared" si="128"/>
        <v>4.7327000000000004</v>
      </c>
      <c r="S2052">
        <f t="shared" si="129"/>
        <v>278.39411764705881</v>
      </c>
      <c r="T2052" t="s">
        <v>8319</v>
      </c>
      <c r="U2052" t="s">
        <v>8349</v>
      </c>
    </row>
    <row r="2053" spans="1:21" ht="30" x14ac:dyDescent="0.2">
      <c r="A2053">
        <v>2051</v>
      </c>
      <c r="B2053" s="3" t="s">
        <v>2052</v>
      </c>
      <c r="C2053" s="3" t="s">
        <v>6161</v>
      </c>
      <c r="D2053" s="18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30"/>
        <v>41633.814085648148</v>
      </c>
      <c r="K2053">
        <v>1385425937</v>
      </c>
      <c r="L2053" s="9">
        <f t="shared" si="131"/>
        <v>41604.022418981483</v>
      </c>
      <c r="M2053" s="11" t="s">
        <v>8372</v>
      </c>
      <c r="N2053" t="b">
        <v>0</v>
      </c>
      <c r="O2053">
        <v>242</v>
      </c>
      <c r="P2053" t="b">
        <v>1</v>
      </c>
      <c r="Q2053" t="s">
        <v>8295</v>
      </c>
      <c r="R2053" s="5">
        <f t="shared" si="128"/>
        <v>1.303625</v>
      </c>
      <c r="S2053">
        <f t="shared" si="129"/>
        <v>43.095041322314053</v>
      </c>
      <c r="T2053" t="s">
        <v>8319</v>
      </c>
      <c r="U2053" t="s">
        <v>8349</v>
      </c>
    </row>
    <row r="2054" spans="1:21" ht="30" x14ac:dyDescent="0.2">
      <c r="A2054">
        <v>2052</v>
      </c>
      <c r="B2054" s="3" t="s">
        <v>2053</v>
      </c>
      <c r="C2054" s="3" t="s">
        <v>6162</v>
      </c>
      <c r="D2054" s="18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30"/>
        <v>42419.875613425924</v>
      </c>
      <c r="K2054">
        <v>1452045653</v>
      </c>
      <c r="L2054" s="9">
        <f t="shared" si="131"/>
        <v>42375.08394675926</v>
      </c>
      <c r="M2054" s="11" t="s">
        <v>8370</v>
      </c>
      <c r="N2054" t="b">
        <v>0</v>
      </c>
      <c r="O2054">
        <v>541</v>
      </c>
      <c r="P2054" t="b">
        <v>1</v>
      </c>
      <c r="Q2054" t="s">
        <v>8295</v>
      </c>
      <c r="R2054" s="5">
        <f t="shared" si="128"/>
        <v>3.5304799999999998</v>
      </c>
      <c r="S2054">
        <f t="shared" si="129"/>
        <v>326.29205175600737</v>
      </c>
      <c r="T2054" t="s">
        <v>8319</v>
      </c>
      <c r="U2054" t="s">
        <v>8349</v>
      </c>
    </row>
    <row r="2055" spans="1:21" ht="30" x14ac:dyDescent="0.2">
      <c r="A2055">
        <v>2053</v>
      </c>
      <c r="B2055" s="3" t="s">
        <v>2054</v>
      </c>
      <c r="C2055" s="3" t="s">
        <v>6163</v>
      </c>
      <c r="D2055" s="18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30"/>
        <v>42333.450821759259</v>
      </c>
      <c r="K2055">
        <v>1445870951</v>
      </c>
      <c r="L2055" s="9">
        <f t="shared" si="131"/>
        <v>42303.617488425924</v>
      </c>
      <c r="M2055" s="11" t="s">
        <v>8368</v>
      </c>
      <c r="N2055" t="b">
        <v>0</v>
      </c>
      <c r="O2055">
        <v>121</v>
      </c>
      <c r="P2055" t="b">
        <v>1</v>
      </c>
      <c r="Q2055" t="s">
        <v>8295</v>
      </c>
      <c r="R2055" s="5">
        <f t="shared" si="128"/>
        <v>1.0102</v>
      </c>
      <c r="S2055">
        <f t="shared" si="129"/>
        <v>41.743801652892564</v>
      </c>
      <c r="T2055" t="s">
        <v>8319</v>
      </c>
      <c r="U2055" t="s">
        <v>8349</v>
      </c>
    </row>
    <row r="2056" spans="1:21" ht="30" x14ac:dyDescent="0.2">
      <c r="A2056">
        <v>2054</v>
      </c>
      <c r="B2056" s="3" t="s">
        <v>2055</v>
      </c>
      <c r="C2056" s="3" t="s">
        <v>6164</v>
      </c>
      <c r="D2056" s="18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30"/>
        <v>41761.312615740739</v>
      </c>
      <c r="K2056">
        <v>1396441810</v>
      </c>
      <c r="L2056" s="9">
        <f t="shared" si="131"/>
        <v>41731.520949074074</v>
      </c>
      <c r="M2056" s="11" t="s">
        <v>8371</v>
      </c>
      <c r="N2056" t="b">
        <v>0</v>
      </c>
      <c r="O2056">
        <v>621</v>
      </c>
      <c r="P2056" t="b">
        <v>1</v>
      </c>
      <c r="Q2056" t="s">
        <v>8295</v>
      </c>
      <c r="R2056" s="5">
        <f t="shared" si="128"/>
        <v>1.1359142857142857</v>
      </c>
      <c r="S2056">
        <f t="shared" si="129"/>
        <v>64.020933977455712</v>
      </c>
      <c r="T2056" t="s">
        <v>8319</v>
      </c>
      <c r="U2056" t="s">
        <v>8349</v>
      </c>
    </row>
    <row r="2057" spans="1:21" ht="30" x14ac:dyDescent="0.2">
      <c r="A2057">
        <v>2055</v>
      </c>
      <c r="B2057" s="3" t="s">
        <v>2056</v>
      </c>
      <c r="C2057" s="3" t="s">
        <v>6165</v>
      </c>
      <c r="D2057" s="18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30"/>
        <v>41975.958333333336</v>
      </c>
      <c r="K2057">
        <v>1415031043</v>
      </c>
      <c r="L2057" s="9">
        <f t="shared" si="131"/>
        <v>41946.674108796295</v>
      </c>
      <c r="M2057" s="11" t="s">
        <v>8371</v>
      </c>
      <c r="N2057" t="b">
        <v>0</v>
      </c>
      <c r="O2057">
        <v>101</v>
      </c>
      <c r="P2057" t="b">
        <v>1</v>
      </c>
      <c r="Q2057" t="s">
        <v>8295</v>
      </c>
      <c r="R2057" s="5">
        <f t="shared" si="128"/>
        <v>1.6741666666666666</v>
      </c>
      <c r="S2057">
        <f t="shared" si="129"/>
        <v>99.455445544554451</v>
      </c>
      <c r="T2057" t="s">
        <v>8319</v>
      </c>
      <c r="U2057" t="s">
        <v>8349</v>
      </c>
    </row>
    <row r="2058" spans="1:21" ht="30" x14ac:dyDescent="0.2">
      <c r="A2058">
        <v>2056</v>
      </c>
      <c r="B2058" s="3" t="s">
        <v>2057</v>
      </c>
      <c r="C2058" s="3" t="s">
        <v>6166</v>
      </c>
      <c r="D2058" s="1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30"/>
        <v>41381.552569444444</v>
      </c>
      <c r="K2058">
        <v>1363630542</v>
      </c>
      <c r="L2058" s="9">
        <f t="shared" si="131"/>
        <v>41351.76090277778</v>
      </c>
      <c r="M2058" s="11" t="s">
        <v>8372</v>
      </c>
      <c r="N2058" t="b">
        <v>0</v>
      </c>
      <c r="O2058">
        <v>554</v>
      </c>
      <c r="P2058" t="b">
        <v>1</v>
      </c>
      <c r="Q2058" t="s">
        <v>8295</v>
      </c>
      <c r="R2058" s="5">
        <f t="shared" si="128"/>
        <v>1.5345200000000001</v>
      </c>
      <c r="S2058">
        <f t="shared" si="129"/>
        <v>138.49458483754512</v>
      </c>
      <c r="T2058" t="s">
        <v>8319</v>
      </c>
      <c r="U2058" t="s">
        <v>8349</v>
      </c>
    </row>
    <row r="2059" spans="1:21" ht="30" x14ac:dyDescent="0.2">
      <c r="A2059">
        <v>2057</v>
      </c>
      <c r="B2059" s="3" t="s">
        <v>2058</v>
      </c>
      <c r="C2059" s="3" t="s">
        <v>6167</v>
      </c>
      <c r="D2059" s="18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30"/>
        <v>42426.286249999997</v>
      </c>
      <c r="K2059">
        <v>1453895532</v>
      </c>
      <c r="L2059" s="9">
        <f t="shared" si="131"/>
        <v>42396.494583333333</v>
      </c>
      <c r="M2059" s="11" t="s">
        <v>8370</v>
      </c>
      <c r="N2059" t="b">
        <v>0</v>
      </c>
      <c r="O2059">
        <v>666</v>
      </c>
      <c r="P2059" t="b">
        <v>1</v>
      </c>
      <c r="Q2059" t="s">
        <v>8295</v>
      </c>
      <c r="R2059" s="5">
        <f t="shared" si="128"/>
        <v>2.022322</v>
      </c>
      <c r="S2059">
        <f t="shared" si="129"/>
        <v>45.547792792792798</v>
      </c>
      <c r="T2059" t="s">
        <v>8319</v>
      </c>
      <c r="U2059" t="s">
        <v>8349</v>
      </c>
    </row>
    <row r="2060" spans="1:21" x14ac:dyDescent="0.2">
      <c r="A2060">
        <v>2058</v>
      </c>
      <c r="B2060" s="3" t="s">
        <v>2059</v>
      </c>
      <c r="C2060" s="3" t="s">
        <v>6168</v>
      </c>
      <c r="D2060" s="18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30"/>
        <v>42065.624999999993</v>
      </c>
      <c r="K2060">
        <v>1421916830</v>
      </c>
      <c r="L2060" s="9">
        <f t="shared" si="131"/>
        <v>42026.370717592596</v>
      </c>
      <c r="M2060" s="11" t="s">
        <v>8368</v>
      </c>
      <c r="N2060" t="b">
        <v>0</v>
      </c>
      <c r="O2060">
        <v>410</v>
      </c>
      <c r="P2060" t="b">
        <v>1</v>
      </c>
      <c r="Q2060" t="s">
        <v>8295</v>
      </c>
      <c r="R2060" s="5">
        <f t="shared" si="128"/>
        <v>1.6828125</v>
      </c>
      <c r="S2060">
        <f t="shared" si="129"/>
        <v>10.507317073170732</v>
      </c>
      <c r="T2060" t="s">
        <v>8319</v>
      </c>
      <c r="U2060" t="s">
        <v>8349</v>
      </c>
    </row>
    <row r="2061" spans="1:21" ht="30" x14ac:dyDescent="0.2">
      <c r="A2061">
        <v>2059</v>
      </c>
      <c r="B2061" s="3" t="s">
        <v>2060</v>
      </c>
      <c r="C2061" s="3" t="s">
        <v>6169</v>
      </c>
      <c r="D2061" s="18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30"/>
        <v>42400.707638888889</v>
      </c>
      <c r="K2061">
        <v>1450880854</v>
      </c>
      <c r="L2061" s="9">
        <f t="shared" si="131"/>
        <v>42361.602476851855</v>
      </c>
      <c r="M2061" s="11" t="s">
        <v>8368</v>
      </c>
      <c r="N2061" t="b">
        <v>0</v>
      </c>
      <c r="O2061">
        <v>375</v>
      </c>
      <c r="P2061" t="b">
        <v>1</v>
      </c>
      <c r="Q2061" t="s">
        <v>8295</v>
      </c>
      <c r="R2061" s="5">
        <f t="shared" si="128"/>
        <v>1.4345666666666668</v>
      </c>
      <c r="S2061">
        <f t="shared" si="129"/>
        <v>114.76533333333333</v>
      </c>
      <c r="T2061" t="s">
        <v>8319</v>
      </c>
      <c r="U2061" t="s">
        <v>8349</v>
      </c>
    </row>
    <row r="2062" spans="1:21" ht="30" x14ac:dyDescent="0.2">
      <c r="A2062">
        <v>2060</v>
      </c>
      <c r="B2062" s="3" t="s">
        <v>2061</v>
      </c>
      <c r="C2062" s="3" t="s">
        <v>6170</v>
      </c>
      <c r="D2062" s="18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30"/>
        <v>41843.434606481482</v>
      </c>
      <c r="K2062">
        <v>1400945150</v>
      </c>
      <c r="L2062" s="9">
        <f t="shared" si="131"/>
        <v>41783.642939814818</v>
      </c>
      <c r="M2062" s="11" t="s">
        <v>8371</v>
      </c>
      <c r="N2062" t="b">
        <v>0</v>
      </c>
      <c r="O2062">
        <v>1364</v>
      </c>
      <c r="P2062" t="b">
        <v>1</v>
      </c>
      <c r="Q2062" t="s">
        <v>8295</v>
      </c>
      <c r="R2062" s="5">
        <f t="shared" si="128"/>
        <v>1.964</v>
      </c>
      <c r="S2062">
        <f t="shared" si="129"/>
        <v>35.997067448680355</v>
      </c>
      <c r="T2062" t="s">
        <v>8319</v>
      </c>
      <c r="U2062" t="s">
        <v>8349</v>
      </c>
    </row>
    <row r="2063" spans="1:21" ht="30" x14ac:dyDescent="0.2">
      <c r="A2063">
        <v>2061</v>
      </c>
      <c r="B2063" s="3" t="s">
        <v>2062</v>
      </c>
      <c r="C2063" s="3" t="s">
        <v>6171</v>
      </c>
      <c r="D2063" s="18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30"/>
        <v>42735.556180555555</v>
      </c>
      <c r="K2063">
        <v>1480616454</v>
      </c>
      <c r="L2063" s="9">
        <f t="shared" si="131"/>
        <v>42705.764513888891</v>
      </c>
      <c r="M2063" s="11" t="s">
        <v>8370</v>
      </c>
      <c r="N2063" t="b">
        <v>0</v>
      </c>
      <c r="O2063">
        <v>35</v>
      </c>
      <c r="P2063" t="b">
        <v>1</v>
      </c>
      <c r="Q2063" t="s">
        <v>8295</v>
      </c>
      <c r="R2063" s="5">
        <f t="shared" si="128"/>
        <v>1.0791999999999999</v>
      </c>
      <c r="S2063">
        <f t="shared" si="129"/>
        <v>154.17142857142858</v>
      </c>
      <c r="T2063" t="s">
        <v>8319</v>
      </c>
      <c r="U2063" t="s">
        <v>8349</v>
      </c>
    </row>
    <row r="2064" spans="1:21" ht="30" x14ac:dyDescent="0.2">
      <c r="A2064">
        <v>2062</v>
      </c>
      <c r="B2064" s="3" t="s">
        <v>2063</v>
      </c>
      <c r="C2064" s="3" t="s">
        <v>6172</v>
      </c>
      <c r="D2064" s="18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30"/>
        <v>42453.1330787037</v>
      </c>
      <c r="K2064">
        <v>1456218698</v>
      </c>
      <c r="L2064" s="9">
        <f t="shared" si="131"/>
        <v>42423.3830787037</v>
      </c>
      <c r="M2064" s="11" t="s">
        <v>8370</v>
      </c>
      <c r="N2064" t="b">
        <v>0</v>
      </c>
      <c r="O2064">
        <v>203</v>
      </c>
      <c r="P2064" t="b">
        <v>1</v>
      </c>
      <c r="Q2064" t="s">
        <v>8295</v>
      </c>
      <c r="R2064" s="5">
        <f t="shared" si="128"/>
        <v>1.14977</v>
      </c>
      <c r="S2064">
        <f t="shared" si="129"/>
        <v>566.38916256157631</v>
      </c>
      <c r="T2064" t="s">
        <v>8319</v>
      </c>
      <c r="U2064" t="s">
        <v>8349</v>
      </c>
    </row>
    <row r="2065" spans="1:21" x14ac:dyDescent="0.2">
      <c r="A2065">
        <v>2063</v>
      </c>
      <c r="B2065" s="3" t="s">
        <v>2064</v>
      </c>
      <c r="C2065" s="3" t="s">
        <v>6173</v>
      </c>
      <c r="D2065" s="18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30"/>
        <v>42505.524317129624</v>
      </c>
      <c r="K2065">
        <v>1460482501</v>
      </c>
      <c r="L2065" s="9">
        <f t="shared" si="131"/>
        <v>42472.73265046296</v>
      </c>
      <c r="M2065" s="11" t="s">
        <v>8370</v>
      </c>
      <c r="N2065" t="b">
        <v>0</v>
      </c>
      <c r="O2065">
        <v>49</v>
      </c>
      <c r="P2065" t="b">
        <v>1</v>
      </c>
      <c r="Q2065" t="s">
        <v>8295</v>
      </c>
      <c r="R2065" s="5">
        <f t="shared" si="128"/>
        <v>1.4804999999999999</v>
      </c>
      <c r="S2065">
        <f t="shared" si="129"/>
        <v>120.85714285714286</v>
      </c>
      <c r="T2065" t="s">
        <v>8319</v>
      </c>
      <c r="U2065" t="s">
        <v>8349</v>
      </c>
    </row>
    <row r="2066" spans="1:21" ht="30" x14ac:dyDescent="0.2">
      <c r="A2066">
        <v>2064</v>
      </c>
      <c r="B2066" s="3" t="s">
        <v>2065</v>
      </c>
      <c r="C2066" s="3" t="s">
        <v>6174</v>
      </c>
      <c r="D2066" s="18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30"/>
        <v>41425.291666666664</v>
      </c>
      <c r="K2066">
        <v>1366879523</v>
      </c>
      <c r="L2066" s="9">
        <f t="shared" si="131"/>
        <v>41389.364849537036</v>
      </c>
      <c r="M2066" s="11" t="s">
        <v>8372</v>
      </c>
      <c r="N2066" t="b">
        <v>0</v>
      </c>
      <c r="O2066">
        <v>5812</v>
      </c>
      <c r="P2066" t="b">
        <v>1</v>
      </c>
      <c r="Q2066" t="s">
        <v>8295</v>
      </c>
      <c r="R2066" s="5">
        <f t="shared" si="128"/>
        <v>1.9116676082790633</v>
      </c>
      <c r="S2066">
        <f t="shared" si="129"/>
        <v>86.163845492085343</v>
      </c>
      <c r="T2066" t="s">
        <v>8319</v>
      </c>
      <c r="U2066" t="s">
        <v>8349</v>
      </c>
    </row>
    <row r="2067" spans="1:21" ht="30" x14ac:dyDescent="0.2">
      <c r="A2067">
        <v>2065</v>
      </c>
      <c r="B2067" s="3" t="s">
        <v>2066</v>
      </c>
      <c r="C2067" s="3" t="s">
        <v>6175</v>
      </c>
      <c r="D2067" s="18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30"/>
        <v>41633.125335648147</v>
      </c>
      <c r="K2067">
        <v>1385366429</v>
      </c>
      <c r="L2067" s="9">
        <f t="shared" si="131"/>
        <v>41603.333668981482</v>
      </c>
      <c r="M2067" s="11" t="s">
        <v>8372</v>
      </c>
      <c r="N2067" t="b">
        <v>0</v>
      </c>
      <c r="O2067">
        <v>1556</v>
      </c>
      <c r="P2067" t="b">
        <v>1</v>
      </c>
      <c r="Q2067" t="s">
        <v>8295</v>
      </c>
      <c r="R2067" s="5">
        <f t="shared" si="128"/>
        <v>1.99215125</v>
      </c>
      <c r="S2067">
        <f t="shared" si="129"/>
        <v>51.212114395886893</v>
      </c>
      <c r="T2067" t="s">
        <v>8319</v>
      </c>
      <c r="U2067" t="s">
        <v>8349</v>
      </c>
    </row>
    <row r="2068" spans="1:21" ht="30" x14ac:dyDescent="0.2">
      <c r="A2068">
        <v>2066</v>
      </c>
      <c r="B2068" s="3" t="s">
        <v>2067</v>
      </c>
      <c r="C2068" s="3" t="s">
        <v>6176</v>
      </c>
      <c r="D2068" s="1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30"/>
        <v>41874.563460648147</v>
      </c>
      <c r="K2068">
        <v>1406226683</v>
      </c>
      <c r="L2068" s="9">
        <f t="shared" si="131"/>
        <v>41844.771793981483</v>
      </c>
      <c r="M2068" s="11" t="s">
        <v>8371</v>
      </c>
      <c r="N2068" t="b">
        <v>0</v>
      </c>
      <c r="O2068">
        <v>65</v>
      </c>
      <c r="P2068" t="b">
        <v>1</v>
      </c>
      <c r="Q2068" t="s">
        <v>8295</v>
      </c>
      <c r="R2068" s="5">
        <f t="shared" si="128"/>
        <v>2.1859999999999999</v>
      </c>
      <c r="S2068">
        <f t="shared" si="129"/>
        <v>67.261538461538464</v>
      </c>
      <c r="T2068" t="s">
        <v>8319</v>
      </c>
      <c r="U2068" t="s">
        <v>8349</v>
      </c>
    </row>
    <row r="2069" spans="1:21" ht="30" x14ac:dyDescent="0.2">
      <c r="A2069">
        <v>2067</v>
      </c>
      <c r="B2069" s="3" t="s">
        <v>2068</v>
      </c>
      <c r="C2069" s="3" t="s">
        <v>6177</v>
      </c>
      <c r="D2069" s="18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30"/>
        <v>42148.645555555551</v>
      </c>
      <c r="K2069">
        <v>1429648176</v>
      </c>
      <c r="L2069" s="9">
        <f t="shared" si="131"/>
        <v>42115.853888888887</v>
      </c>
      <c r="M2069" s="11" t="s">
        <v>8368</v>
      </c>
      <c r="N2069" t="b">
        <v>0</v>
      </c>
      <c r="O2069">
        <v>10</v>
      </c>
      <c r="P2069" t="b">
        <v>1</v>
      </c>
      <c r="Q2069" t="s">
        <v>8295</v>
      </c>
      <c r="R2069" s="5">
        <f t="shared" si="128"/>
        <v>1.2686868686868686</v>
      </c>
      <c r="S2069">
        <f t="shared" si="129"/>
        <v>62.8</v>
      </c>
      <c r="T2069" t="s">
        <v>8319</v>
      </c>
      <c r="U2069" t="s">
        <v>8349</v>
      </c>
    </row>
    <row r="2070" spans="1:21" ht="30" x14ac:dyDescent="0.2">
      <c r="A2070">
        <v>2068</v>
      </c>
      <c r="B2070" s="3" t="s">
        <v>2069</v>
      </c>
      <c r="C2070" s="3" t="s">
        <v>6178</v>
      </c>
      <c r="D2070" s="18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30"/>
        <v>42663.633275462962</v>
      </c>
      <c r="K2070">
        <v>1474402315</v>
      </c>
      <c r="L2070" s="9">
        <f t="shared" si="131"/>
        <v>42633.841608796298</v>
      </c>
      <c r="M2070" s="11" t="s">
        <v>8370</v>
      </c>
      <c r="N2070" t="b">
        <v>0</v>
      </c>
      <c r="O2070">
        <v>76</v>
      </c>
      <c r="P2070" t="b">
        <v>1</v>
      </c>
      <c r="Q2070" t="s">
        <v>8295</v>
      </c>
      <c r="R2070" s="5">
        <f t="shared" si="128"/>
        <v>1.0522388</v>
      </c>
      <c r="S2070">
        <f t="shared" si="129"/>
        <v>346.13118421052633</v>
      </c>
      <c r="T2070" t="s">
        <v>8319</v>
      </c>
      <c r="U2070" t="s">
        <v>8349</v>
      </c>
    </row>
    <row r="2071" spans="1:21" ht="30" x14ac:dyDescent="0.2">
      <c r="A2071">
        <v>2069</v>
      </c>
      <c r="B2071" s="3" t="s">
        <v>2070</v>
      </c>
      <c r="C2071" s="3" t="s">
        <v>6179</v>
      </c>
      <c r="D2071" s="18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30"/>
        <v>42371.763784722221</v>
      </c>
      <c r="K2071">
        <v>1449098391</v>
      </c>
      <c r="L2071" s="9">
        <f t="shared" si="131"/>
        <v>42340.972118055557</v>
      </c>
      <c r="M2071" s="11" t="s">
        <v>8368</v>
      </c>
      <c r="N2071" t="b">
        <v>0</v>
      </c>
      <c r="O2071">
        <v>263</v>
      </c>
      <c r="P2071" t="b">
        <v>1</v>
      </c>
      <c r="Q2071" t="s">
        <v>8295</v>
      </c>
      <c r="R2071" s="5">
        <f t="shared" si="128"/>
        <v>1.2840666000000001</v>
      </c>
      <c r="S2071">
        <f t="shared" si="129"/>
        <v>244.11912547528519</v>
      </c>
      <c r="T2071" t="s">
        <v>8319</v>
      </c>
      <c r="U2071" t="s">
        <v>8349</v>
      </c>
    </row>
    <row r="2072" spans="1:21" ht="30" x14ac:dyDescent="0.2">
      <c r="A2072">
        <v>2070</v>
      </c>
      <c r="B2072" s="3" t="s">
        <v>2071</v>
      </c>
      <c r="C2072" s="3" t="s">
        <v>6180</v>
      </c>
      <c r="D2072" s="18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30"/>
        <v>42549.448182870365</v>
      </c>
      <c r="K2072">
        <v>1464536723</v>
      </c>
      <c r="L2072" s="9">
        <f t="shared" si="131"/>
        <v>42519.6565162037</v>
      </c>
      <c r="M2072" s="11" t="s">
        <v>8370</v>
      </c>
      <c r="N2072" t="b">
        <v>0</v>
      </c>
      <c r="O2072">
        <v>1530</v>
      </c>
      <c r="P2072" t="b">
        <v>1</v>
      </c>
      <c r="Q2072" t="s">
        <v>8295</v>
      </c>
      <c r="R2072" s="5">
        <f t="shared" si="128"/>
        <v>3.1732719999999999</v>
      </c>
      <c r="S2072">
        <f t="shared" si="129"/>
        <v>259.25424836601309</v>
      </c>
      <c r="T2072" t="s">
        <v>8319</v>
      </c>
      <c r="U2072" t="s">
        <v>8349</v>
      </c>
    </row>
    <row r="2073" spans="1:21" ht="30" x14ac:dyDescent="0.2">
      <c r="A2073">
        <v>2071</v>
      </c>
      <c r="B2073" s="3" t="s">
        <v>2072</v>
      </c>
      <c r="C2073" s="3" t="s">
        <v>6181</v>
      </c>
      <c r="D2073" s="18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30"/>
        <v>42645.070416666662</v>
      </c>
      <c r="K2073">
        <v>1471502484</v>
      </c>
      <c r="L2073" s="9">
        <f t="shared" si="131"/>
        <v>42600.278749999998</v>
      </c>
      <c r="M2073" s="11" t="s">
        <v>8370</v>
      </c>
      <c r="N2073" t="b">
        <v>0</v>
      </c>
      <c r="O2073">
        <v>278</v>
      </c>
      <c r="P2073" t="b">
        <v>1</v>
      </c>
      <c r="Q2073" t="s">
        <v>8295</v>
      </c>
      <c r="R2073" s="5">
        <f t="shared" si="128"/>
        <v>2.8073000000000001</v>
      </c>
      <c r="S2073">
        <f t="shared" si="129"/>
        <v>201.96402877697841</v>
      </c>
      <c r="T2073" t="s">
        <v>8319</v>
      </c>
      <c r="U2073" t="s">
        <v>8349</v>
      </c>
    </row>
    <row r="2074" spans="1:21" ht="30" x14ac:dyDescent="0.2">
      <c r="A2074">
        <v>2072</v>
      </c>
      <c r="B2074" s="3" t="s">
        <v>2073</v>
      </c>
      <c r="C2074" s="3" t="s">
        <v>6182</v>
      </c>
      <c r="D2074" s="18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30"/>
        <v>42497.373055555552</v>
      </c>
      <c r="K2074">
        <v>1460037432</v>
      </c>
      <c r="L2074" s="9">
        <f t="shared" si="131"/>
        <v>42467.581388888888</v>
      </c>
      <c r="M2074" s="11" t="s">
        <v>8370</v>
      </c>
      <c r="N2074" t="b">
        <v>0</v>
      </c>
      <c r="O2074">
        <v>350</v>
      </c>
      <c r="P2074" t="b">
        <v>1</v>
      </c>
      <c r="Q2074" t="s">
        <v>8295</v>
      </c>
      <c r="R2074" s="5">
        <f t="shared" si="128"/>
        <v>1.1073146853146854</v>
      </c>
      <c r="S2074">
        <f t="shared" si="129"/>
        <v>226.20857142857142</v>
      </c>
      <c r="T2074" t="s">
        <v>8319</v>
      </c>
      <c r="U2074" t="s">
        <v>8349</v>
      </c>
    </row>
    <row r="2075" spans="1:21" ht="30" x14ac:dyDescent="0.2">
      <c r="A2075">
        <v>2073</v>
      </c>
      <c r="B2075" s="3" t="s">
        <v>2074</v>
      </c>
      <c r="C2075" s="3" t="s">
        <v>6183</v>
      </c>
      <c r="D2075" s="18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30"/>
        <v>42132.459699074076</v>
      </c>
      <c r="K2075">
        <v>1427212918</v>
      </c>
      <c r="L2075" s="9">
        <f t="shared" si="131"/>
        <v>42087.668032407411</v>
      </c>
      <c r="M2075" s="11" t="s">
        <v>8368</v>
      </c>
      <c r="N2075" t="b">
        <v>0</v>
      </c>
      <c r="O2075">
        <v>470</v>
      </c>
      <c r="P2075" t="b">
        <v>1</v>
      </c>
      <c r="Q2075" t="s">
        <v>8295</v>
      </c>
      <c r="R2075" s="5">
        <f t="shared" si="128"/>
        <v>1.5260429999999998</v>
      </c>
      <c r="S2075">
        <f t="shared" si="129"/>
        <v>324.69</v>
      </c>
      <c r="T2075" t="s">
        <v>8319</v>
      </c>
      <c r="U2075" t="s">
        <v>8349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 s="18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30"/>
        <v>42496.617847222216</v>
      </c>
      <c r="K2076">
        <v>1459972182</v>
      </c>
      <c r="L2076" s="9">
        <f t="shared" si="131"/>
        <v>42466.826180555552</v>
      </c>
      <c r="M2076" s="11" t="s">
        <v>8370</v>
      </c>
      <c r="N2076" t="b">
        <v>0</v>
      </c>
      <c r="O2076">
        <v>3</v>
      </c>
      <c r="P2076" t="b">
        <v>1</v>
      </c>
      <c r="Q2076" t="s">
        <v>8295</v>
      </c>
      <c r="R2076" s="5">
        <f t="shared" si="128"/>
        <v>1.0249999999999999</v>
      </c>
      <c r="S2076">
        <f t="shared" si="129"/>
        <v>205</v>
      </c>
      <c r="T2076" t="s">
        <v>8319</v>
      </c>
      <c r="U2076" t="s">
        <v>8349</v>
      </c>
    </row>
    <row r="2077" spans="1:21" ht="30" x14ac:dyDescent="0.2">
      <c r="A2077">
        <v>2075</v>
      </c>
      <c r="B2077" s="3" t="s">
        <v>2076</v>
      </c>
      <c r="C2077" s="3" t="s">
        <v>6185</v>
      </c>
      <c r="D2077" s="18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30"/>
        <v>41480.473240740735</v>
      </c>
      <c r="K2077">
        <v>1372177288</v>
      </c>
      <c r="L2077" s="9">
        <f t="shared" si="131"/>
        <v>41450.681574074071</v>
      </c>
      <c r="M2077" s="11" t="s">
        <v>8372</v>
      </c>
      <c r="N2077" t="b">
        <v>0</v>
      </c>
      <c r="O2077">
        <v>8200</v>
      </c>
      <c r="P2077" t="b">
        <v>1</v>
      </c>
      <c r="Q2077" t="s">
        <v>8295</v>
      </c>
      <c r="R2077" s="5">
        <f t="shared" si="128"/>
        <v>16.783738373837384</v>
      </c>
      <c r="S2077">
        <f t="shared" si="129"/>
        <v>20.465926829268295</v>
      </c>
      <c r="T2077" t="s">
        <v>8319</v>
      </c>
      <c r="U2077" t="s">
        <v>8349</v>
      </c>
    </row>
    <row r="2078" spans="1:21" x14ac:dyDescent="0.2">
      <c r="A2078">
        <v>2076</v>
      </c>
      <c r="B2078" s="3" t="s">
        <v>2077</v>
      </c>
      <c r="C2078" s="3" t="s">
        <v>6186</v>
      </c>
      <c r="D2078" s="1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30"/>
        <v>41843.672326388885</v>
      </c>
      <c r="K2078">
        <v>1402693689</v>
      </c>
      <c r="L2078" s="9">
        <f t="shared" si="131"/>
        <v>41803.880659722221</v>
      </c>
      <c r="M2078" s="11" t="s">
        <v>8371</v>
      </c>
      <c r="N2078" t="b">
        <v>0</v>
      </c>
      <c r="O2078">
        <v>8359</v>
      </c>
      <c r="P2078" t="b">
        <v>1</v>
      </c>
      <c r="Q2078" t="s">
        <v>8295</v>
      </c>
      <c r="R2078" s="5">
        <f t="shared" si="128"/>
        <v>5.4334915642458101</v>
      </c>
      <c r="S2078">
        <f t="shared" si="129"/>
        <v>116.35303146309367</v>
      </c>
      <c r="T2078" t="s">
        <v>8319</v>
      </c>
      <c r="U2078" t="s">
        <v>8349</v>
      </c>
    </row>
    <row r="2079" spans="1:21" ht="30" x14ac:dyDescent="0.2">
      <c r="A2079">
        <v>2077</v>
      </c>
      <c r="B2079" s="3" t="s">
        <v>2078</v>
      </c>
      <c r="C2079" s="3" t="s">
        <v>6187</v>
      </c>
      <c r="D2079" s="18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30"/>
        <v>42160.666666666664</v>
      </c>
      <c r="K2079">
        <v>1428541276</v>
      </c>
      <c r="L2079" s="9">
        <f t="shared" si="131"/>
        <v>42103.042546296296</v>
      </c>
      <c r="M2079" s="11" t="s">
        <v>8368</v>
      </c>
      <c r="N2079" t="b">
        <v>0</v>
      </c>
      <c r="O2079">
        <v>188</v>
      </c>
      <c r="P2079" t="b">
        <v>1</v>
      </c>
      <c r="Q2079" t="s">
        <v>8295</v>
      </c>
      <c r="R2079" s="5">
        <f t="shared" si="128"/>
        <v>1.1550800000000001</v>
      </c>
      <c r="S2079">
        <f t="shared" si="129"/>
        <v>307.20212765957444</v>
      </c>
      <c r="T2079" t="s">
        <v>8319</v>
      </c>
      <c r="U2079" t="s">
        <v>8349</v>
      </c>
    </row>
    <row r="2080" spans="1:21" ht="30" x14ac:dyDescent="0.2">
      <c r="A2080">
        <v>2078</v>
      </c>
      <c r="B2080" s="3" t="s">
        <v>2079</v>
      </c>
      <c r="C2080" s="3" t="s">
        <v>6188</v>
      </c>
      <c r="D2080" s="18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30"/>
        <v>42722.563159722216</v>
      </c>
      <c r="K2080">
        <v>1479493857</v>
      </c>
      <c r="L2080" s="9">
        <f t="shared" si="131"/>
        <v>42692.771493055552</v>
      </c>
      <c r="M2080" s="11" t="s">
        <v>8370</v>
      </c>
      <c r="N2080" t="b">
        <v>0</v>
      </c>
      <c r="O2080">
        <v>48</v>
      </c>
      <c r="P2080" t="b">
        <v>1</v>
      </c>
      <c r="Q2080" t="s">
        <v>8295</v>
      </c>
      <c r="R2080" s="5">
        <f t="shared" si="128"/>
        <v>1.3120499999999999</v>
      </c>
      <c r="S2080">
        <f t="shared" si="129"/>
        <v>546.6875</v>
      </c>
      <c r="T2080" t="s">
        <v>8319</v>
      </c>
      <c r="U2080" t="s">
        <v>8349</v>
      </c>
    </row>
    <row r="2081" spans="1:21" ht="30" x14ac:dyDescent="0.2">
      <c r="A2081">
        <v>2079</v>
      </c>
      <c r="B2081" s="3" t="s">
        <v>2080</v>
      </c>
      <c r="C2081" s="3" t="s">
        <v>6189</v>
      </c>
      <c r="D2081" s="18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30"/>
        <v>42180.583333333336</v>
      </c>
      <c r="K2081">
        <v>1432659793</v>
      </c>
      <c r="L2081" s="9">
        <f t="shared" si="131"/>
        <v>42150.71056712963</v>
      </c>
      <c r="M2081" s="11" t="s">
        <v>8368</v>
      </c>
      <c r="N2081" t="b">
        <v>0</v>
      </c>
      <c r="O2081">
        <v>607</v>
      </c>
      <c r="P2081" t="b">
        <v>1</v>
      </c>
      <c r="Q2081" t="s">
        <v>8295</v>
      </c>
      <c r="R2081" s="5">
        <f t="shared" si="128"/>
        <v>2.8816999999999999</v>
      </c>
      <c r="S2081">
        <f t="shared" si="129"/>
        <v>47.474464579901152</v>
      </c>
      <c r="T2081" t="s">
        <v>8319</v>
      </c>
      <c r="U2081" t="s">
        <v>8349</v>
      </c>
    </row>
    <row r="2082" spans="1:21" ht="30" x14ac:dyDescent="0.2">
      <c r="A2082">
        <v>2080</v>
      </c>
      <c r="B2082" s="3" t="s">
        <v>2081</v>
      </c>
      <c r="C2082" s="3" t="s">
        <v>6190</v>
      </c>
      <c r="D2082" s="18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30"/>
        <v>42319.790509259255</v>
      </c>
      <c r="K2082">
        <v>1444690700</v>
      </c>
      <c r="L2082" s="9">
        <f t="shared" si="131"/>
        <v>42289.957175925927</v>
      </c>
      <c r="M2082" s="11" t="s">
        <v>8368</v>
      </c>
      <c r="N2082" t="b">
        <v>0</v>
      </c>
      <c r="O2082">
        <v>50</v>
      </c>
      <c r="P2082" t="b">
        <v>1</v>
      </c>
      <c r="Q2082" t="s">
        <v>8295</v>
      </c>
      <c r="R2082" s="5">
        <f t="shared" si="128"/>
        <v>5.0780000000000003</v>
      </c>
      <c r="S2082">
        <f t="shared" si="129"/>
        <v>101.56</v>
      </c>
      <c r="T2082" t="s">
        <v>8319</v>
      </c>
      <c r="U2082" t="s">
        <v>8349</v>
      </c>
    </row>
    <row r="2083" spans="1:21" ht="30" x14ac:dyDescent="0.2">
      <c r="A2083">
        <v>2081</v>
      </c>
      <c r="B2083" s="3" t="s">
        <v>2082</v>
      </c>
      <c r="C2083" s="3" t="s">
        <v>6191</v>
      </c>
      <c r="D2083" s="18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30"/>
        <v>41044.999305555553</v>
      </c>
      <c r="K2083">
        <v>1333597555</v>
      </c>
      <c r="L2083" s="9">
        <f t="shared" si="131"/>
        <v>41004.156886574077</v>
      </c>
      <c r="M2083" s="11" t="s">
        <v>8373</v>
      </c>
      <c r="N2083" t="b">
        <v>0</v>
      </c>
      <c r="O2083">
        <v>55</v>
      </c>
      <c r="P2083" t="b">
        <v>1</v>
      </c>
      <c r="Q2083" t="s">
        <v>8279</v>
      </c>
      <c r="R2083" s="5">
        <f t="shared" si="128"/>
        <v>1.1457142857142857</v>
      </c>
      <c r="S2083">
        <f t="shared" si="129"/>
        <v>72.909090909090907</v>
      </c>
      <c r="T2083" t="s">
        <v>8325</v>
      </c>
      <c r="U2083" t="s">
        <v>8329</v>
      </c>
    </row>
    <row r="2084" spans="1:21" ht="30" x14ac:dyDescent="0.2">
      <c r="A2084">
        <v>2082</v>
      </c>
      <c r="B2084" s="3" t="s">
        <v>2083</v>
      </c>
      <c r="C2084" s="3" t="s">
        <v>6192</v>
      </c>
      <c r="D2084" s="18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30"/>
        <v>40870.953657407401</v>
      </c>
      <c r="K2084">
        <v>1316919196</v>
      </c>
      <c r="L2084" s="9">
        <f t="shared" si="131"/>
        <v>40811.120324074072</v>
      </c>
      <c r="M2084" s="11" t="s">
        <v>8374</v>
      </c>
      <c r="N2084" t="b">
        <v>0</v>
      </c>
      <c r="O2084">
        <v>38</v>
      </c>
      <c r="P2084" t="b">
        <v>1</v>
      </c>
      <c r="Q2084" t="s">
        <v>8279</v>
      </c>
      <c r="R2084" s="5">
        <f t="shared" si="128"/>
        <v>1.1073333333333333</v>
      </c>
      <c r="S2084">
        <f t="shared" si="129"/>
        <v>43.710526315789473</v>
      </c>
      <c r="T2084" t="s">
        <v>8325</v>
      </c>
      <c r="U2084" t="s">
        <v>8329</v>
      </c>
    </row>
    <row r="2085" spans="1:21" ht="30" x14ac:dyDescent="0.2">
      <c r="A2085">
        <v>2083</v>
      </c>
      <c r="B2085" s="3" t="s">
        <v>2084</v>
      </c>
      <c r="C2085" s="3" t="s">
        <v>6193</v>
      </c>
      <c r="D2085" s="18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30"/>
        <v>41064.513831018514</v>
      </c>
      <c r="K2085">
        <v>1336238395</v>
      </c>
      <c r="L2085" s="9">
        <f t="shared" si="131"/>
        <v>41034.72216435185</v>
      </c>
      <c r="M2085" s="11" t="s">
        <v>8373</v>
      </c>
      <c r="N2085" t="b">
        <v>0</v>
      </c>
      <c r="O2085">
        <v>25</v>
      </c>
      <c r="P2085" t="b">
        <v>1</v>
      </c>
      <c r="Q2085" t="s">
        <v>8279</v>
      </c>
      <c r="R2085" s="5">
        <f t="shared" si="128"/>
        <v>1.1333333333333333</v>
      </c>
      <c r="S2085">
        <f t="shared" si="129"/>
        <v>34</v>
      </c>
      <c r="T2085" t="s">
        <v>8325</v>
      </c>
      <c r="U2085" t="s">
        <v>8329</v>
      </c>
    </row>
    <row r="2086" spans="1:21" ht="30" x14ac:dyDescent="0.2">
      <c r="A2086">
        <v>2084</v>
      </c>
      <c r="B2086" s="3" t="s">
        <v>2085</v>
      </c>
      <c r="C2086" s="3" t="s">
        <v>6194</v>
      </c>
      <c r="D2086" s="18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30"/>
        <v>41763.082638888889</v>
      </c>
      <c r="K2086">
        <v>1396468782</v>
      </c>
      <c r="L2086" s="9">
        <f t="shared" si="131"/>
        <v>41731.833124999997</v>
      </c>
      <c r="M2086" s="11" t="s">
        <v>8371</v>
      </c>
      <c r="N2086" t="b">
        <v>0</v>
      </c>
      <c r="O2086">
        <v>46</v>
      </c>
      <c r="P2086" t="b">
        <v>1</v>
      </c>
      <c r="Q2086" t="s">
        <v>8279</v>
      </c>
      <c r="R2086" s="5">
        <f t="shared" si="128"/>
        <v>1.0833333333333333</v>
      </c>
      <c r="S2086">
        <f t="shared" si="129"/>
        <v>70.652173913043484</v>
      </c>
      <c r="T2086" t="s">
        <v>8325</v>
      </c>
      <c r="U2086" t="s">
        <v>8329</v>
      </c>
    </row>
    <row r="2087" spans="1:21" ht="30" x14ac:dyDescent="0.2">
      <c r="A2087">
        <v>2085</v>
      </c>
      <c r="B2087" s="3" t="s">
        <v>2086</v>
      </c>
      <c r="C2087" s="3" t="s">
        <v>6195</v>
      </c>
      <c r="D2087" s="18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30"/>
        <v>41105.627164351848</v>
      </c>
      <c r="K2087">
        <v>1339790587</v>
      </c>
      <c r="L2087" s="9">
        <f t="shared" si="131"/>
        <v>41075.835497685184</v>
      </c>
      <c r="M2087" s="11" t="s">
        <v>8373</v>
      </c>
      <c r="N2087" t="b">
        <v>0</v>
      </c>
      <c r="O2087">
        <v>83</v>
      </c>
      <c r="P2087" t="b">
        <v>1</v>
      </c>
      <c r="Q2087" t="s">
        <v>8279</v>
      </c>
      <c r="R2087" s="5">
        <f t="shared" si="128"/>
        <v>1.2353333333333334</v>
      </c>
      <c r="S2087">
        <f t="shared" si="129"/>
        <v>89.301204819277103</v>
      </c>
      <c r="T2087" t="s">
        <v>8325</v>
      </c>
      <c r="U2087" t="s">
        <v>8329</v>
      </c>
    </row>
    <row r="2088" spans="1:21" ht="30" x14ac:dyDescent="0.2">
      <c r="A2088">
        <v>2086</v>
      </c>
      <c r="B2088" s="3" t="s">
        <v>2087</v>
      </c>
      <c r="C2088" s="3" t="s">
        <v>6196</v>
      </c>
      <c r="D2088" s="1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30"/>
        <v>40890.999305555553</v>
      </c>
      <c r="K2088">
        <v>1321200332</v>
      </c>
      <c r="L2088" s="9">
        <f t="shared" si="131"/>
        <v>40860.67050925926</v>
      </c>
      <c r="M2088" s="11" t="s">
        <v>8374</v>
      </c>
      <c r="N2088" t="b">
        <v>0</v>
      </c>
      <c r="O2088">
        <v>35</v>
      </c>
      <c r="P2088" t="b">
        <v>1</v>
      </c>
      <c r="Q2088" t="s">
        <v>8279</v>
      </c>
      <c r="R2088" s="5">
        <f t="shared" si="128"/>
        <v>1.0069999999999999</v>
      </c>
      <c r="S2088">
        <f t="shared" si="129"/>
        <v>115.08571428571429</v>
      </c>
      <c r="T2088" t="s">
        <v>8325</v>
      </c>
      <c r="U2088" t="s">
        <v>8329</v>
      </c>
    </row>
    <row r="2089" spans="1:21" ht="30" x14ac:dyDescent="0.2">
      <c r="A2089">
        <v>2087</v>
      </c>
      <c r="B2089" s="3" t="s">
        <v>2088</v>
      </c>
      <c r="C2089" s="3" t="s">
        <v>6197</v>
      </c>
      <c r="D2089" s="18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30"/>
        <v>40793.996041666665</v>
      </c>
      <c r="K2089">
        <v>1312865658</v>
      </c>
      <c r="L2089" s="9">
        <f t="shared" si="131"/>
        <v>40764.204375000001</v>
      </c>
      <c r="M2089" s="11" t="s">
        <v>8374</v>
      </c>
      <c r="N2089" t="b">
        <v>0</v>
      </c>
      <c r="O2089">
        <v>25</v>
      </c>
      <c r="P2089" t="b">
        <v>1</v>
      </c>
      <c r="Q2089" t="s">
        <v>8279</v>
      </c>
      <c r="R2089" s="5">
        <f t="shared" si="128"/>
        <v>1.0353333333333334</v>
      </c>
      <c r="S2089">
        <f t="shared" si="129"/>
        <v>62.12</v>
      </c>
      <c r="T2089" t="s">
        <v>8325</v>
      </c>
      <c r="U2089" t="s">
        <v>8329</v>
      </c>
    </row>
    <row r="2090" spans="1:21" ht="30" x14ac:dyDescent="0.2">
      <c r="A2090">
        <v>2088</v>
      </c>
      <c r="B2090" s="3" t="s">
        <v>2089</v>
      </c>
      <c r="C2090" s="3" t="s">
        <v>6198</v>
      </c>
      <c r="D2090" s="18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30"/>
        <v>40431.957638888889</v>
      </c>
      <c r="K2090">
        <v>1281028152</v>
      </c>
      <c r="L2090" s="9">
        <f t="shared" si="131"/>
        <v>40395.714722222219</v>
      </c>
      <c r="M2090" s="11" t="s">
        <v>8375</v>
      </c>
      <c r="N2090" t="b">
        <v>0</v>
      </c>
      <c r="O2090">
        <v>75</v>
      </c>
      <c r="P2090" t="b">
        <v>1</v>
      </c>
      <c r="Q2090" t="s">
        <v>8279</v>
      </c>
      <c r="R2090" s="5">
        <f t="shared" si="128"/>
        <v>1.1551066666666667</v>
      </c>
      <c r="S2090">
        <f t="shared" si="129"/>
        <v>46.204266666666669</v>
      </c>
      <c r="T2090" t="s">
        <v>8325</v>
      </c>
      <c r="U2090" t="s">
        <v>8329</v>
      </c>
    </row>
    <row r="2091" spans="1:21" x14ac:dyDescent="0.2">
      <c r="A2091">
        <v>2089</v>
      </c>
      <c r="B2091" s="3" t="s">
        <v>2090</v>
      </c>
      <c r="C2091" s="3" t="s">
        <v>6199</v>
      </c>
      <c r="D2091" s="18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30"/>
        <v>41487.867986111109</v>
      </c>
      <c r="K2091">
        <v>1372384194</v>
      </c>
      <c r="L2091" s="9">
        <f t="shared" si="131"/>
        <v>41453.076319444444</v>
      </c>
      <c r="M2091" s="11" t="s">
        <v>8372</v>
      </c>
      <c r="N2091" t="b">
        <v>0</v>
      </c>
      <c r="O2091">
        <v>62</v>
      </c>
      <c r="P2091" t="b">
        <v>1</v>
      </c>
      <c r="Q2091" t="s">
        <v>8279</v>
      </c>
      <c r="R2091" s="5">
        <f t="shared" si="128"/>
        <v>1.2040040000000001</v>
      </c>
      <c r="S2091">
        <f t="shared" si="129"/>
        <v>48.54854838709678</v>
      </c>
      <c r="T2091" t="s">
        <v>8325</v>
      </c>
      <c r="U2091" t="s">
        <v>8329</v>
      </c>
    </row>
    <row r="2092" spans="1:21" ht="30" x14ac:dyDescent="0.2">
      <c r="A2092">
        <v>2090</v>
      </c>
      <c r="B2092" s="3" t="s">
        <v>2091</v>
      </c>
      <c r="C2092" s="3" t="s">
        <v>6200</v>
      </c>
      <c r="D2092" s="18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30"/>
        <v>41329.173090277778</v>
      </c>
      <c r="K2092">
        <v>1359104955</v>
      </c>
      <c r="L2092" s="9">
        <f t="shared" si="131"/>
        <v>41299.381423611114</v>
      </c>
      <c r="M2092" s="11" t="s">
        <v>8372</v>
      </c>
      <c r="N2092" t="b">
        <v>0</v>
      </c>
      <c r="O2092">
        <v>160</v>
      </c>
      <c r="P2092" t="b">
        <v>1</v>
      </c>
      <c r="Q2092" t="s">
        <v>8279</v>
      </c>
      <c r="R2092" s="5">
        <f t="shared" si="128"/>
        <v>1.1504037499999999</v>
      </c>
      <c r="S2092">
        <f t="shared" si="129"/>
        <v>57.520187499999999</v>
      </c>
      <c r="T2092" t="s">
        <v>8325</v>
      </c>
      <c r="U2092" t="s">
        <v>8329</v>
      </c>
    </row>
    <row r="2093" spans="1:21" ht="30" x14ac:dyDescent="0.2">
      <c r="A2093">
        <v>2091</v>
      </c>
      <c r="B2093" s="3" t="s">
        <v>2092</v>
      </c>
      <c r="C2093" s="3" t="s">
        <v>6201</v>
      </c>
      <c r="D2093" s="18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30"/>
        <v>40603.625</v>
      </c>
      <c r="K2093">
        <v>1294818278</v>
      </c>
      <c r="L2093" s="9">
        <f t="shared" si="131"/>
        <v>40555.322662037033</v>
      </c>
      <c r="M2093" s="11" t="s">
        <v>8374</v>
      </c>
      <c r="N2093" t="b">
        <v>0</v>
      </c>
      <c r="O2093">
        <v>246</v>
      </c>
      <c r="P2093" t="b">
        <v>1</v>
      </c>
      <c r="Q2093" t="s">
        <v>8279</v>
      </c>
      <c r="R2093" s="5">
        <f t="shared" si="128"/>
        <v>1.2046777777777777</v>
      </c>
      <c r="S2093">
        <f t="shared" si="129"/>
        <v>88.147154471544724</v>
      </c>
      <c r="T2093" t="s">
        <v>8325</v>
      </c>
      <c r="U2093" t="s">
        <v>8329</v>
      </c>
    </row>
    <row r="2094" spans="1:21" ht="30" x14ac:dyDescent="0.2">
      <c r="A2094">
        <v>2092</v>
      </c>
      <c r="B2094" s="3" t="s">
        <v>2093</v>
      </c>
      <c r="C2094" s="3" t="s">
        <v>6202</v>
      </c>
      <c r="D2094" s="18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30"/>
        <v>40823.499212962961</v>
      </c>
      <c r="K2094">
        <v>1312822732</v>
      </c>
      <c r="L2094" s="9">
        <f t="shared" si="131"/>
        <v>40763.707546296297</v>
      </c>
      <c r="M2094" s="11" t="s">
        <v>8374</v>
      </c>
      <c r="N2094" t="b">
        <v>0</v>
      </c>
      <c r="O2094">
        <v>55</v>
      </c>
      <c r="P2094" t="b">
        <v>1</v>
      </c>
      <c r="Q2094" t="s">
        <v>8279</v>
      </c>
      <c r="R2094" s="5">
        <f t="shared" si="128"/>
        <v>1.0128333333333333</v>
      </c>
      <c r="S2094">
        <f t="shared" si="129"/>
        <v>110.49090909090908</v>
      </c>
      <c r="T2094" t="s">
        <v>8325</v>
      </c>
      <c r="U2094" t="s">
        <v>8329</v>
      </c>
    </row>
    <row r="2095" spans="1:21" ht="30" x14ac:dyDescent="0.2">
      <c r="A2095">
        <v>2093</v>
      </c>
      <c r="B2095" s="3" t="s">
        <v>2094</v>
      </c>
      <c r="C2095" s="3" t="s">
        <v>6203</v>
      </c>
      <c r="D2095" s="18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30"/>
        <v>41265.68787037037</v>
      </c>
      <c r="K2095">
        <v>1351024232</v>
      </c>
      <c r="L2095" s="9">
        <f t="shared" si="131"/>
        <v>41205.854537037041</v>
      </c>
      <c r="M2095" s="11" t="s">
        <v>8373</v>
      </c>
      <c r="N2095" t="b">
        <v>0</v>
      </c>
      <c r="O2095">
        <v>23</v>
      </c>
      <c r="P2095" t="b">
        <v>1</v>
      </c>
      <c r="Q2095" t="s">
        <v>8279</v>
      </c>
      <c r="R2095" s="5">
        <f t="shared" si="128"/>
        <v>1.0246666666666666</v>
      </c>
      <c r="S2095">
        <f t="shared" si="129"/>
        <v>66.826086956521735</v>
      </c>
      <c r="T2095" t="s">
        <v>8325</v>
      </c>
      <c r="U2095" t="s">
        <v>8329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 s="18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30"/>
        <v>40972.916666666664</v>
      </c>
      <c r="K2096">
        <v>1327969730</v>
      </c>
      <c r="L2096" s="9">
        <f t="shared" si="131"/>
        <v>40939.02002314815</v>
      </c>
      <c r="M2096" s="11" t="s">
        <v>8373</v>
      </c>
      <c r="N2096" t="b">
        <v>0</v>
      </c>
      <c r="O2096">
        <v>72</v>
      </c>
      <c r="P2096" t="b">
        <v>1</v>
      </c>
      <c r="Q2096" t="s">
        <v>8279</v>
      </c>
      <c r="R2096" s="5">
        <f t="shared" si="128"/>
        <v>1.2054285714285715</v>
      </c>
      <c r="S2096">
        <f t="shared" si="129"/>
        <v>58.597222222222221</v>
      </c>
      <c r="T2096" t="s">
        <v>8325</v>
      </c>
      <c r="U2096" t="s">
        <v>8329</v>
      </c>
    </row>
    <row r="2097" spans="1:21" ht="30" x14ac:dyDescent="0.2">
      <c r="A2097">
        <v>2095</v>
      </c>
      <c r="B2097" s="3" t="s">
        <v>2096</v>
      </c>
      <c r="C2097" s="3" t="s">
        <v>6205</v>
      </c>
      <c r="D2097" s="18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30"/>
        <v>40818.525150462956</v>
      </c>
      <c r="K2097">
        <v>1312392973</v>
      </c>
      <c r="L2097" s="9">
        <f t="shared" si="131"/>
        <v>40758.733483796292</v>
      </c>
      <c r="M2097" s="11" t="s">
        <v>8374</v>
      </c>
      <c r="N2097" t="b">
        <v>0</v>
      </c>
      <c r="O2097">
        <v>22</v>
      </c>
      <c r="P2097" t="b">
        <v>1</v>
      </c>
      <c r="Q2097" t="s">
        <v>8279</v>
      </c>
      <c r="R2097" s="5">
        <f t="shared" si="128"/>
        <v>1</v>
      </c>
      <c r="S2097">
        <f t="shared" si="129"/>
        <v>113.63636363636364</v>
      </c>
      <c r="T2097" t="s">
        <v>8325</v>
      </c>
      <c r="U2097" t="s">
        <v>8329</v>
      </c>
    </row>
    <row r="2098" spans="1:21" ht="30" x14ac:dyDescent="0.2">
      <c r="A2098">
        <v>2096</v>
      </c>
      <c r="B2098" s="3" t="s">
        <v>2097</v>
      </c>
      <c r="C2098" s="3" t="s">
        <v>6206</v>
      </c>
      <c r="D2098" s="1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30"/>
        <v>41207.957638888889</v>
      </c>
      <c r="K2098">
        <v>1349892735</v>
      </c>
      <c r="L2098" s="9">
        <f t="shared" si="131"/>
        <v>41192.758506944447</v>
      </c>
      <c r="M2098" s="11" t="s">
        <v>8373</v>
      </c>
      <c r="N2098" t="b">
        <v>0</v>
      </c>
      <c r="O2098">
        <v>14</v>
      </c>
      <c r="P2098" t="b">
        <v>1</v>
      </c>
      <c r="Q2098" t="s">
        <v>8279</v>
      </c>
      <c r="R2098" s="5">
        <f t="shared" si="128"/>
        <v>1.0166666666666666</v>
      </c>
      <c r="S2098">
        <f t="shared" si="129"/>
        <v>43.571428571428569</v>
      </c>
      <c r="T2098" t="s">
        <v>8325</v>
      </c>
      <c r="U2098" t="s">
        <v>8329</v>
      </c>
    </row>
    <row r="2099" spans="1:21" ht="30" x14ac:dyDescent="0.2">
      <c r="A2099">
        <v>2097</v>
      </c>
      <c r="B2099" s="3" t="s">
        <v>2098</v>
      </c>
      <c r="C2099" s="3" t="s">
        <v>6207</v>
      </c>
      <c r="D2099" s="18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30"/>
        <v>40878.418229166666</v>
      </c>
      <c r="K2099">
        <v>1317564135</v>
      </c>
      <c r="L2099" s="9">
        <f t="shared" si="131"/>
        <v>40818.58489583333</v>
      </c>
      <c r="M2099" s="11" t="s">
        <v>8374</v>
      </c>
      <c r="N2099" t="b">
        <v>0</v>
      </c>
      <c r="O2099">
        <v>38</v>
      </c>
      <c r="P2099" t="b">
        <v>1</v>
      </c>
      <c r="Q2099" t="s">
        <v>8279</v>
      </c>
      <c r="R2099" s="5">
        <f t="shared" si="128"/>
        <v>1</v>
      </c>
      <c r="S2099">
        <f t="shared" si="129"/>
        <v>78.94736842105263</v>
      </c>
      <c r="T2099" t="s">
        <v>8325</v>
      </c>
      <c r="U2099" t="s">
        <v>8329</v>
      </c>
    </row>
    <row r="2100" spans="1:21" ht="30" x14ac:dyDescent="0.2">
      <c r="A2100">
        <v>2098</v>
      </c>
      <c r="B2100" s="3" t="s">
        <v>2099</v>
      </c>
      <c r="C2100" s="3" t="s">
        <v>6208</v>
      </c>
      <c r="D2100" s="18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30"/>
        <v>40975.905497685184</v>
      </c>
      <c r="K2100">
        <v>1328582635</v>
      </c>
      <c r="L2100" s="9">
        <f t="shared" si="131"/>
        <v>40946.11383101852</v>
      </c>
      <c r="M2100" s="11" t="s">
        <v>8373</v>
      </c>
      <c r="N2100" t="b">
        <v>0</v>
      </c>
      <c r="O2100">
        <v>32</v>
      </c>
      <c r="P2100" t="b">
        <v>1</v>
      </c>
      <c r="Q2100" t="s">
        <v>8279</v>
      </c>
      <c r="R2100" s="5">
        <f t="shared" si="128"/>
        <v>1.0033333333333334</v>
      </c>
      <c r="S2100">
        <f t="shared" si="129"/>
        <v>188.125</v>
      </c>
      <c r="T2100" t="s">
        <v>8325</v>
      </c>
      <c r="U2100" t="s">
        <v>8329</v>
      </c>
    </row>
    <row r="2101" spans="1:21" x14ac:dyDescent="0.2">
      <c r="A2101">
        <v>2099</v>
      </c>
      <c r="B2101" s="3" t="s">
        <v>2100</v>
      </c>
      <c r="C2101" s="3" t="s">
        <v>6209</v>
      </c>
      <c r="D2101" s="18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30"/>
        <v>42186.944444444445</v>
      </c>
      <c r="K2101">
        <v>1434650084</v>
      </c>
      <c r="L2101" s="9">
        <f t="shared" si="131"/>
        <v>42173.746342592596</v>
      </c>
      <c r="M2101" s="11" t="s">
        <v>8368</v>
      </c>
      <c r="N2101" t="b">
        <v>0</v>
      </c>
      <c r="O2101">
        <v>63</v>
      </c>
      <c r="P2101" t="b">
        <v>1</v>
      </c>
      <c r="Q2101" t="s">
        <v>8279</v>
      </c>
      <c r="R2101" s="5">
        <f t="shared" si="128"/>
        <v>1.3236666666666668</v>
      </c>
      <c r="S2101">
        <f t="shared" si="129"/>
        <v>63.031746031746032</v>
      </c>
      <c r="T2101" t="s">
        <v>8325</v>
      </c>
      <c r="U2101" t="s">
        <v>8329</v>
      </c>
    </row>
    <row r="2102" spans="1:21" ht="30" x14ac:dyDescent="0.2">
      <c r="A2102">
        <v>2100</v>
      </c>
      <c r="B2102" s="3" t="s">
        <v>2101</v>
      </c>
      <c r="C2102" s="3" t="s">
        <v>6210</v>
      </c>
      <c r="D2102" s="18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30"/>
        <v>41089.957638888889</v>
      </c>
      <c r="K2102">
        <v>1339704141</v>
      </c>
      <c r="L2102" s="9">
        <f t="shared" si="131"/>
        <v>41074.834965277776</v>
      </c>
      <c r="M2102" s="11" t="s">
        <v>8373</v>
      </c>
      <c r="N2102" t="b">
        <v>0</v>
      </c>
      <c r="O2102">
        <v>27</v>
      </c>
      <c r="P2102" t="b">
        <v>1</v>
      </c>
      <c r="Q2102" t="s">
        <v>8279</v>
      </c>
      <c r="R2102" s="5">
        <f t="shared" si="128"/>
        <v>1.3666666666666667</v>
      </c>
      <c r="S2102">
        <f t="shared" si="129"/>
        <v>30.37037037037037</v>
      </c>
      <c r="T2102" t="s">
        <v>8325</v>
      </c>
      <c r="U2102" t="s">
        <v>8329</v>
      </c>
    </row>
    <row r="2103" spans="1:21" ht="30" x14ac:dyDescent="0.2">
      <c r="A2103">
        <v>2101</v>
      </c>
      <c r="B2103" s="3" t="s">
        <v>2102</v>
      </c>
      <c r="C2103" s="3" t="s">
        <v>6211</v>
      </c>
      <c r="D2103" s="18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30"/>
        <v>40951.941134259258</v>
      </c>
      <c r="K2103">
        <v>1323920114</v>
      </c>
      <c r="L2103" s="9">
        <f t="shared" si="131"/>
        <v>40892.149467592593</v>
      </c>
      <c r="M2103" s="11" t="s">
        <v>8374</v>
      </c>
      <c r="N2103" t="b">
        <v>0</v>
      </c>
      <c r="O2103">
        <v>44</v>
      </c>
      <c r="P2103" t="b">
        <v>1</v>
      </c>
      <c r="Q2103" t="s">
        <v>8279</v>
      </c>
      <c r="R2103" s="5">
        <f t="shared" si="128"/>
        <v>1.1325000000000001</v>
      </c>
      <c r="S2103">
        <f t="shared" si="129"/>
        <v>51.477272727272727</v>
      </c>
      <c r="T2103" t="s">
        <v>8325</v>
      </c>
      <c r="U2103" t="s">
        <v>8329</v>
      </c>
    </row>
    <row r="2104" spans="1:21" ht="30" x14ac:dyDescent="0.2">
      <c r="A2104">
        <v>2102</v>
      </c>
      <c r="B2104" s="3" t="s">
        <v>2103</v>
      </c>
      <c r="C2104" s="3" t="s">
        <v>6212</v>
      </c>
      <c r="D2104" s="18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30"/>
        <v>40668.660277777773</v>
      </c>
      <c r="K2104">
        <v>1302036648</v>
      </c>
      <c r="L2104" s="9">
        <f t="shared" si="131"/>
        <v>40638.868611111109</v>
      </c>
      <c r="M2104" s="11" t="s">
        <v>8374</v>
      </c>
      <c r="N2104" t="b">
        <v>0</v>
      </c>
      <c r="O2104">
        <v>38</v>
      </c>
      <c r="P2104" t="b">
        <v>1</v>
      </c>
      <c r="Q2104" t="s">
        <v>8279</v>
      </c>
      <c r="R2104" s="5">
        <f t="shared" si="128"/>
        <v>1.36</v>
      </c>
      <c r="S2104">
        <f t="shared" si="129"/>
        <v>35.789473684210527</v>
      </c>
      <c r="T2104" t="s">
        <v>8325</v>
      </c>
      <c r="U2104" t="s">
        <v>8329</v>
      </c>
    </row>
    <row r="2105" spans="1:21" x14ac:dyDescent="0.2">
      <c r="A2105">
        <v>2103</v>
      </c>
      <c r="B2105" s="3" t="s">
        <v>2104</v>
      </c>
      <c r="C2105" s="3" t="s">
        <v>6213</v>
      </c>
      <c r="D2105" s="18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30"/>
        <v>41222.588275462964</v>
      </c>
      <c r="K2105">
        <v>1349892427</v>
      </c>
      <c r="L2105" s="9">
        <f t="shared" si="131"/>
        <v>41192.754942129628</v>
      </c>
      <c r="M2105" s="11" t="s">
        <v>8373</v>
      </c>
      <c r="N2105" t="b">
        <v>0</v>
      </c>
      <c r="O2105">
        <v>115</v>
      </c>
      <c r="P2105" t="b">
        <v>1</v>
      </c>
      <c r="Q2105" t="s">
        <v>8279</v>
      </c>
      <c r="R2105" s="5">
        <f t="shared" si="128"/>
        <v>1.4612318374694613</v>
      </c>
      <c r="S2105">
        <f t="shared" si="129"/>
        <v>98.817391304347822</v>
      </c>
      <c r="T2105" t="s">
        <v>8325</v>
      </c>
      <c r="U2105" t="s">
        <v>8329</v>
      </c>
    </row>
    <row r="2106" spans="1:21" ht="30" x14ac:dyDescent="0.2">
      <c r="A2106">
        <v>2104</v>
      </c>
      <c r="B2106" s="3" t="s">
        <v>2105</v>
      </c>
      <c r="C2106" s="3" t="s">
        <v>6214</v>
      </c>
      <c r="D2106" s="18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30"/>
        <v>41424.791666666664</v>
      </c>
      <c r="K2106">
        <v>1367286434</v>
      </c>
      <c r="L2106" s="9">
        <f t="shared" si="131"/>
        <v>41394.074467592596</v>
      </c>
      <c r="M2106" s="11" t="s">
        <v>8372</v>
      </c>
      <c r="N2106" t="b">
        <v>0</v>
      </c>
      <c r="O2106">
        <v>37</v>
      </c>
      <c r="P2106" t="b">
        <v>1</v>
      </c>
      <c r="Q2106" t="s">
        <v>8279</v>
      </c>
      <c r="R2106" s="5">
        <f t="shared" si="128"/>
        <v>1.2949999999999999</v>
      </c>
      <c r="S2106">
        <f t="shared" si="129"/>
        <v>28</v>
      </c>
      <c r="T2106" t="s">
        <v>8325</v>
      </c>
      <c r="U2106" t="s">
        <v>8329</v>
      </c>
    </row>
    <row r="2107" spans="1:21" x14ac:dyDescent="0.2">
      <c r="A2107">
        <v>2105</v>
      </c>
      <c r="B2107" s="3" t="s">
        <v>2106</v>
      </c>
      <c r="C2107" s="3" t="s">
        <v>6215</v>
      </c>
      <c r="D2107" s="18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30"/>
        <v>41963.958333333336</v>
      </c>
      <c r="K2107">
        <v>1415472953</v>
      </c>
      <c r="L2107" s="9">
        <f t="shared" si="131"/>
        <v>41951.788807870369</v>
      </c>
      <c r="M2107" s="11" t="s">
        <v>8371</v>
      </c>
      <c r="N2107" t="b">
        <v>0</v>
      </c>
      <c r="O2107">
        <v>99</v>
      </c>
      <c r="P2107" t="b">
        <v>1</v>
      </c>
      <c r="Q2107" t="s">
        <v>8279</v>
      </c>
      <c r="R2107" s="5">
        <f t="shared" si="128"/>
        <v>2.54</v>
      </c>
      <c r="S2107">
        <f t="shared" si="129"/>
        <v>51.313131313131315</v>
      </c>
      <c r="T2107" t="s">
        <v>8325</v>
      </c>
      <c r="U2107" t="s">
        <v>8329</v>
      </c>
    </row>
    <row r="2108" spans="1:21" ht="30" x14ac:dyDescent="0.2">
      <c r="A2108">
        <v>2106</v>
      </c>
      <c r="B2108" s="3" t="s">
        <v>2107</v>
      </c>
      <c r="C2108" s="3" t="s">
        <v>6216</v>
      </c>
      <c r="D2108" s="1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30"/>
        <v>41300.006643518514</v>
      </c>
      <c r="K2108">
        <v>1356584974</v>
      </c>
      <c r="L2108" s="9">
        <f t="shared" si="131"/>
        <v>41270.21497685185</v>
      </c>
      <c r="M2108" s="11" t="s">
        <v>8373</v>
      </c>
      <c r="N2108" t="b">
        <v>0</v>
      </c>
      <c r="O2108">
        <v>44</v>
      </c>
      <c r="P2108" t="b">
        <v>1</v>
      </c>
      <c r="Q2108" t="s">
        <v>8279</v>
      </c>
      <c r="R2108" s="5">
        <f t="shared" si="128"/>
        <v>1.0704545454545455</v>
      </c>
      <c r="S2108">
        <f t="shared" si="129"/>
        <v>53.522727272727273</v>
      </c>
      <c r="T2108" t="s">
        <v>8325</v>
      </c>
      <c r="U2108" t="s">
        <v>8329</v>
      </c>
    </row>
    <row r="2109" spans="1:21" ht="30" x14ac:dyDescent="0.2">
      <c r="A2109">
        <v>2107</v>
      </c>
      <c r="B2109" s="3" t="s">
        <v>2108</v>
      </c>
      <c r="C2109" s="3" t="s">
        <v>6217</v>
      </c>
      <c r="D2109" s="18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30"/>
        <v>41955.543900462959</v>
      </c>
      <c r="K2109">
        <v>1413997393</v>
      </c>
      <c r="L2109" s="9">
        <f t="shared" si="131"/>
        <v>41934.71056712963</v>
      </c>
      <c r="M2109" s="11" t="s">
        <v>8371</v>
      </c>
      <c r="N2109" t="b">
        <v>0</v>
      </c>
      <c r="O2109">
        <v>58</v>
      </c>
      <c r="P2109" t="b">
        <v>1</v>
      </c>
      <c r="Q2109" t="s">
        <v>8279</v>
      </c>
      <c r="R2109" s="5">
        <f t="shared" si="128"/>
        <v>1.0773299999999999</v>
      </c>
      <c r="S2109">
        <f t="shared" si="129"/>
        <v>37.149310344827583</v>
      </c>
      <c r="T2109" t="s">
        <v>8325</v>
      </c>
      <c r="U2109" t="s">
        <v>8329</v>
      </c>
    </row>
    <row r="2110" spans="1:21" ht="30" x14ac:dyDescent="0.2">
      <c r="A2110">
        <v>2108</v>
      </c>
      <c r="B2110" s="3" t="s">
        <v>2109</v>
      </c>
      <c r="C2110" s="3" t="s">
        <v>6218</v>
      </c>
      <c r="D2110" s="18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30"/>
        <v>41161.954861111109</v>
      </c>
      <c r="K2110">
        <v>1344917580</v>
      </c>
      <c r="L2110" s="9">
        <f t="shared" si="131"/>
        <v>41135.175694444442</v>
      </c>
      <c r="M2110" s="11" t="s">
        <v>8373</v>
      </c>
      <c r="N2110" t="b">
        <v>0</v>
      </c>
      <c r="O2110">
        <v>191</v>
      </c>
      <c r="P2110" t="b">
        <v>1</v>
      </c>
      <c r="Q2110" t="s">
        <v>8279</v>
      </c>
      <c r="R2110" s="5">
        <f t="shared" si="128"/>
        <v>1.0731250000000001</v>
      </c>
      <c r="S2110">
        <f t="shared" si="129"/>
        <v>89.895287958115176</v>
      </c>
      <c r="T2110" t="s">
        <v>8325</v>
      </c>
      <c r="U2110" t="s">
        <v>8329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 s="18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30"/>
        <v>42190.500196759262</v>
      </c>
      <c r="K2111">
        <v>1433523617</v>
      </c>
      <c r="L2111" s="9">
        <f t="shared" si="131"/>
        <v>42160.708530092597</v>
      </c>
      <c r="M2111" s="11" t="s">
        <v>8368</v>
      </c>
      <c r="N2111" t="b">
        <v>0</v>
      </c>
      <c r="O2111">
        <v>40</v>
      </c>
      <c r="P2111" t="b">
        <v>1</v>
      </c>
      <c r="Q2111" t="s">
        <v>8279</v>
      </c>
      <c r="R2111" s="5">
        <f t="shared" si="128"/>
        <v>1.06525</v>
      </c>
      <c r="S2111">
        <f t="shared" si="129"/>
        <v>106.52500000000001</v>
      </c>
      <c r="T2111" t="s">
        <v>8325</v>
      </c>
      <c r="U2111" t="s">
        <v>8329</v>
      </c>
    </row>
    <row r="2112" spans="1:21" x14ac:dyDescent="0.2">
      <c r="A2112">
        <v>2110</v>
      </c>
      <c r="B2112" s="3" t="s">
        <v>2111</v>
      </c>
      <c r="C2112" s="3" t="s">
        <v>6220</v>
      </c>
      <c r="D2112" s="18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30"/>
        <v>41786.999305555553</v>
      </c>
      <c r="K2112">
        <v>1398873969</v>
      </c>
      <c r="L2112" s="9">
        <f t="shared" si="131"/>
        <v>41759.670937499999</v>
      </c>
      <c r="M2112" s="11" t="s">
        <v>8371</v>
      </c>
      <c r="N2112" t="b">
        <v>0</v>
      </c>
      <c r="O2112">
        <v>38</v>
      </c>
      <c r="P2112" t="b">
        <v>1</v>
      </c>
      <c r="Q2112" t="s">
        <v>8279</v>
      </c>
      <c r="R2112" s="5">
        <f t="shared" si="128"/>
        <v>1.0035000000000001</v>
      </c>
      <c r="S2112">
        <f t="shared" si="129"/>
        <v>52.815789473684212</v>
      </c>
      <c r="T2112" t="s">
        <v>8325</v>
      </c>
      <c r="U2112" t="s">
        <v>8329</v>
      </c>
    </row>
    <row r="2113" spans="1:21" ht="30" x14ac:dyDescent="0.2">
      <c r="A2113">
        <v>2111</v>
      </c>
      <c r="B2113" s="3" t="s">
        <v>2112</v>
      </c>
      <c r="C2113" s="3" t="s">
        <v>6221</v>
      </c>
      <c r="D2113" s="18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30"/>
        <v>40769.833333333328</v>
      </c>
      <c r="K2113">
        <v>1307594625</v>
      </c>
      <c r="L2113" s="9">
        <f t="shared" si="131"/>
        <v>40703.197048611109</v>
      </c>
      <c r="M2113" s="11" t="s">
        <v>8374</v>
      </c>
      <c r="N2113" t="b">
        <v>0</v>
      </c>
      <c r="O2113">
        <v>39</v>
      </c>
      <c r="P2113" t="b">
        <v>1</v>
      </c>
      <c r="Q2113" t="s">
        <v>8279</v>
      </c>
      <c r="R2113" s="5">
        <f t="shared" si="128"/>
        <v>1.0649999999999999</v>
      </c>
      <c r="S2113">
        <f t="shared" si="129"/>
        <v>54.615384615384613</v>
      </c>
      <c r="T2113" t="s">
        <v>8325</v>
      </c>
      <c r="U2113" t="s">
        <v>8329</v>
      </c>
    </row>
    <row r="2114" spans="1:21" ht="30" x14ac:dyDescent="0.2">
      <c r="A2114">
        <v>2112</v>
      </c>
      <c r="B2114" s="3" t="s">
        <v>2113</v>
      </c>
      <c r="C2114" s="3" t="s">
        <v>6222</v>
      </c>
      <c r="D2114" s="18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30"/>
        <v>41379.719826388886</v>
      </c>
      <c r="K2114">
        <v>1364854593</v>
      </c>
      <c r="L2114" s="9">
        <f t="shared" si="131"/>
        <v>41365.928159722222</v>
      </c>
      <c r="M2114" s="11" t="s">
        <v>8372</v>
      </c>
      <c r="N2114" t="b">
        <v>0</v>
      </c>
      <c r="O2114">
        <v>11</v>
      </c>
      <c r="P2114" t="b">
        <v>1</v>
      </c>
      <c r="Q2114" t="s">
        <v>8279</v>
      </c>
      <c r="R2114" s="5">
        <f t="shared" ref="R2114:R2177" si="132">E2114/D2114</f>
        <v>1</v>
      </c>
      <c r="S2114">
        <f t="shared" ref="S2114:S2177" si="133">E2114/O2114</f>
        <v>27.272727272727273</v>
      </c>
      <c r="T2114" t="s">
        <v>8325</v>
      </c>
      <c r="U2114" t="s">
        <v>8329</v>
      </c>
    </row>
    <row r="2115" spans="1:21" x14ac:dyDescent="0.2">
      <c r="A2115">
        <v>2113</v>
      </c>
      <c r="B2115" s="3" t="s">
        <v>2114</v>
      </c>
      <c r="C2115" s="3" t="s">
        <v>6223</v>
      </c>
      <c r="D2115" s="18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4">(((I2115/60)/60)/24)+DATE(1970,1,1)+(-5/24)</f>
        <v>41905.657129629624</v>
      </c>
      <c r="K2115">
        <v>1408481176</v>
      </c>
      <c r="L2115" s="9">
        <f t="shared" ref="L2115:L2178" si="135">(((K2115/60)/60)/24)+DATE(1970,1,1)</f>
        <v>41870.86546296296</v>
      </c>
      <c r="M2115" s="11" t="s">
        <v>8371</v>
      </c>
      <c r="N2115" t="b">
        <v>0</v>
      </c>
      <c r="O2115">
        <v>107</v>
      </c>
      <c r="P2115" t="b">
        <v>1</v>
      </c>
      <c r="Q2115" t="s">
        <v>8279</v>
      </c>
      <c r="R2115" s="5">
        <f t="shared" si="132"/>
        <v>1.0485714285714285</v>
      </c>
      <c r="S2115">
        <f t="shared" si="133"/>
        <v>68.598130841121488</v>
      </c>
      <c r="T2115" t="s">
        <v>8325</v>
      </c>
      <c r="U2115" t="s">
        <v>8329</v>
      </c>
    </row>
    <row r="2116" spans="1:21" ht="30" x14ac:dyDescent="0.2">
      <c r="A2116">
        <v>2114</v>
      </c>
      <c r="B2116" s="3" t="s">
        <v>2115</v>
      </c>
      <c r="C2116" s="3" t="s">
        <v>6224</v>
      </c>
      <c r="D2116" s="18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4"/>
        <v>40520.999305555553</v>
      </c>
      <c r="K2116">
        <v>1286480070</v>
      </c>
      <c r="L2116" s="9">
        <f t="shared" si="135"/>
        <v>40458.815625000003</v>
      </c>
      <c r="M2116" s="11" t="s">
        <v>8375</v>
      </c>
      <c r="N2116" t="b">
        <v>0</v>
      </c>
      <c r="O2116">
        <v>147</v>
      </c>
      <c r="P2116" t="b">
        <v>1</v>
      </c>
      <c r="Q2116" t="s">
        <v>8279</v>
      </c>
      <c r="R2116" s="5">
        <f t="shared" si="132"/>
        <v>1.0469999999999999</v>
      </c>
      <c r="S2116">
        <f t="shared" si="133"/>
        <v>35.612244897959187</v>
      </c>
      <c r="T2116" t="s">
        <v>8325</v>
      </c>
      <c r="U2116" t="s">
        <v>8329</v>
      </c>
    </row>
    <row r="2117" spans="1:21" ht="30" x14ac:dyDescent="0.2">
      <c r="A2117">
        <v>2115</v>
      </c>
      <c r="B2117" s="3" t="s">
        <v>2116</v>
      </c>
      <c r="C2117" s="3" t="s">
        <v>6225</v>
      </c>
      <c r="D2117" s="18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4"/>
        <v>40593.872696759259</v>
      </c>
      <c r="K2117">
        <v>1295575001</v>
      </c>
      <c r="L2117" s="9">
        <f t="shared" si="135"/>
        <v>40564.081030092595</v>
      </c>
      <c r="M2117" s="11" t="s">
        <v>8374</v>
      </c>
      <c r="N2117" t="b">
        <v>0</v>
      </c>
      <c r="O2117">
        <v>36</v>
      </c>
      <c r="P2117" t="b">
        <v>1</v>
      </c>
      <c r="Q2117" t="s">
        <v>8279</v>
      </c>
      <c r="R2117" s="5">
        <f t="shared" si="132"/>
        <v>2.2566666666666668</v>
      </c>
      <c r="S2117">
        <f t="shared" si="133"/>
        <v>94.027777777777771</v>
      </c>
      <c r="T2117" t="s">
        <v>8325</v>
      </c>
      <c r="U2117" t="s">
        <v>8329</v>
      </c>
    </row>
    <row r="2118" spans="1:21" ht="30" x14ac:dyDescent="0.2">
      <c r="A2118">
        <v>2116</v>
      </c>
      <c r="B2118" s="3" t="s">
        <v>2117</v>
      </c>
      <c r="C2118" s="3" t="s">
        <v>6226</v>
      </c>
      <c r="D2118" s="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4"/>
        <v>41184.569479166668</v>
      </c>
      <c r="K2118">
        <v>1345056003</v>
      </c>
      <c r="L2118" s="9">
        <f t="shared" si="135"/>
        <v>41136.777812500004</v>
      </c>
      <c r="M2118" s="11" t="s">
        <v>8373</v>
      </c>
      <c r="N2118" t="b">
        <v>0</v>
      </c>
      <c r="O2118">
        <v>92</v>
      </c>
      <c r="P2118" t="b">
        <v>1</v>
      </c>
      <c r="Q2118" t="s">
        <v>8279</v>
      </c>
      <c r="R2118" s="5">
        <f t="shared" si="132"/>
        <v>1.0090416666666666</v>
      </c>
      <c r="S2118">
        <f t="shared" si="133"/>
        <v>526.45652173913038</v>
      </c>
      <c r="T2118" t="s">
        <v>8325</v>
      </c>
      <c r="U2118" t="s">
        <v>8329</v>
      </c>
    </row>
    <row r="2119" spans="1:21" ht="30" x14ac:dyDescent="0.2">
      <c r="A2119">
        <v>2117</v>
      </c>
      <c r="B2119" s="3" t="s">
        <v>2118</v>
      </c>
      <c r="C2119" s="3" t="s">
        <v>6227</v>
      </c>
      <c r="D2119" s="18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4"/>
        <v>42303.999305555553</v>
      </c>
      <c r="K2119">
        <v>1444699549</v>
      </c>
      <c r="L2119" s="9">
        <f t="shared" si="135"/>
        <v>42290.059594907405</v>
      </c>
      <c r="M2119" s="11" t="s">
        <v>8368</v>
      </c>
      <c r="N2119" t="b">
        <v>0</v>
      </c>
      <c r="O2119">
        <v>35</v>
      </c>
      <c r="P2119" t="b">
        <v>1</v>
      </c>
      <c r="Q2119" t="s">
        <v>8279</v>
      </c>
      <c r="R2119" s="5">
        <f t="shared" si="132"/>
        <v>1.4775</v>
      </c>
      <c r="S2119">
        <f t="shared" si="133"/>
        <v>50.657142857142858</v>
      </c>
      <c r="T2119" t="s">
        <v>8325</v>
      </c>
      <c r="U2119" t="s">
        <v>8329</v>
      </c>
    </row>
    <row r="2120" spans="1:21" x14ac:dyDescent="0.2">
      <c r="A2120">
        <v>2118</v>
      </c>
      <c r="B2120" s="3" t="s">
        <v>2119</v>
      </c>
      <c r="C2120" s="3" t="s">
        <v>6228</v>
      </c>
      <c r="D2120" s="18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4"/>
        <v>40748.631203703699</v>
      </c>
      <c r="K2120">
        <v>1308946136</v>
      </c>
      <c r="L2120" s="9">
        <f t="shared" si="135"/>
        <v>40718.839537037034</v>
      </c>
      <c r="M2120" s="11" t="s">
        <v>8374</v>
      </c>
      <c r="N2120" t="b">
        <v>0</v>
      </c>
      <c r="O2120">
        <v>17</v>
      </c>
      <c r="P2120" t="b">
        <v>1</v>
      </c>
      <c r="Q2120" t="s">
        <v>8279</v>
      </c>
      <c r="R2120" s="5">
        <f t="shared" si="132"/>
        <v>1.3461099999999999</v>
      </c>
      <c r="S2120">
        <f t="shared" si="133"/>
        <v>79.182941176470578</v>
      </c>
      <c r="T2120" t="s">
        <v>8325</v>
      </c>
      <c r="U2120" t="s">
        <v>8329</v>
      </c>
    </row>
    <row r="2121" spans="1:21" ht="30" x14ac:dyDescent="0.2">
      <c r="A2121">
        <v>2119</v>
      </c>
      <c r="B2121" s="3" t="s">
        <v>2120</v>
      </c>
      <c r="C2121" s="3" t="s">
        <v>6229</v>
      </c>
      <c r="D2121" s="18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4"/>
        <v>41136.921817129631</v>
      </c>
      <c r="K2121">
        <v>1342494445</v>
      </c>
      <c r="L2121" s="9">
        <f t="shared" si="135"/>
        <v>41107.130150462966</v>
      </c>
      <c r="M2121" s="11" t="s">
        <v>8373</v>
      </c>
      <c r="N2121" t="b">
        <v>0</v>
      </c>
      <c r="O2121">
        <v>22</v>
      </c>
      <c r="P2121" t="b">
        <v>1</v>
      </c>
      <c r="Q2121" t="s">
        <v>8279</v>
      </c>
      <c r="R2121" s="5">
        <f t="shared" si="132"/>
        <v>1.0075000000000001</v>
      </c>
      <c r="S2121">
        <f t="shared" si="133"/>
        <v>91.590909090909093</v>
      </c>
      <c r="T2121" t="s">
        <v>8325</v>
      </c>
      <c r="U2121" t="s">
        <v>8329</v>
      </c>
    </row>
    <row r="2122" spans="1:21" ht="30" x14ac:dyDescent="0.2">
      <c r="A2122">
        <v>2120</v>
      </c>
      <c r="B2122" s="3" t="s">
        <v>2121</v>
      </c>
      <c r="C2122" s="3" t="s">
        <v>6230</v>
      </c>
      <c r="D2122" s="18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4"/>
        <v>41640.756203703699</v>
      </c>
      <c r="K2122">
        <v>1384384136</v>
      </c>
      <c r="L2122" s="9">
        <f t="shared" si="135"/>
        <v>41591.964537037034</v>
      </c>
      <c r="M2122" s="11" t="s">
        <v>8372</v>
      </c>
      <c r="N2122" t="b">
        <v>0</v>
      </c>
      <c r="O2122">
        <v>69</v>
      </c>
      <c r="P2122" t="b">
        <v>1</v>
      </c>
      <c r="Q2122" t="s">
        <v>8279</v>
      </c>
      <c r="R2122" s="5">
        <f t="shared" si="132"/>
        <v>1.00880375</v>
      </c>
      <c r="S2122">
        <f t="shared" si="133"/>
        <v>116.96275362318841</v>
      </c>
      <c r="T2122" t="s">
        <v>8325</v>
      </c>
      <c r="U2122" t="s">
        <v>8329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 s="18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4"/>
        <v>42746.534120370365</v>
      </c>
      <c r="K2123">
        <v>1481564948</v>
      </c>
      <c r="L2123" s="9">
        <f t="shared" si="135"/>
        <v>42716.7424537037</v>
      </c>
      <c r="M2123" s="11" t="s">
        <v>8370</v>
      </c>
      <c r="N2123" t="b">
        <v>0</v>
      </c>
      <c r="O2123">
        <v>10</v>
      </c>
      <c r="P2123" t="b">
        <v>0</v>
      </c>
      <c r="Q2123" t="s">
        <v>8282</v>
      </c>
      <c r="R2123" s="5">
        <f t="shared" si="132"/>
        <v>5.6800000000000002E-3</v>
      </c>
      <c r="S2123">
        <f t="shared" si="133"/>
        <v>28.4</v>
      </c>
      <c r="T2123" t="s">
        <v>8333</v>
      </c>
      <c r="U2123" t="s">
        <v>8334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 s="18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4"/>
        <v>42742.092233796291</v>
      </c>
      <c r="K2124">
        <v>1481181169</v>
      </c>
      <c r="L2124" s="9">
        <f t="shared" si="135"/>
        <v>42712.300567129627</v>
      </c>
      <c r="M2124" s="11" t="s">
        <v>8370</v>
      </c>
      <c r="N2124" t="b">
        <v>0</v>
      </c>
      <c r="O2124">
        <v>3</v>
      </c>
      <c r="P2124" t="b">
        <v>0</v>
      </c>
      <c r="Q2124" t="s">
        <v>8282</v>
      </c>
      <c r="R2124" s="5">
        <f t="shared" si="132"/>
        <v>3.875E-3</v>
      </c>
      <c r="S2124">
        <f t="shared" si="133"/>
        <v>103.33333333333333</v>
      </c>
      <c r="T2124" t="s">
        <v>8333</v>
      </c>
      <c r="U2124" t="s">
        <v>8334</v>
      </c>
    </row>
    <row r="2125" spans="1:21" ht="30" x14ac:dyDescent="0.2">
      <c r="A2125">
        <v>2123</v>
      </c>
      <c r="B2125" s="3" t="s">
        <v>2124</v>
      </c>
      <c r="C2125" s="3" t="s">
        <v>6233</v>
      </c>
      <c r="D2125" s="18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4"/>
        <v>40252.082638888889</v>
      </c>
      <c r="K2125">
        <v>1263982307</v>
      </c>
      <c r="L2125" s="9">
        <f t="shared" si="135"/>
        <v>40198.424849537041</v>
      </c>
      <c r="M2125" s="11" t="s">
        <v>8375</v>
      </c>
      <c r="N2125" t="b">
        <v>0</v>
      </c>
      <c r="O2125">
        <v>5</v>
      </c>
      <c r="P2125" t="b">
        <v>0</v>
      </c>
      <c r="Q2125" t="s">
        <v>8282</v>
      </c>
      <c r="R2125" s="5">
        <f t="shared" si="132"/>
        <v>0.1</v>
      </c>
      <c r="S2125">
        <f t="shared" si="133"/>
        <v>10</v>
      </c>
      <c r="T2125" t="s">
        <v>8333</v>
      </c>
      <c r="U2125" t="s">
        <v>8334</v>
      </c>
    </row>
    <row r="2126" spans="1:21" ht="30" x14ac:dyDescent="0.2">
      <c r="A2126">
        <v>2124</v>
      </c>
      <c r="B2126" s="3" t="s">
        <v>2125</v>
      </c>
      <c r="C2126" s="3" t="s">
        <v>6234</v>
      </c>
      <c r="D2126" s="18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4"/>
        <v>40512</v>
      </c>
      <c r="K2126">
        <v>1286930435</v>
      </c>
      <c r="L2126" s="9">
        <f t="shared" si="135"/>
        <v>40464.028182870366</v>
      </c>
      <c r="M2126" s="11" t="s">
        <v>8375</v>
      </c>
      <c r="N2126" t="b">
        <v>0</v>
      </c>
      <c r="O2126">
        <v>5</v>
      </c>
      <c r="P2126" t="b">
        <v>0</v>
      </c>
      <c r="Q2126" t="s">
        <v>8282</v>
      </c>
      <c r="R2126" s="5">
        <f t="shared" si="132"/>
        <v>0.10454545454545454</v>
      </c>
      <c r="S2126">
        <f t="shared" si="133"/>
        <v>23</v>
      </c>
      <c r="T2126" t="s">
        <v>8333</v>
      </c>
      <c r="U2126" t="s">
        <v>8334</v>
      </c>
    </row>
    <row r="2127" spans="1:21" ht="30" x14ac:dyDescent="0.2">
      <c r="A2127">
        <v>2125</v>
      </c>
      <c r="B2127" s="3" t="s">
        <v>2126</v>
      </c>
      <c r="C2127" s="3" t="s">
        <v>6235</v>
      </c>
      <c r="D2127" s="18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4"/>
        <v>42220.815196759257</v>
      </c>
      <c r="K2127">
        <v>1436142833</v>
      </c>
      <c r="L2127" s="9">
        <f t="shared" si="135"/>
        <v>42191.023530092592</v>
      </c>
      <c r="M2127" s="11" t="s">
        <v>8368</v>
      </c>
      <c r="N2127" t="b">
        <v>0</v>
      </c>
      <c r="O2127">
        <v>27</v>
      </c>
      <c r="P2127" t="b">
        <v>0</v>
      </c>
      <c r="Q2127" t="s">
        <v>8282</v>
      </c>
      <c r="R2127" s="5">
        <f t="shared" si="132"/>
        <v>1.4200000000000001E-2</v>
      </c>
      <c r="S2127">
        <f t="shared" si="133"/>
        <v>31.555555555555557</v>
      </c>
      <c r="T2127" t="s">
        <v>8333</v>
      </c>
      <c r="U2127" t="s">
        <v>8334</v>
      </c>
    </row>
    <row r="2128" spans="1:21" ht="30" x14ac:dyDescent="0.2">
      <c r="A2128">
        <v>2126</v>
      </c>
      <c r="B2128" s="3" t="s">
        <v>2127</v>
      </c>
      <c r="C2128" s="3" t="s">
        <v>6236</v>
      </c>
      <c r="D2128" s="1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4"/>
        <v>41981.76489583333</v>
      </c>
      <c r="K2128">
        <v>1415488887</v>
      </c>
      <c r="L2128" s="9">
        <f t="shared" si="135"/>
        <v>41951.973229166666</v>
      </c>
      <c r="M2128" s="11" t="s">
        <v>8371</v>
      </c>
      <c r="N2128" t="b">
        <v>0</v>
      </c>
      <c r="O2128">
        <v>2</v>
      </c>
      <c r="P2128" t="b">
        <v>0</v>
      </c>
      <c r="Q2128" t="s">
        <v>8282</v>
      </c>
      <c r="R2128" s="5">
        <f t="shared" si="132"/>
        <v>5.0000000000000001E-4</v>
      </c>
      <c r="S2128">
        <f t="shared" si="133"/>
        <v>5</v>
      </c>
      <c r="T2128" t="s">
        <v>8333</v>
      </c>
      <c r="U2128" t="s">
        <v>8334</v>
      </c>
    </row>
    <row r="2129" spans="1:21" x14ac:dyDescent="0.2">
      <c r="A2129">
        <v>2127</v>
      </c>
      <c r="B2129" s="3" t="s">
        <v>2128</v>
      </c>
      <c r="C2129" s="3" t="s">
        <v>6237</v>
      </c>
      <c r="D2129" s="18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4"/>
        <v>42075.255358796298</v>
      </c>
      <c r="K2129">
        <v>1423570063</v>
      </c>
      <c r="L2129" s="9">
        <f t="shared" si="135"/>
        <v>42045.50535879629</v>
      </c>
      <c r="M2129" s="11" t="s">
        <v>8368</v>
      </c>
      <c r="N2129" t="b">
        <v>0</v>
      </c>
      <c r="O2129">
        <v>236</v>
      </c>
      <c r="P2129" t="b">
        <v>0</v>
      </c>
      <c r="Q2129" t="s">
        <v>8282</v>
      </c>
      <c r="R2129" s="5">
        <f t="shared" si="132"/>
        <v>0.28842857142857142</v>
      </c>
      <c r="S2129">
        <f t="shared" si="133"/>
        <v>34.220338983050844</v>
      </c>
      <c r="T2129" t="s">
        <v>8333</v>
      </c>
      <c r="U2129" t="s">
        <v>8334</v>
      </c>
    </row>
    <row r="2130" spans="1:21" ht="30" x14ac:dyDescent="0.2">
      <c r="A2130">
        <v>2128</v>
      </c>
      <c r="B2130" s="3" t="s">
        <v>2129</v>
      </c>
      <c r="C2130" s="3" t="s">
        <v>6238</v>
      </c>
      <c r="D2130" s="18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4"/>
        <v>41903.564456018517</v>
      </c>
      <c r="K2130">
        <v>1406140369</v>
      </c>
      <c r="L2130" s="9">
        <f t="shared" si="135"/>
        <v>41843.772789351853</v>
      </c>
      <c r="M2130" s="11" t="s">
        <v>8371</v>
      </c>
      <c r="N2130" t="b">
        <v>0</v>
      </c>
      <c r="O2130">
        <v>1</v>
      </c>
      <c r="P2130" t="b">
        <v>0</v>
      </c>
      <c r="Q2130" t="s">
        <v>8282</v>
      </c>
      <c r="R2130" s="5">
        <f t="shared" si="132"/>
        <v>1.6666666666666668E-3</v>
      </c>
      <c r="S2130">
        <f t="shared" si="133"/>
        <v>25</v>
      </c>
      <c r="T2130" t="s">
        <v>8333</v>
      </c>
      <c r="U2130" t="s">
        <v>8334</v>
      </c>
    </row>
    <row r="2131" spans="1:21" ht="30" x14ac:dyDescent="0.2">
      <c r="A2131">
        <v>2129</v>
      </c>
      <c r="B2131" s="3" t="s">
        <v>2130</v>
      </c>
      <c r="C2131" s="3" t="s">
        <v>6239</v>
      </c>
      <c r="D2131" s="18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4"/>
        <v>42438.815972222219</v>
      </c>
      <c r="K2131">
        <v>1454978100</v>
      </c>
      <c r="L2131" s="9">
        <f t="shared" si="135"/>
        <v>42409.024305555555</v>
      </c>
      <c r="M2131" s="11" t="s">
        <v>8370</v>
      </c>
      <c r="N2131" t="b">
        <v>0</v>
      </c>
      <c r="O2131">
        <v>12</v>
      </c>
      <c r="P2131" t="b">
        <v>0</v>
      </c>
      <c r="Q2131" t="s">
        <v>8282</v>
      </c>
      <c r="R2131" s="5">
        <f t="shared" si="132"/>
        <v>0.11799999999999999</v>
      </c>
      <c r="S2131">
        <f t="shared" si="133"/>
        <v>19.666666666666668</v>
      </c>
      <c r="T2131" t="s">
        <v>8333</v>
      </c>
      <c r="U2131" t="s">
        <v>8334</v>
      </c>
    </row>
    <row r="2132" spans="1:21" x14ac:dyDescent="0.2">
      <c r="A2132">
        <v>2130</v>
      </c>
      <c r="B2132" s="3" t="s">
        <v>2131</v>
      </c>
      <c r="C2132" s="3" t="s">
        <v>6240</v>
      </c>
      <c r="D2132" s="18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4"/>
        <v>41866.87804398148</v>
      </c>
      <c r="K2132">
        <v>1405130663</v>
      </c>
      <c r="L2132" s="9">
        <f t="shared" si="135"/>
        <v>41832.086377314816</v>
      </c>
      <c r="M2132" s="11" t="s">
        <v>8371</v>
      </c>
      <c r="N2132" t="b">
        <v>0</v>
      </c>
      <c r="O2132">
        <v>4</v>
      </c>
      <c r="P2132" t="b">
        <v>0</v>
      </c>
      <c r="Q2132" t="s">
        <v>8282</v>
      </c>
      <c r="R2132" s="5">
        <f t="shared" si="132"/>
        <v>2.0238095238095236E-3</v>
      </c>
      <c r="S2132">
        <f t="shared" si="133"/>
        <v>21.25</v>
      </c>
      <c r="T2132" t="s">
        <v>8333</v>
      </c>
      <c r="U2132" t="s">
        <v>8334</v>
      </c>
    </row>
    <row r="2133" spans="1:21" ht="30" x14ac:dyDescent="0.2">
      <c r="A2133">
        <v>2131</v>
      </c>
      <c r="B2133" s="3" t="s">
        <v>2132</v>
      </c>
      <c r="C2133" s="3" t="s">
        <v>6241</v>
      </c>
      <c r="D2133" s="18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4"/>
        <v>42196.998738425922</v>
      </c>
      <c r="K2133">
        <v>1434085091</v>
      </c>
      <c r="L2133" s="9">
        <f t="shared" si="135"/>
        <v>42167.207071759258</v>
      </c>
      <c r="M2133" s="11" t="s">
        <v>8368</v>
      </c>
      <c r="N2133" t="b">
        <v>0</v>
      </c>
      <c r="O2133">
        <v>3</v>
      </c>
      <c r="P2133" t="b">
        <v>0</v>
      </c>
      <c r="Q2133" t="s">
        <v>8282</v>
      </c>
      <c r="R2133" s="5">
        <f t="shared" si="132"/>
        <v>0.05</v>
      </c>
      <c r="S2133">
        <f t="shared" si="133"/>
        <v>8.3333333333333339</v>
      </c>
      <c r="T2133" t="s">
        <v>8333</v>
      </c>
      <c r="U2133" t="s">
        <v>8334</v>
      </c>
    </row>
    <row r="2134" spans="1:21" ht="30" x14ac:dyDescent="0.2">
      <c r="A2134">
        <v>2132</v>
      </c>
      <c r="B2134" s="3" t="s">
        <v>2133</v>
      </c>
      <c r="C2134" s="3" t="s">
        <v>6242</v>
      </c>
      <c r="D2134" s="18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4"/>
        <v>41673.27884259259</v>
      </c>
      <c r="K2134">
        <v>1388835692</v>
      </c>
      <c r="L2134" s="9">
        <f t="shared" si="135"/>
        <v>41643.487175925926</v>
      </c>
      <c r="M2134" s="11" t="s">
        <v>8371</v>
      </c>
      <c r="N2134" t="b">
        <v>0</v>
      </c>
      <c r="O2134">
        <v>99</v>
      </c>
      <c r="P2134" t="b">
        <v>0</v>
      </c>
      <c r="Q2134" t="s">
        <v>8282</v>
      </c>
      <c r="R2134" s="5">
        <f t="shared" si="132"/>
        <v>2.1129899999999997E-2</v>
      </c>
      <c r="S2134">
        <f t="shared" si="133"/>
        <v>21.34333333333333</v>
      </c>
      <c r="T2134" t="s">
        <v>8333</v>
      </c>
      <c r="U2134" t="s">
        <v>8334</v>
      </c>
    </row>
    <row r="2135" spans="1:21" ht="30" x14ac:dyDescent="0.2">
      <c r="A2135">
        <v>2133</v>
      </c>
      <c r="B2135" s="3" t="s">
        <v>2134</v>
      </c>
      <c r="C2135" s="3" t="s">
        <v>6243</v>
      </c>
      <c r="D2135" s="18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4"/>
        <v>40657.082638888889</v>
      </c>
      <c r="K2135">
        <v>1300328399</v>
      </c>
      <c r="L2135" s="9">
        <f t="shared" si="135"/>
        <v>40619.097210648149</v>
      </c>
      <c r="M2135" s="11" t="s">
        <v>8374</v>
      </c>
      <c r="N2135" t="b">
        <v>0</v>
      </c>
      <c r="O2135">
        <v>3</v>
      </c>
      <c r="P2135" t="b">
        <v>0</v>
      </c>
      <c r="Q2135" t="s">
        <v>8282</v>
      </c>
      <c r="R2135" s="5">
        <f t="shared" si="132"/>
        <v>1.6E-2</v>
      </c>
      <c r="S2135">
        <f t="shared" si="133"/>
        <v>5.333333333333333</v>
      </c>
      <c r="T2135" t="s">
        <v>8333</v>
      </c>
      <c r="U2135" t="s">
        <v>8334</v>
      </c>
    </row>
    <row r="2136" spans="1:21" ht="30" x14ac:dyDescent="0.2">
      <c r="A2136">
        <v>2134</v>
      </c>
      <c r="B2136" s="3" t="s">
        <v>2135</v>
      </c>
      <c r="C2136" s="3" t="s">
        <v>6244</v>
      </c>
      <c r="D2136" s="18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4"/>
        <v>41391.678136574068</v>
      </c>
      <c r="K2136">
        <v>1364505391</v>
      </c>
      <c r="L2136" s="9">
        <f t="shared" si="135"/>
        <v>41361.886469907404</v>
      </c>
      <c r="M2136" s="11" t="s">
        <v>8372</v>
      </c>
      <c r="N2136" t="b">
        <v>0</v>
      </c>
      <c r="O2136">
        <v>3</v>
      </c>
      <c r="P2136" t="b">
        <v>0</v>
      </c>
      <c r="Q2136" t="s">
        <v>8282</v>
      </c>
      <c r="R2136" s="5">
        <f t="shared" si="132"/>
        <v>1.7333333333333333E-2</v>
      </c>
      <c r="S2136">
        <f t="shared" si="133"/>
        <v>34.666666666666664</v>
      </c>
      <c r="T2136" t="s">
        <v>8333</v>
      </c>
      <c r="U2136" t="s">
        <v>8334</v>
      </c>
    </row>
    <row r="2137" spans="1:21" ht="30" x14ac:dyDescent="0.2">
      <c r="A2137">
        <v>2135</v>
      </c>
      <c r="B2137" s="3" t="s">
        <v>2136</v>
      </c>
      <c r="C2137" s="3" t="s">
        <v>6245</v>
      </c>
      <c r="D2137" s="18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4"/>
        <v>41186.755011574067</v>
      </c>
      <c r="K2137">
        <v>1346800033</v>
      </c>
      <c r="L2137" s="9">
        <f t="shared" si="135"/>
        <v>41156.963344907403</v>
      </c>
      <c r="M2137" s="11" t="s">
        <v>8373</v>
      </c>
      <c r="N2137" t="b">
        <v>0</v>
      </c>
      <c r="O2137">
        <v>22</v>
      </c>
      <c r="P2137" t="b">
        <v>0</v>
      </c>
      <c r="Q2137" t="s">
        <v>8282</v>
      </c>
      <c r="R2137" s="5">
        <f t="shared" si="132"/>
        <v>9.5600000000000004E-2</v>
      </c>
      <c r="S2137">
        <f t="shared" si="133"/>
        <v>21.727272727272727</v>
      </c>
      <c r="T2137" t="s">
        <v>8333</v>
      </c>
      <c r="U2137" t="s">
        <v>8334</v>
      </c>
    </row>
    <row r="2138" spans="1:21" ht="30" x14ac:dyDescent="0.2">
      <c r="A2138">
        <v>2136</v>
      </c>
      <c r="B2138" s="3" t="s">
        <v>2137</v>
      </c>
      <c r="C2138" s="3" t="s">
        <v>6246</v>
      </c>
      <c r="D2138" s="1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4"/>
        <v>41566.300763888888</v>
      </c>
      <c r="K2138">
        <v>1379592786</v>
      </c>
      <c r="L2138" s="9">
        <f t="shared" si="135"/>
        <v>41536.509097222224</v>
      </c>
      <c r="M2138" s="11" t="s">
        <v>8372</v>
      </c>
      <c r="N2138" t="b">
        <v>0</v>
      </c>
      <c r="O2138">
        <v>4</v>
      </c>
      <c r="P2138" t="b">
        <v>0</v>
      </c>
      <c r="Q2138" t="s">
        <v>8282</v>
      </c>
      <c r="R2138" s="5">
        <f t="shared" si="132"/>
        <v>5.9612499999999998E-4</v>
      </c>
      <c r="S2138">
        <f t="shared" si="133"/>
        <v>11.922499999999999</v>
      </c>
      <c r="T2138" t="s">
        <v>8333</v>
      </c>
      <c r="U2138" t="s">
        <v>8334</v>
      </c>
    </row>
    <row r="2139" spans="1:21" ht="30" x14ac:dyDescent="0.2">
      <c r="A2139">
        <v>2137</v>
      </c>
      <c r="B2139" s="3" t="s">
        <v>2138</v>
      </c>
      <c r="C2139" s="3" t="s">
        <v>6247</v>
      </c>
      <c r="D2139" s="18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4"/>
        <v>41978.562835648147</v>
      </c>
      <c r="K2139">
        <v>1415212229</v>
      </c>
      <c r="L2139" s="9">
        <f t="shared" si="135"/>
        <v>41948.771168981482</v>
      </c>
      <c r="M2139" s="11" t="s">
        <v>8371</v>
      </c>
      <c r="N2139" t="b">
        <v>0</v>
      </c>
      <c r="O2139">
        <v>534</v>
      </c>
      <c r="P2139" t="b">
        <v>0</v>
      </c>
      <c r="Q2139" t="s">
        <v>8282</v>
      </c>
      <c r="R2139" s="5">
        <f t="shared" si="132"/>
        <v>0.28405999999999998</v>
      </c>
      <c r="S2139">
        <f t="shared" si="133"/>
        <v>26.59737827715356</v>
      </c>
      <c r="T2139" t="s">
        <v>8333</v>
      </c>
      <c r="U2139" t="s">
        <v>8334</v>
      </c>
    </row>
    <row r="2140" spans="1:21" x14ac:dyDescent="0.2">
      <c r="A2140">
        <v>2138</v>
      </c>
      <c r="B2140" s="3" t="s">
        <v>2139</v>
      </c>
      <c r="C2140" s="3" t="s">
        <v>6248</v>
      </c>
      <c r="D2140" s="18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4"/>
        <v>41586.846516203703</v>
      </c>
      <c r="K2140">
        <v>1381364339</v>
      </c>
      <c r="L2140" s="9">
        <f t="shared" si="135"/>
        <v>41557.013182870374</v>
      </c>
      <c r="M2140" s="11" t="s">
        <v>8372</v>
      </c>
      <c r="N2140" t="b">
        <v>0</v>
      </c>
      <c r="O2140">
        <v>12</v>
      </c>
      <c r="P2140" t="b">
        <v>0</v>
      </c>
      <c r="Q2140" t="s">
        <v>8282</v>
      </c>
      <c r="R2140" s="5">
        <f t="shared" si="132"/>
        <v>0.128</v>
      </c>
      <c r="S2140">
        <f t="shared" si="133"/>
        <v>10.666666666666666</v>
      </c>
      <c r="T2140" t="s">
        <v>8333</v>
      </c>
      <c r="U2140" t="s">
        <v>8334</v>
      </c>
    </row>
    <row r="2141" spans="1:21" ht="30" x14ac:dyDescent="0.2">
      <c r="A2141">
        <v>2139</v>
      </c>
      <c r="B2141" s="3" t="s">
        <v>2140</v>
      </c>
      <c r="C2141" s="3" t="s">
        <v>6249</v>
      </c>
      <c r="D2141" s="18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4"/>
        <v>42677.541759259257</v>
      </c>
      <c r="K2141">
        <v>1475604008</v>
      </c>
      <c r="L2141" s="9">
        <f t="shared" si="135"/>
        <v>42647.750092592592</v>
      </c>
      <c r="M2141" s="11" t="s">
        <v>8370</v>
      </c>
      <c r="N2141" t="b">
        <v>0</v>
      </c>
      <c r="O2141">
        <v>56</v>
      </c>
      <c r="P2141" t="b">
        <v>0</v>
      </c>
      <c r="Q2141" t="s">
        <v>8282</v>
      </c>
      <c r="R2141" s="5">
        <f t="shared" si="132"/>
        <v>5.4199999999999998E-2</v>
      </c>
      <c r="S2141">
        <f t="shared" si="133"/>
        <v>29.035714285714285</v>
      </c>
      <c r="T2141" t="s">
        <v>8333</v>
      </c>
      <c r="U2141" t="s">
        <v>8334</v>
      </c>
    </row>
    <row r="2142" spans="1:21" ht="30" x14ac:dyDescent="0.2">
      <c r="A2142">
        <v>2140</v>
      </c>
      <c r="B2142" s="3" t="s">
        <v>2141</v>
      </c>
      <c r="C2142" s="3" t="s">
        <v>6250</v>
      </c>
      <c r="D2142" s="18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4"/>
        <v>41285.625277777777</v>
      </c>
      <c r="K2142">
        <v>1355342424</v>
      </c>
      <c r="L2142" s="9">
        <f t="shared" si="135"/>
        <v>41255.833611111113</v>
      </c>
      <c r="M2142" s="11" t="s">
        <v>8373</v>
      </c>
      <c r="N2142" t="b">
        <v>0</v>
      </c>
      <c r="O2142">
        <v>11</v>
      </c>
      <c r="P2142" t="b">
        <v>0</v>
      </c>
      <c r="Q2142" t="s">
        <v>8282</v>
      </c>
      <c r="R2142" s="5">
        <f t="shared" si="132"/>
        <v>1.1199999999999999E-3</v>
      </c>
      <c r="S2142">
        <f t="shared" si="133"/>
        <v>50.909090909090907</v>
      </c>
      <c r="T2142" t="s">
        <v>8333</v>
      </c>
      <c r="U2142" t="s">
        <v>8334</v>
      </c>
    </row>
    <row r="2143" spans="1:21" ht="30" x14ac:dyDescent="0.2">
      <c r="A2143">
        <v>2141</v>
      </c>
      <c r="B2143" s="3" t="s">
        <v>2142</v>
      </c>
      <c r="C2143" s="3" t="s">
        <v>6251</v>
      </c>
      <c r="D2143" s="18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4"/>
        <v>41957.068969907406</v>
      </c>
      <c r="K2143">
        <v>1413351559</v>
      </c>
      <c r="L2143" s="9">
        <f t="shared" si="135"/>
        <v>41927.235636574071</v>
      </c>
      <c r="M2143" s="11" t="s">
        <v>8371</v>
      </c>
      <c r="N2143" t="b">
        <v>0</v>
      </c>
      <c r="O2143">
        <v>0</v>
      </c>
      <c r="P2143" t="b">
        <v>0</v>
      </c>
      <c r="Q2143" t="s">
        <v>8282</v>
      </c>
      <c r="R2143" s="5">
        <f t="shared" si="132"/>
        <v>0</v>
      </c>
      <c r="S2143" t="e">
        <f t="shared" si="133"/>
        <v>#DIV/0!</v>
      </c>
      <c r="T2143" t="s">
        <v>8333</v>
      </c>
      <c r="U2143" t="s">
        <v>8334</v>
      </c>
    </row>
    <row r="2144" spans="1:21" ht="30" x14ac:dyDescent="0.2">
      <c r="A2144">
        <v>2142</v>
      </c>
      <c r="B2144" s="3" t="s">
        <v>2143</v>
      </c>
      <c r="C2144" s="3" t="s">
        <v>6252</v>
      </c>
      <c r="D2144" s="18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4"/>
        <v>42368.493171296293</v>
      </c>
      <c r="K2144">
        <v>1449075010</v>
      </c>
      <c r="L2144" s="9">
        <f t="shared" si="135"/>
        <v>42340.701504629629</v>
      </c>
      <c r="M2144" s="11" t="s">
        <v>8368</v>
      </c>
      <c r="N2144" t="b">
        <v>0</v>
      </c>
      <c r="O2144">
        <v>12</v>
      </c>
      <c r="P2144" t="b">
        <v>0</v>
      </c>
      <c r="Q2144" t="s">
        <v>8282</v>
      </c>
      <c r="R2144" s="5">
        <f t="shared" si="132"/>
        <v>5.7238095238095241E-2</v>
      </c>
      <c r="S2144">
        <f t="shared" si="133"/>
        <v>50.083333333333336</v>
      </c>
      <c r="T2144" t="s">
        <v>8333</v>
      </c>
      <c r="U2144" t="s">
        <v>8334</v>
      </c>
    </row>
    <row r="2145" spans="1:21" ht="30" x14ac:dyDescent="0.2">
      <c r="A2145">
        <v>2143</v>
      </c>
      <c r="B2145" s="3" t="s">
        <v>2144</v>
      </c>
      <c r="C2145" s="3" t="s">
        <v>6253</v>
      </c>
      <c r="D2145" s="18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4"/>
        <v>40380.583333333328</v>
      </c>
      <c r="K2145">
        <v>1275599812</v>
      </c>
      <c r="L2145" s="9">
        <f t="shared" si="135"/>
        <v>40332.886712962965</v>
      </c>
      <c r="M2145" s="11" t="s">
        <v>8375</v>
      </c>
      <c r="N2145" t="b">
        <v>0</v>
      </c>
      <c r="O2145">
        <v>5</v>
      </c>
      <c r="P2145" t="b">
        <v>0</v>
      </c>
      <c r="Q2145" t="s">
        <v>8282</v>
      </c>
      <c r="R2145" s="5">
        <f t="shared" si="132"/>
        <v>0.1125</v>
      </c>
      <c r="S2145">
        <f t="shared" si="133"/>
        <v>45</v>
      </c>
      <c r="T2145" t="s">
        <v>8333</v>
      </c>
      <c r="U2145" t="s">
        <v>8334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 s="18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4"/>
        <v>41531.338425925926</v>
      </c>
      <c r="K2146">
        <v>1376399240</v>
      </c>
      <c r="L2146" s="9">
        <f t="shared" si="135"/>
        <v>41499.546759259261</v>
      </c>
      <c r="M2146" s="11" t="s">
        <v>8372</v>
      </c>
      <c r="N2146" t="b">
        <v>0</v>
      </c>
      <c r="O2146">
        <v>24</v>
      </c>
      <c r="P2146" t="b">
        <v>0</v>
      </c>
      <c r="Q2146" t="s">
        <v>8282</v>
      </c>
      <c r="R2146" s="5">
        <f t="shared" si="132"/>
        <v>1.7098591549295775E-2</v>
      </c>
      <c r="S2146">
        <f t="shared" si="133"/>
        <v>25.291666666666668</v>
      </c>
      <c r="T2146" t="s">
        <v>8333</v>
      </c>
      <c r="U2146" t="s">
        <v>8334</v>
      </c>
    </row>
    <row r="2147" spans="1:21" ht="30" x14ac:dyDescent="0.2">
      <c r="A2147">
        <v>2145</v>
      </c>
      <c r="B2147" s="3" t="s">
        <v>2146</v>
      </c>
      <c r="C2147" s="3" t="s">
        <v>6255</v>
      </c>
      <c r="D2147" s="18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4"/>
        <v>41605.070763888885</v>
      </c>
      <c r="K2147">
        <v>1382938914</v>
      </c>
      <c r="L2147" s="9">
        <f t="shared" si="135"/>
        <v>41575.237430555557</v>
      </c>
      <c r="M2147" s="11" t="s">
        <v>8372</v>
      </c>
      <c r="N2147" t="b">
        <v>0</v>
      </c>
      <c r="O2147">
        <v>89</v>
      </c>
      <c r="P2147" t="b">
        <v>0</v>
      </c>
      <c r="Q2147" t="s">
        <v>8282</v>
      </c>
      <c r="R2147" s="5">
        <f t="shared" si="132"/>
        <v>0.30433333333333334</v>
      </c>
      <c r="S2147">
        <f t="shared" si="133"/>
        <v>51.292134831460672</v>
      </c>
      <c r="T2147" t="s">
        <v>8333</v>
      </c>
      <c r="U2147" t="s">
        <v>8334</v>
      </c>
    </row>
    <row r="2148" spans="1:21" ht="30" x14ac:dyDescent="0.2">
      <c r="A2148">
        <v>2146</v>
      </c>
      <c r="B2148" s="3" t="s">
        <v>2147</v>
      </c>
      <c r="C2148" s="3" t="s">
        <v>6256</v>
      </c>
      <c r="D2148" s="1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4"/>
        <v>42411.471180555549</v>
      </c>
      <c r="K2148">
        <v>1453997910</v>
      </c>
      <c r="L2148" s="9">
        <f t="shared" si="135"/>
        <v>42397.679513888885</v>
      </c>
      <c r="M2148" s="11" t="s">
        <v>8370</v>
      </c>
      <c r="N2148" t="b">
        <v>0</v>
      </c>
      <c r="O2148">
        <v>1</v>
      </c>
      <c r="P2148" t="b">
        <v>0</v>
      </c>
      <c r="Q2148" t="s">
        <v>8282</v>
      </c>
      <c r="R2148" s="5">
        <f t="shared" si="132"/>
        <v>2.0000000000000001E-4</v>
      </c>
      <c r="S2148">
        <f t="shared" si="133"/>
        <v>1</v>
      </c>
      <c r="T2148" t="s">
        <v>8333</v>
      </c>
      <c r="U2148" t="s">
        <v>8334</v>
      </c>
    </row>
    <row r="2149" spans="1:21" x14ac:dyDescent="0.2">
      <c r="A2149">
        <v>2147</v>
      </c>
      <c r="B2149" s="3" t="s">
        <v>2148</v>
      </c>
      <c r="C2149" s="3" t="s">
        <v>6257</v>
      </c>
      <c r="D2149" s="18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4"/>
        <v>41959.129027777781</v>
      </c>
      <c r="K2149">
        <v>1413356748</v>
      </c>
      <c r="L2149" s="9">
        <f t="shared" si="135"/>
        <v>41927.295694444445</v>
      </c>
      <c r="M2149" s="11" t="s">
        <v>8371</v>
      </c>
      <c r="N2149" t="b">
        <v>0</v>
      </c>
      <c r="O2149">
        <v>55</v>
      </c>
      <c r="P2149" t="b">
        <v>0</v>
      </c>
      <c r="Q2149" t="s">
        <v>8282</v>
      </c>
      <c r="R2149" s="5">
        <f t="shared" si="132"/>
        <v>6.9641025641025639E-3</v>
      </c>
      <c r="S2149">
        <f t="shared" si="133"/>
        <v>49.381818181818183</v>
      </c>
      <c r="T2149" t="s">
        <v>8333</v>
      </c>
      <c r="U2149" t="s">
        <v>8334</v>
      </c>
    </row>
    <row r="2150" spans="1:21" ht="30" x14ac:dyDescent="0.2">
      <c r="A2150">
        <v>2148</v>
      </c>
      <c r="B2150" s="3" t="s">
        <v>2149</v>
      </c>
      <c r="C2150" s="3" t="s">
        <v>6258</v>
      </c>
      <c r="D2150" s="18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4"/>
        <v>42096.483587962961</v>
      </c>
      <c r="K2150">
        <v>1425404182</v>
      </c>
      <c r="L2150" s="9">
        <f t="shared" si="135"/>
        <v>42066.733587962968</v>
      </c>
      <c r="M2150" s="11" t="s">
        <v>8368</v>
      </c>
      <c r="N2150" t="b">
        <v>0</v>
      </c>
      <c r="O2150">
        <v>2</v>
      </c>
      <c r="P2150" t="b">
        <v>0</v>
      </c>
      <c r="Q2150" t="s">
        <v>8282</v>
      </c>
      <c r="R2150" s="5">
        <f t="shared" si="132"/>
        <v>0.02</v>
      </c>
      <c r="S2150">
        <f t="shared" si="133"/>
        <v>1</v>
      </c>
      <c r="T2150" t="s">
        <v>8333</v>
      </c>
      <c r="U2150" t="s">
        <v>8334</v>
      </c>
    </row>
    <row r="2151" spans="1:21" ht="30" x14ac:dyDescent="0.2">
      <c r="A2151">
        <v>2149</v>
      </c>
      <c r="B2151" s="3" t="s">
        <v>2150</v>
      </c>
      <c r="C2151" s="3" t="s">
        <v>6259</v>
      </c>
      <c r="D2151" s="18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4"/>
        <v>40389.791666666664</v>
      </c>
      <c r="K2151">
        <v>1277512556</v>
      </c>
      <c r="L2151" s="9">
        <f t="shared" si="135"/>
        <v>40355.024953703702</v>
      </c>
      <c r="M2151" s="11" t="s">
        <v>8375</v>
      </c>
      <c r="N2151" t="b">
        <v>0</v>
      </c>
      <c r="O2151">
        <v>0</v>
      </c>
      <c r="P2151" t="b">
        <v>0</v>
      </c>
      <c r="Q2151" t="s">
        <v>8282</v>
      </c>
      <c r="R2151" s="5">
        <f t="shared" si="132"/>
        <v>0</v>
      </c>
      <c r="S2151" t="e">
        <f t="shared" si="133"/>
        <v>#DIV/0!</v>
      </c>
      <c r="T2151" t="s">
        <v>8333</v>
      </c>
      <c r="U2151" t="s">
        <v>8334</v>
      </c>
    </row>
    <row r="2152" spans="1:21" x14ac:dyDescent="0.2">
      <c r="A2152">
        <v>2150</v>
      </c>
      <c r="B2152" s="3" t="s">
        <v>2151</v>
      </c>
      <c r="C2152" s="3" t="s">
        <v>6260</v>
      </c>
      <c r="D2152" s="18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4"/>
        <v>42564.076377314814</v>
      </c>
      <c r="K2152">
        <v>1465800599</v>
      </c>
      <c r="L2152" s="9">
        <f t="shared" si="135"/>
        <v>42534.284710648149</v>
      </c>
      <c r="M2152" s="11" t="s">
        <v>8370</v>
      </c>
      <c r="N2152" t="b">
        <v>0</v>
      </c>
      <c r="O2152">
        <v>4</v>
      </c>
      <c r="P2152" t="b">
        <v>0</v>
      </c>
      <c r="Q2152" t="s">
        <v>8282</v>
      </c>
      <c r="R2152" s="5">
        <f t="shared" si="132"/>
        <v>8.0999999999999996E-3</v>
      </c>
      <c r="S2152">
        <f t="shared" si="133"/>
        <v>101.25</v>
      </c>
      <c r="T2152" t="s">
        <v>8333</v>
      </c>
      <c r="U2152" t="s">
        <v>8334</v>
      </c>
    </row>
    <row r="2153" spans="1:21" ht="30" x14ac:dyDescent="0.2">
      <c r="A2153">
        <v>2151</v>
      </c>
      <c r="B2153" s="3" t="s">
        <v>2152</v>
      </c>
      <c r="C2153" s="3" t="s">
        <v>6261</v>
      </c>
      <c r="D2153" s="18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4"/>
        <v>42550.639050925929</v>
      </c>
      <c r="K2153">
        <v>1464639614</v>
      </c>
      <c r="L2153" s="9">
        <f t="shared" si="135"/>
        <v>42520.847384259265</v>
      </c>
      <c r="M2153" s="11" t="s">
        <v>8370</v>
      </c>
      <c r="N2153" t="b">
        <v>0</v>
      </c>
      <c r="O2153">
        <v>6</v>
      </c>
      <c r="P2153" t="b">
        <v>0</v>
      </c>
      <c r="Q2153" t="s">
        <v>8282</v>
      </c>
      <c r="R2153" s="5">
        <f t="shared" si="132"/>
        <v>2.6222222222222224E-3</v>
      </c>
      <c r="S2153">
        <f t="shared" si="133"/>
        <v>19.666666666666668</v>
      </c>
      <c r="T2153" t="s">
        <v>8333</v>
      </c>
      <c r="U2153" t="s">
        <v>8334</v>
      </c>
    </row>
    <row r="2154" spans="1:21" ht="30" x14ac:dyDescent="0.2">
      <c r="A2154">
        <v>2152</v>
      </c>
      <c r="B2154" s="3" t="s">
        <v>2153</v>
      </c>
      <c r="C2154" s="3" t="s">
        <v>6262</v>
      </c>
      <c r="D2154" s="18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4"/>
        <v>41713.582280092589</v>
      </c>
      <c r="K2154">
        <v>1392321509</v>
      </c>
      <c r="L2154" s="9">
        <f t="shared" si="135"/>
        <v>41683.832280092596</v>
      </c>
      <c r="M2154" s="11" t="s">
        <v>8371</v>
      </c>
      <c r="N2154" t="b">
        <v>0</v>
      </c>
      <c r="O2154">
        <v>4</v>
      </c>
      <c r="P2154" t="b">
        <v>0</v>
      </c>
      <c r="Q2154" t="s">
        <v>8282</v>
      </c>
      <c r="R2154" s="5">
        <f t="shared" si="132"/>
        <v>1.6666666666666668E-3</v>
      </c>
      <c r="S2154">
        <f t="shared" si="133"/>
        <v>12.5</v>
      </c>
      <c r="T2154" t="s">
        <v>8333</v>
      </c>
      <c r="U2154" t="s">
        <v>8334</v>
      </c>
    </row>
    <row r="2155" spans="1:21" ht="30" x14ac:dyDescent="0.2">
      <c r="A2155">
        <v>2153</v>
      </c>
      <c r="B2155" s="3" t="s">
        <v>2154</v>
      </c>
      <c r="C2155" s="3" t="s">
        <v>6263</v>
      </c>
      <c r="D2155" s="18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4"/>
        <v>42014.124305555553</v>
      </c>
      <c r="K2155">
        <v>1417470718</v>
      </c>
      <c r="L2155" s="9">
        <f t="shared" si="135"/>
        <v>41974.911087962959</v>
      </c>
      <c r="M2155" s="11" t="s">
        <v>8371</v>
      </c>
      <c r="N2155" t="b">
        <v>0</v>
      </c>
      <c r="O2155">
        <v>4</v>
      </c>
      <c r="P2155" t="b">
        <v>0</v>
      </c>
      <c r="Q2155" t="s">
        <v>8282</v>
      </c>
      <c r="R2155" s="5">
        <f t="shared" si="132"/>
        <v>9.1244548809124457E-5</v>
      </c>
      <c r="S2155">
        <f t="shared" si="133"/>
        <v>8.5</v>
      </c>
      <c r="T2155" t="s">
        <v>8333</v>
      </c>
      <c r="U2155" t="s">
        <v>8334</v>
      </c>
    </row>
    <row r="2156" spans="1:21" x14ac:dyDescent="0.2">
      <c r="A2156">
        <v>2154</v>
      </c>
      <c r="B2156" s="3" t="s">
        <v>2155</v>
      </c>
      <c r="C2156" s="3" t="s">
        <v>6264</v>
      </c>
      <c r="D2156" s="18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4"/>
        <v>41667.42392361111</v>
      </c>
      <c r="K2156">
        <v>1389193827</v>
      </c>
      <c r="L2156" s="9">
        <f t="shared" si="135"/>
        <v>41647.632256944446</v>
      </c>
      <c r="M2156" s="11" t="s">
        <v>8371</v>
      </c>
      <c r="N2156" t="b">
        <v>0</v>
      </c>
      <c r="O2156">
        <v>2</v>
      </c>
      <c r="P2156" t="b">
        <v>0</v>
      </c>
      <c r="Q2156" t="s">
        <v>8282</v>
      </c>
      <c r="R2156" s="5">
        <f t="shared" si="132"/>
        <v>8.0000000000000002E-3</v>
      </c>
      <c r="S2156">
        <f t="shared" si="133"/>
        <v>1</v>
      </c>
      <c r="T2156" t="s">
        <v>8333</v>
      </c>
      <c r="U2156" t="s">
        <v>8334</v>
      </c>
    </row>
    <row r="2157" spans="1:21" ht="30" x14ac:dyDescent="0.2">
      <c r="A2157">
        <v>2155</v>
      </c>
      <c r="B2157" s="3" t="s">
        <v>2156</v>
      </c>
      <c r="C2157" s="3" t="s">
        <v>6265</v>
      </c>
      <c r="D2157" s="18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4"/>
        <v>42460.497511574074</v>
      </c>
      <c r="K2157">
        <v>1456854985</v>
      </c>
      <c r="L2157" s="9">
        <f t="shared" si="135"/>
        <v>42430.747511574074</v>
      </c>
      <c r="M2157" s="11" t="s">
        <v>8370</v>
      </c>
      <c r="N2157" t="b">
        <v>0</v>
      </c>
      <c r="O2157">
        <v>5</v>
      </c>
      <c r="P2157" t="b">
        <v>0</v>
      </c>
      <c r="Q2157" t="s">
        <v>8282</v>
      </c>
      <c r="R2157" s="5">
        <f t="shared" si="132"/>
        <v>2.3E-2</v>
      </c>
      <c r="S2157">
        <f t="shared" si="133"/>
        <v>23</v>
      </c>
      <c r="T2157" t="s">
        <v>8333</v>
      </c>
      <c r="U2157" t="s">
        <v>8334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 s="1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4"/>
        <v>41533.645902777775</v>
      </c>
      <c r="K2158">
        <v>1375475406</v>
      </c>
      <c r="L2158" s="9">
        <f t="shared" si="135"/>
        <v>41488.85423611111</v>
      </c>
      <c r="M2158" s="11" t="s">
        <v>8372</v>
      </c>
      <c r="N2158" t="b">
        <v>0</v>
      </c>
      <c r="O2158">
        <v>83</v>
      </c>
      <c r="P2158" t="b">
        <v>0</v>
      </c>
      <c r="Q2158" t="s">
        <v>8282</v>
      </c>
      <c r="R2158" s="5">
        <f t="shared" si="132"/>
        <v>2.6660714285714284E-2</v>
      </c>
      <c r="S2158">
        <f t="shared" si="133"/>
        <v>17.987951807228917</v>
      </c>
      <c r="T2158" t="s">
        <v>8333</v>
      </c>
      <c r="U2158" t="s">
        <v>8334</v>
      </c>
    </row>
    <row r="2159" spans="1:21" x14ac:dyDescent="0.2">
      <c r="A2159">
        <v>2157</v>
      </c>
      <c r="B2159" s="3" t="s">
        <v>2158</v>
      </c>
      <c r="C2159" s="3" t="s">
        <v>6267</v>
      </c>
      <c r="D2159" s="18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4"/>
        <v>42727.124305555553</v>
      </c>
      <c r="K2159">
        <v>1479684783</v>
      </c>
      <c r="L2159" s="9">
        <f t="shared" si="135"/>
        <v>42694.98128472222</v>
      </c>
      <c r="M2159" s="11" t="s">
        <v>8370</v>
      </c>
      <c r="N2159" t="b">
        <v>0</v>
      </c>
      <c r="O2159">
        <v>57</v>
      </c>
      <c r="P2159" t="b">
        <v>0</v>
      </c>
      <c r="Q2159" t="s">
        <v>8282</v>
      </c>
      <c r="R2159" s="5">
        <f t="shared" si="132"/>
        <v>0.28192</v>
      </c>
      <c r="S2159">
        <f t="shared" si="133"/>
        <v>370.94736842105266</v>
      </c>
      <c r="T2159" t="s">
        <v>8333</v>
      </c>
      <c r="U2159" t="s">
        <v>8334</v>
      </c>
    </row>
    <row r="2160" spans="1:21" ht="30" x14ac:dyDescent="0.2">
      <c r="A2160">
        <v>2158</v>
      </c>
      <c r="B2160" s="3" t="s">
        <v>2159</v>
      </c>
      <c r="C2160" s="3" t="s">
        <v>6268</v>
      </c>
      <c r="D2160" s="18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4"/>
        <v>41309.645532407405</v>
      </c>
      <c r="K2160">
        <v>1356121774</v>
      </c>
      <c r="L2160" s="9">
        <f t="shared" si="135"/>
        <v>41264.853865740741</v>
      </c>
      <c r="M2160" s="11" t="s">
        <v>8373</v>
      </c>
      <c r="N2160" t="b">
        <v>0</v>
      </c>
      <c r="O2160">
        <v>311</v>
      </c>
      <c r="P2160" t="b">
        <v>0</v>
      </c>
      <c r="Q2160" t="s">
        <v>8282</v>
      </c>
      <c r="R2160" s="5">
        <f t="shared" si="132"/>
        <v>6.5900366666666668E-2</v>
      </c>
      <c r="S2160">
        <f t="shared" si="133"/>
        <v>63.569485530546629</v>
      </c>
      <c r="T2160" t="s">
        <v>8333</v>
      </c>
      <c r="U2160" t="s">
        <v>8334</v>
      </c>
    </row>
    <row r="2161" spans="1:21" ht="45" x14ac:dyDescent="0.2">
      <c r="A2161">
        <v>2159</v>
      </c>
      <c r="B2161" s="3" t="s">
        <v>2160</v>
      </c>
      <c r="C2161" s="3" t="s">
        <v>6269</v>
      </c>
      <c r="D2161" s="18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4"/>
        <v>40740.522847222215</v>
      </c>
      <c r="K2161">
        <v>1308245574</v>
      </c>
      <c r="L2161" s="9">
        <f t="shared" si="135"/>
        <v>40710.731180555551</v>
      </c>
      <c r="M2161" s="11" t="s">
        <v>8374</v>
      </c>
      <c r="N2161" t="b">
        <v>0</v>
      </c>
      <c r="O2161">
        <v>2</v>
      </c>
      <c r="P2161" t="b">
        <v>0</v>
      </c>
      <c r="Q2161" t="s">
        <v>8282</v>
      </c>
      <c r="R2161" s="5">
        <f t="shared" si="132"/>
        <v>7.2222222222222219E-3</v>
      </c>
      <c r="S2161">
        <f t="shared" si="133"/>
        <v>13</v>
      </c>
      <c r="T2161" t="s">
        <v>8333</v>
      </c>
      <c r="U2161" t="s">
        <v>8334</v>
      </c>
    </row>
    <row r="2162" spans="1:21" ht="30" x14ac:dyDescent="0.2">
      <c r="A2162">
        <v>2160</v>
      </c>
      <c r="B2162" s="3" t="s">
        <v>2161</v>
      </c>
      <c r="C2162" s="3" t="s">
        <v>6270</v>
      </c>
      <c r="D2162" s="18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4"/>
        <v>41048.503530092588</v>
      </c>
      <c r="K2162">
        <v>1334855105</v>
      </c>
      <c r="L2162" s="9">
        <f t="shared" si="135"/>
        <v>41018.711863425924</v>
      </c>
      <c r="M2162" s="11" t="s">
        <v>8373</v>
      </c>
      <c r="N2162" t="b">
        <v>0</v>
      </c>
      <c r="O2162">
        <v>16</v>
      </c>
      <c r="P2162" t="b">
        <v>0</v>
      </c>
      <c r="Q2162" t="s">
        <v>8282</v>
      </c>
      <c r="R2162" s="5">
        <f t="shared" si="132"/>
        <v>8.5000000000000006E-3</v>
      </c>
      <c r="S2162">
        <f t="shared" si="133"/>
        <v>5.3125</v>
      </c>
      <c r="T2162" t="s">
        <v>8333</v>
      </c>
      <c r="U2162" t="s">
        <v>8334</v>
      </c>
    </row>
    <row r="2163" spans="1:21" x14ac:dyDescent="0.2">
      <c r="A2163">
        <v>2161</v>
      </c>
      <c r="B2163" s="3" t="s">
        <v>2162</v>
      </c>
      <c r="C2163" s="3" t="s">
        <v>6271</v>
      </c>
      <c r="D2163" s="18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4"/>
        <v>42270.644201388881</v>
      </c>
      <c r="K2163">
        <v>1440448059</v>
      </c>
      <c r="L2163" s="9">
        <f t="shared" si="135"/>
        <v>42240.852534722217</v>
      </c>
      <c r="M2163" s="11" t="s">
        <v>8368</v>
      </c>
      <c r="N2163" t="b">
        <v>0</v>
      </c>
      <c r="O2163">
        <v>13</v>
      </c>
      <c r="P2163" t="b">
        <v>1</v>
      </c>
      <c r="Q2163" t="s">
        <v>8276</v>
      </c>
      <c r="R2163" s="5">
        <f t="shared" si="132"/>
        <v>1.1575</v>
      </c>
      <c r="S2163">
        <f t="shared" si="133"/>
        <v>35.615384615384613</v>
      </c>
      <c r="T2163" t="s">
        <v>8325</v>
      </c>
      <c r="U2163" t="s">
        <v>8326</v>
      </c>
    </row>
    <row r="2164" spans="1:21" ht="30" x14ac:dyDescent="0.2">
      <c r="A2164">
        <v>2162</v>
      </c>
      <c r="B2164" s="3" t="s">
        <v>2163</v>
      </c>
      <c r="C2164" s="3" t="s">
        <v>6272</v>
      </c>
      <c r="D2164" s="18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4"/>
        <v>41844.557766203703</v>
      </c>
      <c r="K2164">
        <v>1403547791</v>
      </c>
      <c r="L2164" s="9">
        <f t="shared" si="135"/>
        <v>41813.766099537039</v>
      </c>
      <c r="M2164" s="11" t="s">
        <v>8371</v>
      </c>
      <c r="N2164" t="b">
        <v>0</v>
      </c>
      <c r="O2164">
        <v>58</v>
      </c>
      <c r="P2164" t="b">
        <v>1</v>
      </c>
      <c r="Q2164" t="s">
        <v>8276</v>
      </c>
      <c r="R2164" s="5">
        <f t="shared" si="132"/>
        <v>1.1226666666666667</v>
      </c>
      <c r="S2164">
        <f t="shared" si="133"/>
        <v>87.103448275862064</v>
      </c>
      <c r="T2164" t="s">
        <v>8325</v>
      </c>
      <c r="U2164" t="s">
        <v>8326</v>
      </c>
    </row>
    <row r="2165" spans="1:21" ht="30" x14ac:dyDescent="0.2">
      <c r="A2165">
        <v>2163</v>
      </c>
      <c r="B2165" s="3" t="s">
        <v>2164</v>
      </c>
      <c r="C2165" s="3" t="s">
        <v>6273</v>
      </c>
      <c r="D2165" s="18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4"/>
        <v>42162.951388888883</v>
      </c>
      <c r="K2165">
        <v>1429306520</v>
      </c>
      <c r="L2165" s="9">
        <f t="shared" si="135"/>
        <v>42111.899537037039</v>
      </c>
      <c r="M2165" s="11" t="s">
        <v>8368</v>
      </c>
      <c r="N2165" t="b">
        <v>0</v>
      </c>
      <c r="O2165">
        <v>44</v>
      </c>
      <c r="P2165" t="b">
        <v>1</v>
      </c>
      <c r="Q2165" t="s">
        <v>8276</v>
      </c>
      <c r="R2165" s="5">
        <f t="shared" si="132"/>
        <v>1.3220000000000001</v>
      </c>
      <c r="S2165">
        <f t="shared" si="133"/>
        <v>75.11363636363636</v>
      </c>
      <c r="T2165" t="s">
        <v>8325</v>
      </c>
      <c r="U2165" t="s">
        <v>8326</v>
      </c>
    </row>
    <row r="2166" spans="1:21" x14ac:dyDescent="0.2">
      <c r="A2166">
        <v>2164</v>
      </c>
      <c r="B2166" s="3" t="s">
        <v>2165</v>
      </c>
      <c r="C2166" s="3" t="s">
        <v>6274</v>
      </c>
      <c r="D2166" s="18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4"/>
        <v>42545.957638888889</v>
      </c>
      <c r="K2166">
        <v>1464196414</v>
      </c>
      <c r="L2166" s="9">
        <f t="shared" si="135"/>
        <v>42515.71775462963</v>
      </c>
      <c r="M2166" s="11" t="s">
        <v>8370</v>
      </c>
      <c r="N2166" t="b">
        <v>0</v>
      </c>
      <c r="O2166">
        <v>83</v>
      </c>
      <c r="P2166" t="b">
        <v>1</v>
      </c>
      <c r="Q2166" t="s">
        <v>8276</v>
      </c>
      <c r="R2166" s="5">
        <f t="shared" si="132"/>
        <v>1.0263636363636364</v>
      </c>
      <c r="S2166">
        <f t="shared" si="133"/>
        <v>68.01204819277109</v>
      </c>
      <c r="T2166" t="s">
        <v>8325</v>
      </c>
      <c r="U2166" t="s">
        <v>8326</v>
      </c>
    </row>
    <row r="2167" spans="1:21" ht="30" x14ac:dyDescent="0.2">
      <c r="A2167">
        <v>2165</v>
      </c>
      <c r="B2167" s="3" t="s">
        <v>2166</v>
      </c>
      <c r="C2167" s="3" t="s">
        <v>6275</v>
      </c>
      <c r="D2167" s="18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4"/>
        <v>42468.417071759257</v>
      </c>
      <c r="K2167">
        <v>1457539235</v>
      </c>
      <c r="L2167" s="9">
        <f t="shared" si="135"/>
        <v>42438.667071759264</v>
      </c>
      <c r="M2167" s="11" t="s">
        <v>8370</v>
      </c>
      <c r="N2167" t="b">
        <v>0</v>
      </c>
      <c r="O2167">
        <v>117</v>
      </c>
      <c r="P2167" t="b">
        <v>1</v>
      </c>
      <c r="Q2167" t="s">
        <v>8276</v>
      </c>
      <c r="R2167" s="5">
        <f t="shared" si="132"/>
        <v>1.3864000000000001</v>
      </c>
      <c r="S2167">
        <f t="shared" si="133"/>
        <v>29.623931623931625</v>
      </c>
      <c r="T2167" t="s">
        <v>8325</v>
      </c>
      <c r="U2167" t="s">
        <v>8326</v>
      </c>
    </row>
    <row r="2168" spans="1:21" ht="30" x14ac:dyDescent="0.2">
      <c r="A2168">
        <v>2166</v>
      </c>
      <c r="B2168" s="3" t="s">
        <v>2167</v>
      </c>
      <c r="C2168" s="3" t="s">
        <v>6276</v>
      </c>
      <c r="D2168" s="1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4"/>
        <v>41978.671504629623</v>
      </c>
      <c r="K2168">
        <v>1413922018</v>
      </c>
      <c r="L2168" s="9">
        <f t="shared" si="135"/>
        <v>41933.838171296295</v>
      </c>
      <c r="M2168" s="11" t="s">
        <v>8371</v>
      </c>
      <c r="N2168" t="b">
        <v>0</v>
      </c>
      <c r="O2168">
        <v>32</v>
      </c>
      <c r="P2168" t="b">
        <v>1</v>
      </c>
      <c r="Q2168" t="s">
        <v>8276</v>
      </c>
      <c r="R2168" s="5">
        <f t="shared" si="132"/>
        <v>1.466</v>
      </c>
      <c r="S2168">
        <f t="shared" si="133"/>
        <v>91.625</v>
      </c>
      <c r="T2168" t="s">
        <v>8325</v>
      </c>
      <c r="U2168" t="s">
        <v>8326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 s="18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4"/>
        <v>41166.858067129629</v>
      </c>
      <c r="K2169">
        <v>1346463337</v>
      </c>
      <c r="L2169" s="9">
        <f t="shared" si="135"/>
        <v>41153.066400462965</v>
      </c>
      <c r="M2169" s="11" t="s">
        <v>8373</v>
      </c>
      <c r="N2169" t="b">
        <v>0</v>
      </c>
      <c r="O2169">
        <v>8</v>
      </c>
      <c r="P2169" t="b">
        <v>1</v>
      </c>
      <c r="Q2169" t="s">
        <v>8276</v>
      </c>
      <c r="R2169" s="5">
        <f t="shared" si="132"/>
        <v>1.2</v>
      </c>
      <c r="S2169">
        <f t="shared" si="133"/>
        <v>22.5</v>
      </c>
      <c r="T2169" t="s">
        <v>8325</v>
      </c>
      <c r="U2169" t="s">
        <v>8326</v>
      </c>
    </row>
    <row r="2170" spans="1:21" x14ac:dyDescent="0.2">
      <c r="A2170">
        <v>2168</v>
      </c>
      <c r="B2170" s="3" t="s">
        <v>2169</v>
      </c>
      <c r="C2170" s="3" t="s">
        <v>6278</v>
      </c>
      <c r="D2170" s="18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4"/>
        <v>42775.999999999993</v>
      </c>
      <c r="K2170">
        <v>1484058261</v>
      </c>
      <c r="L2170" s="9">
        <f t="shared" si="135"/>
        <v>42745.600243055553</v>
      </c>
      <c r="M2170" s="11" t="s">
        <v>8369</v>
      </c>
      <c r="N2170" t="b">
        <v>0</v>
      </c>
      <c r="O2170">
        <v>340</v>
      </c>
      <c r="P2170" t="b">
        <v>1</v>
      </c>
      <c r="Q2170" t="s">
        <v>8276</v>
      </c>
      <c r="R2170" s="5">
        <f t="shared" si="132"/>
        <v>1.215816111111111</v>
      </c>
      <c r="S2170">
        <f t="shared" si="133"/>
        <v>64.366735294117646</v>
      </c>
      <c r="T2170" t="s">
        <v>8325</v>
      </c>
      <c r="U2170" t="s">
        <v>8326</v>
      </c>
    </row>
    <row r="2171" spans="1:21" ht="30" x14ac:dyDescent="0.2">
      <c r="A2171">
        <v>2169</v>
      </c>
      <c r="B2171" s="3" t="s">
        <v>2170</v>
      </c>
      <c r="C2171" s="3" t="s">
        <v>6279</v>
      </c>
      <c r="D2171" s="18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4"/>
        <v>42796.492488425924</v>
      </c>
      <c r="K2171">
        <v>1488214151</v>
      </c>
      <c r="L2171" s="9">
        <f t="shared" si="135"/>
        <v>42793.700821759259</v>
      </c>
      <c r="M2171" s="11" t="s">
        <v>8369</v>
      </c>
      <c r="N2171" t="b">
        <v>0</v>
      </c>
      <c r="O2171">
        <v>7</v>
      </c>
      <c r="P2171" t="b">
        <v>1</v>
      </c>
      <c r="Q2171" t="s">
        <v>8276</v>
      </c>
      <c r="R2171" s="5">
        <f t="shared" si="132"/>
        <v>1</v>
      </c>
      <c r="S2171">
        <f t="shared" si="133"/>
        <v>21.857142857142858</v>
      </c>
      <c r="T2171" t="s">
        <v>8325</v>
      </c>
      <c r="U2171" t="s">
        <v>8326</v>
      </c>
    </row>
    <row r="2172" spans="1:21" ht="30" x14ac:dyDescent="0.2">
      <c r="A2172">
        <v>2170</v>
      </c>
      <c r="B2172" s="3" t="s">
        <v>2171</v>
      </c>
      <c r="C2172" s="3" t="s">
        <v>6280</v>
      </c>
      <c r="D2172" s="18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4"/>
        <v>42238.541921296295</v>
      </c>
      <c r="K2172">
        <v>1436810422</v>
      </c>
      <c r="L2172" s="9">
        <f t="shared" si="135"/>
        <v>42198.750254629631</v>
      </c>
      <c r="M2172" s="11" t="s">
        <v>8368</v>
      </c>
      <c r="N2172" t="b">
        <v>0</v>
      </c>
      <c r="O2172">
        <v>19</v>
      </c>
      <c r="P2172" t="b">
        <v>1</v>
      </c>
      <c r="Q2172" t="s">
        <v>8276</v>
      </c>
      <c r="R2172" s="5">
        <f t="shared" si="132"/>
        <v>1.8085714285714285</v>
      </c>
      <c r="S2172">
        <f t="shared" si="133"/>
        <v>33.315789473684212</v>
      </c>
      <c r="T2172" t="s">
        <v>8325</v>
      </c>
      <c r="U2172" t="s">
        <v>8326</v>
      </c>
    </row>
    <row r="2173" spans="1:21" ht="30" x14ac:dyDescent="0.2">
      <c r="A2173">
        <v>2171</v>
      </c>
      <c r="B2173" s="3" t="s">
        <v>2172</v>
      </c>
      <c r="C2173" s="3" t="s">
        <v>6281</v>
      </c>
      <c r="D2173" s="18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4"/>
        <v>42176.999999999993</v>
      </c>
      <c r="K2173">
        <v>1431903495</v>
      </c>
      <c r="L2173" s="9">
        <f t="shared" si="135"/>
        <v>42141.95711805555</v>
      </c>
      <c r="M2173" s="11" t="s">
        <v>8368</v>
      </c>
      <c r="N2173" t="b">
        <v>0</v>
      </c>
      <c r="O2173">
        <v>47</v>
      </c>
      <c r="P2173" t="b">
        <v>1</v>
      </c>
      <c r="Q2173" t="s">
        <v>8276</v>
      </c>
      <c r="R2173" s="5">
        <f t="shared" si="132"/>
        <v>1.0607500000000001</v>
      </c>
      <c r="S2173">
        <f t="shared" si="133"/>
        <v>90.276595744680847</v>
      </c>
      <c r="T2173" t="s">
        <v>8325</v>
      </c>
      <c r="U2173" t="s">
        <v>8326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 s="18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4"/>
        <v>42112.371759259251</v>
      </c>
      <c r="K2174">
        <v>1426773320</v>
      </c>
      <c r="L2174" s="9">
        <f t="shared" si="135"/>
        <v>42082.580092592587</v>
      </c>
      <c r="M2174" s="11" t="s">
        <v>8368</v>
      </c>
      <c r="N2174" t="b">
        <v>0</v>
      </c>
      <c r="O2174">
        <v>13</v>
      </c>
      <c r="P2174" t="b">
        <v>1</v>
      </c>
      <c r="Q2174" t="s">
        <v>8276</v>
      </c>
      <c r="R2174" s="5">
        <f t="shared" si="132"/>
        <v>1</v>
      </c>
      <c r="S2174">
        <f t="shared" si="133"/>
        <v>76.92307692307692</v>
      </c>
      <c r="T2174" t="s">
        <v>8325</v>
      </c>
      <c r="U2174" t="s">
        <v>8326</v>
      </c>
    </row>
    <row r="2175" spans="1:21" ht="30" x14ac:dyDescent="0.2">
      <c r="A2175">
        <v>2173</v>
      </c>
      <c r="B2175" s="3" t="s">
        <v>2174</v>
      </c>
      <c r="C2175" s="3" t="s">
        <v>6283</v>
      </c>
      <c r="D2175" s="18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4"/>
        <v>41526.957638888889</v>
      </c>
      <c r="K2175">
        <v>1376066243</v>
      </c>
      <c r="L2175" s="9">
        <f t="shared" si="135"/>
        <v>41495.692627314813</v>
      </c>
      <c r="M2175" s="11" t="s">
        <v>8372</v>
      </c>
      <c r="N2175" t="b">
        <v>0</v>
      </c>
      <c r="O2175">
        <v>90</v>
      </c>
      <c r="P2175" t="b">
        <v>1</v>
      </c>
      <c r="Q2175" t="s">
        <v>8276</v>
      </c>
      <c r="R2175" s="5">
        <f t="shared" si="132"/>
        <v>1.2692857142857144</v>
      </c>
      <c r="S2175">
        <f t="shared" si="133"/>
        <v>59.233333333333334</v>
      </c>
      <c r="T2175" t="s">
        <v>8325</v>
      </c>
      <c r="U2175" t="s">
        <v>8326</v>
      </c>
    </row>
    <row r="2176" spans="1:21" ht="30" x14ac:dyDescent="0.2">
      <c r="A2176">
        <v>2174</v>
      </c>
      <c r="B2176" s="3" t="s">
        <v>2175</v>
      </c>
      <c r="C2176" s="3" t="s">
        <v>6284</v>
      </c>
      <c r="D2176" s="18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4"/>
        <v>42495.334571759253</v>
      </c>
      <c r="K2176">
        <v>1459861307</v>
      </c>
      <c r="L2176" s="9">
        <f t="shared" si="135"/>
        <v>42465.542905092589</v>
      </c>
      <c r="M2176" s="11" t="s">
        <v>8370</v>
      </c>
      <c r="N2176" t="b">
        <v>0</v>
      </c>
      <c r="O2176">
        <v>63</v>
      </c>
      <c r="P2176" t="b">
        <v>1</v>
      </c>
      <c r="Q2176" t="s">
        <v>8276</v>
      </c>
      <c r="R2176" s="5">
        <f t="shared" si="132"/>
        <v>1.0297499999999999</v>
      </c>
      <c r="S2176">
        <f t="shared" si="133"/>
        <v>65.38095238095238</v>
      </c>
      <c r="T2176" t="s">
        <v>8325</v>
      </c>
      <c r="U2176" t="s">
        <v>8326</v>
      </c>
    </row>
    <row r="2177" spans="1:21" ht="30" x14ac:dyDescent="0.2">
      <c r="A2177">
        <v>2175</v>
      </c>
      <c r="B2177" s="3" t="s">
        <v>2176</v>
      </c>
      <c r="C2177" s="3" t="s">
        <v>6285</v>
      </c>
      <c r="D2177" s="18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4"/>
        <v>42571.800763888888</v>
      </c>
      <c r="K2177">
        <v>1468455186</v>
      </c>
      <c r="L2177" s="9">
        <f t="shared" si="135"/>
        <v>42565.009097222224</v>
      </c>
      <c r="M2177" s="11" t="s">
        <v>8370</v>
      </c>
      <c r="N2177" t="b">
        <v>0</v>
      </c>
      <c r="O2177">
        <v>26</v>
      </c>
      <c r="P2177" t="b">
        <v>1</v>
      </c>
      <c r="Q2177" t="s">
        <v>8276</v>
      </c>
      <c r="R2177" s="5">
        <f t="shared" si="132"/>
        <v>2.5</v>
      </c>
      <c r="S2177">
        <f t="shared" si="133"/>
        <v>67.307692307692307</v>
      </c>
      <c r="T2177" t="s">
        <v>8325</v>
      </c>
      <c r="U2177" t="s">
        <v>8326</v>
      </c>
    </row>
    <row r="2178" spans="1:21" ht="30" x14ac:dyDescent="0.2">
      <c r="A2178">
        <v>2176</v>
      </c>
      <c r="B2178" s="3" t="s">
        <v>2177</v>
      </c>
      <c r="C2178" s="3" t="s">
        <v>6286</v>
      </c>
      <c r="D2178" s="1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4"/>
        <v>42126.424872685187</v>
      </c>
      <c r="K2178">
        <v>1427987509</v>
      </c>
      <c r="L2178" s="9">
        <f t="shared" si="135"/>
        <v>42096.633206018523</v>
      </c>
      <c r="M2178" s="11" t="s">
        <v>8368</v>
      </c>
      <c r="N2178" t="b">
        <v>0</v>
      </c>
      <c r="O2178">
        <v>71</v>
      </c>
      <c r="P2178" t="b">
        <v>1</v>
      </c>
      <c r="Q2178" t="s">
        <v>8276</v>
      </c>
      <c r="R2178" s="5">
        <f t="shared" ref="R2178:R2241" si="136">E2178/D2178</f>
        <v>1.2602</v>
      </c>
      <c r="S2178">
        <f t="shared" ref="S2178:S2241" si="137">E2178/O2178</f>
        <v>88.74647887323944</v>
      </c>
      <c r="T2178" t="s">
        <v>8325</v>
      </c>
      <c r="U2178" t="s">
        <v>8326</v>
      </c>
    </row>
    <row r="2179" spans="1:21" ht="45" x14ac:dyDescent="0.2">
      <c r="A2179">
        <v>2177</v>
      </c>
      <c r="B2179" s="3" t="s">
        <v>2178</v>
      </c>
      <c r="C2179" s="3" t="s">
        <v>6287</v>
      </c>
      <c r="D2179" s="18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8">(((I2179/60)/60)/24)+DATE(1970,1,1)+(-5/24)</f>
        <v>42527.042442129627</v>
      </c>
      <c r="K2179">
        <v>1463032867</v>
      </c>
      <c r="L2179" s="9">
        <f t="shared" ref="L2179:L2242" si="139">(((K2179/60)/60)/24)+DATE(1970,1,1)</f>
        <v>42502.250775462962</v>
      </c>
      <c r="M2179" s="11" t="s">
        <v>8370</v>
      </c>
      <c r="N2179" t="b">
        <v>0</v>
      </c>
      <c r="O2179">
        <v>38</v>
      </c>
      <c r="P2179" t="b">
        <v>1</v>
      </c>
      <c r="Q2179" t="s">
        <v>8276</v>
      </c>
      <c r="R2179" s="5">
        <f t="shared" si="136"/>
        <v>1.0012000000000001</v>
      </c>
      <c r="S2179">
        <f t="shared" si="137"/>
        <v>65.868421052631575</v>
      </c>
      <c r="T2179" t="s">
        <v>8325</v>
      </c>
      <c r="U2179" t="s">
        <v>8326</v>
      </c>
    </row>
    <row r="2180" spans="1:21" ht="30" x14ac:dyDescent="0.2">
      <c r="A2180">
        <v>2178</v>
      </c>
      <c r="B2180" s="3" t="s">
        <v>2179</v>
      </c>
      <c r="C2180" s="3" t="s">
        <v>6288</v>
      </c>
      <c r="D2180" s="18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8"/>
        <v>42753.428206018514</v>
      </c>
      <c r="K2180">
        <v>1482160597</v>
      </c>
      <c r="L2180" s="9">
        <f t="shared" si="139"/>
        <v>42723.63653935185</v>
      </c>
      <c r="M2180" s="11" t="s">
        <v>8370</v>
      </c>
      <c r="N2180" t="b">
        <v>0</v>
      </c>
      <c r="O2180">
        <v>859</v>
      </c>
      <c r="P2180" t="b">
        <v>1</v>
      </c>
      <c r="Q2180" t="s">
        <v>8276</v>
      </c>
      <c r="R2180" s="5">
        <f t="shared" si="136"/>
        <v>1.3864000000000001</v>
      </c>
      <c r="S2180">
        <f t="shared" si="137"/>
        <v>40.349243306169967</v>
      </c>
      <c r="T2180" t="s">
        <v>8325</v>
      </c>
      <c r="U2180" t="s">
        <v>8326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 s="18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8"/>
        <v>42104.962870370371</v>
      </c>
      <c r="K2181">
        <v>1426133192</v>
      </c>
      <c r="L2181" s="9">
        <f t="shared" si="139"/>
        <v>42075.171203703707</v>
      </c>
      <c r="M2181" s="11" t="s">
        <v>8368</v>
      </c>
      <c r="N2181" t="b">
        <v>0</v>
      </c>
      <c r="O2181">
        <v>21</v>
      </c>
      <c r="P2181" t="b">
        <v>1</v>
      </c>
      <c r="Q2181" t="s">
        <v>8276</v>
      </c>
      <c r="R2181" s="5">
        <f t="shared" si="136"/>
        <v>1.6140000000000001</v>
      </c>
      <c r="S2181">
        <f t="shared" si="137"/>
        <v>76.857142857142861</v>
      </c>
      <c r="T2181" t="s">
        <v>8325</v>
      </c>
      <c r="U2181" t="s">
        <v>8326</v>
      </c>
    </row>
    <row r="2182" spans="1:21" x14ac:dyDescent="0.2">
      <c r="A2182">
        <v>2180</v>
      </c>
      <c r="B2182" s="3" t="s">
        <v>2181</v>
      </c>
      <c r="C2182" s="3" t="s">
        <v>6290</v>
      </c>
      <c r="D2182" s="18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8"/>
        <v>42321.503101851849</v>
      </c>
      <c r="K2182">
        <v>1443801868</v>
      </c>
      <c r="L2182" s="9">
        <f t="shared" si="139"/>
        <v>42279.669768518521</v>
      </c>
      <c r="M2182" s="11" t="s">
        <v>8368</v>
      </c>
      <c r="N2182" t="b">
        <v>0</v>
      </c>
      <c r="O2182">
        <v>78</v>
      </c>
      <c r="P2182" t="b">
        <v>1</v>
      </c>
      <c r="Q2182" t="s">
        <v>8276</v>
      </c>
      <c r="R2182" s="5">
        <f t="shared" si="136"/>
        <v>1.071842</v>
      </c>
      <c r="S2182">
        <f t="shared" si="137"/>
        <v>68.707820512820518</v>
      </c>
      <c r="T2182" t="s">
        <v>8325</v>
      </c>
      <c r="U2182" t="s">
        <v>8326</v>
      </c>
    </row>
    <row r="2183" spans="1:21" ht="30" x14ac:dyDescent="0.2">
      <c r="A2183">
        <v>2181</v>
      </c>
      <c r="B2183" s="3" t="s">
        <v>2182</v>
      </c>
      <c r="C2183" s="3" t="s">
        <v>6291</v>
      </c>
      <c r="D2183" s="18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8"/>
        <v>42786.796909722216</v>
      </c>
      <c r="K2183">
        <v>1486426053</v>
      </c>
      <c r="L2183" s="9">
        <f t="shared" si="139"/>
        <v>42773.005243055552</v>
      </c>
      <c r="M2183" s="11" t="s">
        <v>8369</v>
      </c>
      <c r="N2183" t="b">
        <v>0</v>
      </c>
      <c r="O2183">
        <v>53</v>
      </c>
      <c r="P2183" t="b">
        <v>1</v>
      </c>
      <c r="Q2183" t="s">
        <v>8297</v>
      </c>
      <c r="R2183" s="5">
        <f t="shared" si="136"/>
        <v>1.5309999999999999</v>
      </c>
      <c r="S2183">
        <f t="shared" si="137"/>
        <v>57.773584905660378</v>
      </c>
      <c r="T2183" t="s">
        <v>8333</v>
      </c>
      <c r="U2183" t="s">
        <v>8351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 s="18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8"/>
        <v>41914.692418981482</v>
      </c>
      <c r="K2184">
        <v>1409261825</v>
      </c>
      <c r="L2184" s="9">
        <f t="shared" si="139"/>
        <v>41879.900752314818</v>
      </c>
      <c r="M2184" s="11" t="s">
        <v>8371</v>
      </c>
      <c r="N2184" t="b">
        <v>0</v>
      </c>
      <c r="O2184">
        <v>356</v>
      </c>
      <c r="P2184" t="b">
        <v>1</v>
      </c>
      <c r="Q2184" t="s">
        <v>8297</v>
      </c>
      <c r="R2184" s="5">
        <f t="shared" si="136"/>
        <v>5.2416666666666663</v>
      </c>
      <c r="S2184">
        <f t="shared" si="137"/>
        <v>44.171348314606739</v>
      </c>
      <c r="T2184" t="s">
        <v>8333</v>
      </c>
      <c r="U2184" t="s">
        <v>8351</v>
      </c>
    </row>
    <row r="2185" spans="1:21" ht="30" x14ac:dyDescent="0.2">
      <c r="A2185">
        <v>2183</v>
      </c>
      <c r="B2185" s="3" t="s">
        <v>2184</v>
      </c>
      <c r="C2185" s="3" t="s">
        <v>6293</v>
      </c>
      <c r="D2185" s="18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8"/>
        <v>42774.999999999993</v>
      </c>
      <c r="K2185">
        <v>1484037977</v>
      </c>
      <c r="L2185" s="9">
        <f t="shared" si="139"/>
        <v>42745.365474537044</v>
      </c>
      <c r="M2185" s="11" t="s">
        <v>8369</v>
      </c>
      <c r="N2185" t="b">
        <v>0</v>
      </c>
      <c r="O2185">
        <v>279</v>
      </c>
      <c r="P2185" t="b">
        <v>1</v>
      </c>
      <c r="Q2185" t="s">
        <v>8297</v>
      </c>
      <c r="R2185" s="5">
        <f t="shared" si="136"/>
        <v>4.8927777777777779</v>
      </c>
      <c r="S2185">
        <f t="shared" si="137"/>
        <v>31.566308243727597</v>
      </c>
      <c r="T2185" t="s">
        <v>8333</v>
      </c>
      <c r="U2185" t="s">
        <v>8351</v>
      </c>
    </row>
    <row r="2186" spans="1:21" ht="30" x14ac:dyDescent="0.2">
      <c r="A2186">
        <v>2184</v>
      </c>
      <c r="B2186" s="3" t="s">
        <v>2185</v>
      </c>
      <c r="C2186" s="3" t="s">
        <v>6294</v>
      </c>
      <c r="D2186" s="18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8"/>
        <v>42394.458333333336</v>
      </c>
      <c r="K2186">
        <v>1452530041</v>
      </c>
      <c r="L2186" s="9">
        <f t="shared" si="139"/>
        <v>42380.690289351856</v>
      </c>
      <c r="M2186" s="11" t="s">
        <v>8370</v>
      </c>
      <c r="N2186" t="b">
        <v>1</v>
      </c>
      <c r="O2186">
        <v>266</v>
      </c>
      <c r="P2186" t="b">
        <v>1</v>
      </c>
      <c r="Q2186" t="s">
        <v>8297</v>
      </c>
      <c r="R2186" s="5">
        <f t="shared" si="136"/>
        <v>2.8473999999999999</v>
      </c>
      <c r="S2186">
        <f t="shared" si="137"/>
        <v>107.04511278195488</v>
      </c>
      <c r="T2186" t="s">
        <v>8333</v>
      </c>
      <c r="U2186" t="s">
        <v>8351</v>
      </c>
    </row>
    <row r="2187" spans="1:21" ht="30" x14ac:dyDescent="0.2">
      <c r="A2187">
        <v>2185</v>
      </c>
      <c r="B2187" s="3" t="s">
        <v>2186</v>
      </c>
      <c r="C2187" s="3" t="s">
        <v>6295</v>
      </c>
      <c r="D2187" s="18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8"/>
        <v>41359.141655092593</v>
      </c>
      <c r="K2187">
        <v>1360830239</v>
      </c>
      <c r="L2187" s="9">
        <f t="shared" si="139"/>
        <v>41319.349988425929</v>
      </c>
      <c r="M2187" s="11" t="s">
        <v>8372</v>
      </c>
      <c r="N2187" t="b">
        <v>0</v>
      </c>
      <c r="O2187">
        <v>623</v>
      </c>
      <c r="P2187" t="b">
        <v>1</v>
      </c>
      <c r="Q2187" t="s">
        <v>8297</v>
      </c>
      <c r="R2187" s="5">
        <f t="shared" si="136"/>
        <v>18.569700000000001</v>
      </c>
      <c r="S2187">
        <f t="shared" si="137"/>
        <v>149.03451043338683</v>
      </c>
      <c r="T2187" t="s">
        <v>8333</v>
      </c>
      <c r="U2187" t="s">
        <v>8351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 s="1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8"/>
        <v>42619.874999999993</v>
      </c>
      <c r="K2188">
        <v>1470062743</v>
      </c>
      <c r="L2188" s="9">
        <f t="shared" si="139"/>
        <v>42583.615081018521</v>
      </c>
      <c r="M2188" s="11" t="s">
        <v>8370</v>
      </c>
      <c r="N2188" t="b">
        <v>0</v>
      </c>
      <c r="O2188">
        <v>392</v>
      </c>
      <c r="P2188" t="b">
        <v>1</v>
      </c>
      <c r="Q2188" t="s">
        <v>8297</v>
      </c>
      <c r="R2188" s="5">
        <f t="shared" si="136"/>
        <v>1.0967499999999999</v>
      </c>
      <c r="S2188">
        <f t="shared" si="137"/>
        <v>55.956632653061227</v>
      </c>
      <c r="T2188" t="s">
        <v>8333</v>
      </c>
      <c r="U2188" t="s">
        <v>8351</v>
      </c>
    </row>
    <row r="2189" spans="1:21" ht="30" x14ac:dyDescent="0.2">
      <c r="A2189">
        <v>2187</v>
      </c>
      <c r="B2189" s="3" t="s">
        <v>2188</v>
      </c>
      <c r="C2189" s="3" t="s">
        <v>6297</v>
      </c>
      <c r="D2189" s="18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8"/>
        <v>42096.957638888889</v>
      </c>
      <c r="K2189">
        <v>1425531666</v>
      </c>
      <c r="L2189" s="9">
        <f t="shared" si="139"/>
        <v>42068.209097222221</v>
      </c>
      <c r="M2189" s="11" t="s">
        <v>8368</v>
      </c>
      <c r="N2189" t="b">
        <v>1</v>
      </c>
      <c r="O2189">
        <v>3562</v>
      </c>
      <c r="P2189" t="b">
        <v>1</v>
      </c>
      <c r="Q2189" t="s">
        <v>8297</v>
      </c>
      <c r="R2189" s="5">
        <f t="shared" si="136"/>
        <v>10.146425000000001</v>
      </c>
      <c r="S2189">
        <f t="shared" si="137"/>
        <v>56.970381807973048</v>
      </c>
      <c r="T2189" t="s">
        <v>8333</v>
      </c>
      <c r="U2189" t="s">
        <v>8351</v>
      </c>
    </row>
    <row r="2190" spans="1:21" ht="30" x14ac:dyDescent="0.2">
      <c r="A2190">
        <v>2188</v>
      </c>
      <c r="B2190" s="3" t="s">
        <v>2189</v>
      </c>
      <c r="C2190" s="3" t="s">
        <v>6298</v>
      </c>
      <c r="D2190" s="18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8"/>
        <v>42668.499999999993</v>
      </c>
      <c r="K2190">
        <v>1474380241</v>
      </c>
      <c r="L2190" s="9">
        <f t="shared" si="139"/>
        <v>42633.586122685185</v>
      </c>
      <c r="M2190" s="11" t="s">
        <v>8370</v>
      </c>
      <c r="N2190" t="b">
        <v>0</v>
      </c>
      <c r="O2190">
        <v>514</v>
      </c>
      <c r="P2190" t="b">
        <v>1</v>
      </c>
      <c r="Q2190" t="s">
        <v>8297</v>
      </c>
      <c r="R2190" s="5">
        <f t="shared" si="136"/>
        <v>4.1217692027666546</v>
      </c>
      <c r="S2190">
        <f t="shared" si="137"/>
        <v>44.056420233463037</v>
      </c>
      <c r="T2190" t="s">
        <v>8333</v>
      </c>
      <c r="U2190" t="s">
        <v>8351</v>
      </c>
    </row>
    <row r="2191" spans="1:21" ht="30" x14ac:dyDescent="0.2">
      <c r="A2191">
        <v>2189</v>
      </c>
      <c r="B2191" s="3" t="s">
        <v>2190</v>
      </c>
      <c r="C2191" s="3" t="s">
        <v>6299</v>
      </c>
      <c r="D2191" s="18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8"/>
        <v>42481.708333333336</v>
      </c>
      <c r="K2191">
        <v>1460055300</v>
      </c>
      <c r="L2191" s="9">
        <f t="shared" si="139"/>
        <v>42467.788194444445</v>
      </c>
      <c r="M2191" s="11" t="s">
        <v>8370</v>
      </c>
      <c r="N2191" t="b">
        <v>0</v>
      </c>
      <c r="O2191">
        <v>88</v>
      </c>
      <c r="P2191" t="b">
        <v>1</v>
      </c>
      <c r="Q2191" t="s">
        <v>8297</v>
      </c>
      <c r="R2191" s="5">
        <f t="shared" si="136"/>
        <v>5.0324999999999998</v>
      </c>
      <c r="S2191">
        <f t="shared" si="137"/>
        <v>68.625</v>
      </c>
      <c r="T2191" t="s">
        <v>8333</v>
      </c>
      <c r="U2191" t="s">
        <v>8351</v>
      </c>
    </row>
    <row r="2192" spans="1:21" ht="30" x14ac:dyDescent="0.2">
      <c r="A2192">
        <v>2190</v>
      </c>
      <c r="B2192" s="3" t="s">
        <v>2191</v>
      </c>
      <c r="C2192" s="3" t="s">
        <v>6300</v>
      </c>
      <c r="D2192" s="18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8"/>
        <v>42452.082638888889</v>
      </c>
      <c r="K2192">
        <v>1455721204</v>
      </c>
      <c r="L2192" s="9">
        <f t="shared" si="139"/>
        <v>42417.625046296293</v>
      </c>
      <c r="M2192" s="11" t="s">
        <v>8370</v>
      </c>
      <c r="N2192" t="b">
        <v>0</v>
      </c>
      <c r="O2192">
        <v>537</v>
      </c>
      <c r="P2192" t="b">
        <v>1</v>
      </c>
      <c r="Q2192" t="s">
        <v>8297</v>
      </c>
      <c r="R2192" s="5">
        <f t="shared" si="136"/>
        <v>1.8461052631578947</v>
      </c>
      <c r="S2192">
        <f t="shared" si="137"/>
        <v>65.318435754189949</v>
      </c>
      <c r="T2192" t="s">
        <v>8333</v>
      </c>
      <c r="U2192" t="s">
        <v>8351</v>
      </c>
    </row>
    <row r="2193" spans="1:21" ht="30" x14ac:dyDescent="0.2">
      <c r="A2193">
        <v>2191</v>
      </c>
      <c r="B2193" s="3" t="s">
        <v>2192</v>
      </c>
      <c r="C2193" s="3" t="s">
        <v>6301</v>
      </c>
      <c r="D2193" s="18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8"/>
        <v>42780.6253125</v>
      </c>
      <c r="K2193">
        <v>1486065627</v>
      </c>
      <c r="L2193" s="9">
        <f t="shared" si="139"/>
        <v>42768.833645833336</v>
      </c>
      <c r="M2193" s="11" t="s">
        <v>8369</v>
      </c>
      <c r="N2193" t="b">
        <v>0</v>
      </c>
      <c r="O2193">
        <v>25</v>
      </c>
      <c r="P2193" t="b">
        <v>1</v>
      </c>
      <c r="Q2193" t="s">
        <v>8297</v>
      </c>
      <c r="R2193" s="5">
        <f t="shared" si="136"/>
        <v>1.1973333333333334</v>
      </c>
      <c r="S2193">
        <f t="shared" si="137"/>
        <v>35.92</v>
      </c>
      <c r="T2193" t="s">
        <v>8333</v>
      </c>
      <c r="U2193" t="s">
        <v>8351</v>
      </c>
    </row>
    <row r="2194" spans="1:21" ht="30" x14ac:dyDescent="0.2">
      <c r="A2194">
        <v>2192</v>
      </c>
      <c r="B2194" s="3" t="s">
        <v>2193</v>
      </c>
      <c r="C2194" s="3" t="s">
        <v>6302</v>
      </c>
      <c r="D2194" s="18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8"/>
        <v>42719.749999999993</v>
      </c>
      <c r="K2194">
        <v>1479414344</v>
      </c>
      <c r="L2194" s="9">
        <f t="shared" si="139"/>
        <v>42691.8512037037</v>
      </c>
      <c r="M2194" s="11" t="s">
        <v>8370</v>
      </c>
      <c r="N2194" t="b">
        <v>0</v>
      </c>
      <c r="O2194">
        <v>3238</v>
      </c>
      <c r="P2194" t="b">
        <v>1</v>
      </c>
      <c r="Q2194" t="s">
        <v>8297</v>
      </c>
      <c r="R2194" s="5">
        <f t="shared" si="136"/>
        <v>10.812401666666668</v>
      </c>
      <c r="S2194">
        <f t="shared" si="137"/>
        <v>40.070667078443485</v>
      </c>
      <c r="T2194" t="s">
        <v>8333</v>
      </c>
      <c r="U2194" t="s">
        <v>8351</v>
      </c>
    </row>
    <row r="2195" spans="1:21" ht="30" x14ac:dyDescent="0.2">
      <c r="A2195">
        <v>2193</v>
      </c>
      <c r="B2195" s="3" t="s">
        <v>2194</v>
      </c>
      <c r="C2195" s="3" t="s">
        <v>6303</v>
      </c>
      <c r="D2195" s="18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8"/>
        <v>42694.999305555553</v>
      </c>
      <c r="K2195">
        <v>1477043072</v>
      </c>
      <c r="L2195" s="9">
        <f t="shared" si="139"/>
        <v>42664.405925925923</v>
      </c>
      <c r="M2195" s="11" t="s">
        <v>8370</v>
      </c>
      <c r="N2195" t="b">
        <v>0</v>
      </c>
      <c r="O2195">
        <v>897</v>
      </c>
      <c r="P2195" t="b">
        <v>1</v>
      </c>
      <c r="Q2195" t="s">
        <v>8297</v>
      </c>
      <c r="R2195" s="5">
        <f t="shared" si="136"/>
        <v>4.5237333333333334</v>
      </c>
      <c r="S2195">
        <f t="shared" si="137"/>
        <v>75.647714604236342</v>
      </c>
      <c r="T2195" t="s">
        <v>8333</v>
      </c>
      <c r="U2195" t="s">
        <v>8351</v>
      </c>
    </row>
    <row r="2196" spans="1:21" ht="30" x14ac:dyDescent="0.2">
      <c r="A2196">
        <v>2194</v>
      </c>
      <c r="B2196" s="3" t="s">
        <v>2195</v>
      </c>
      <c r="C2196" s="3" t="s">
        <v>6304</v>
      </c>
      <c r="D2196" s="18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8"/>
        <v>42455.507986111108</v>
      </c>
      <c r="K2196">
        <v>1456423890</v>
      </c>
      <c r="L2196" s="9">
        <f t="shared" si="139"/>
        <v>42425.757986111115</v>
      </c>
      <c r="M2196" s="11" t="s">
        <v>8370</v>
      </c>
      <c r="N2196" t="b">
        <v>0</v>
      </c>
      <c r="O2196">
        <v>878</v>
      </c>
      <c r="P2196" t="b">
        <v>1</v>
      </c>
      <c r="Q2196" t="s">
        <v>8297</v>
      </c>
      <c r="R2196" s="5">
        <f t="shared" si="136"/>
        <v>5.3737000000000004</v>
      </c>
      <c r="S2196">
        <f t="shared" si="137"/>
        <v>61.203872437357631</v>
      </c>
      <c r="T2196" t="s">
        <v>8333</v>
      </c>
      <c r="U2196" t="s">
        <v>8351</v>
      </c>
    </row>
    <row r="2197" spans="1:21" x14ac:dyDescent="0.2">
      <c r="A2197">
        <v>2195</v>
      </c>
      <c r="B2197" s="3" t="s">
        <v>2196</v>
      </c>
      <c r="C2197" s="3" t="s">
        <v>6305</v>
      </c>
      <c r="D2197" s="18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8"/>
        <v>42227.563657407409</v>
      </c>
      <c r="K2197">
        <v>1436725900</v>
      </c>
      <c r="L2197" s="9">
        <f t="shared" si="139"/>
        <v>42197.771990740745</v>
      </c>
      <c r="M2197" s="11" t="s">
        <v>8368</v>
      </c>
      <c r="N2197" t="b">
        <v>0</v>
      </c>
      <c r="O2197">
        <v>115</v>
      </c>
      <c r="P2197" t="b">
        <v>1</v>
      </c>
      <c r="Q2197" t="s">
        <v>8297</v>
      </c>
      <c r="R2197" s="5">
        <f t="shared" si="136"/>
        <v>1.2032608695652174</v>
      </c>
      <c r="S2197">
        <f t="shared" si="137"/>
        <v>48.130434782608695</v>
      </c>
      <c r="T2197" t="s">
        <v>8333</v>
      </c>
      <c r="U2197" t="s">
        <v>8351</v>
      </c>
    </row>
    <row r="2198" spans="1:21" x14ac:dyDescent="0.2">
      <c r="A2198">
        <v>2196</v>
      </c>
      <c r="B2198" s="3" t="s">
        <v>2197</v>
      </c>
      <c r="C2198" s="3" t="s">
        <v>6306</v>
      </c>
      <c r="D2198" s="1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8"/>
        <v>42706.083333333336</v>
      </c>
      <c r="K2198">
        <v>1478000502</v>
      </c>
      <c r="L2198" s="9">
        <f t="shared" si="139"/>
        <v>42675.487291666665</v>
      </c>
      <c r="M2198" s="11" t="s">
        <v>8370</v>
      </c>
      <c r="N2198" t="b">
        <v>0</v>
      </c>
      <c r="O2198">
        <v>234</v>
      </c>
      <c r="P2198" t="b">
        <v>1</v>
      </c>
      <c r="Q2198" t="s">
        <v>8297</v>
      </c>
      <c r="R2198" s="5">
        <f t="shared" si="136"/>
        <v>1.1383571428571428</v>
      </c>
      <c r="S2198">
        <f t="shared" si="137"/>
        <v>68.106837606837601</v>
      </c>
      <c r="T2198" t="s">
        <v>8333</v>
      </c>
      <c r="U2198" t="s">
        <v>8351</v>
      </c>
    </row>
    <row r="2199" spans="1:21" ht="30" x14ac:dyDescent="0.2">
      <c r="A2199">
        <v>2197</v>
      </c>
      <c r="B2199" s="3" t="s">
        <v>2198</v>
      </c>
      <c r="C2199" s="3" t="s">
        <v>6307</v>
      </c>
      <c r="D2199" s="18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8"/>
        <v>42063.37568287037</v>
      </c>
      <c r="K2199">
        <v>1422540059</v>
      </c>
      <c r="L2199" s="9">
        <f t="shared" si="139"/>
        <v>42033.584016203706</v>
      </c>
      <c r="M2199" s="11" t="s">
        <v>8368</v>
      </c>
      <c r="N2199" t="b">
        <v>0</v>
      </c>
      <c r="O2199">
        <v>4330</v>
      </c>
      <c r="P2199" t="b">
        <v>1</v>
      </c>
      <c r="Q2199" t="s">
        <v>8297</v>
      </c>
      <c r="R2199" s="5">
        <f t="shared" si="136"/>
        <v>9.5103109999999997</v>
      </c>
      <c r="S2199">
        <f t="shared" si="137"/>
        <v>65.891300230946882</v>
      </c>
      <c r="T2199" t="s">
        <v>8333</v>
      </c>
      <c r="U2199" t="s">
        <v>8351</v>
      </c>
    </row>
    <row r="2200" spans="1:21" ht="30" x14ac:dyDescent="0.2">
      <c r="A2200">
        <v>2198</v>
      </c>
      <c r="B2200" s="3" t="s">
        <v>2199</v>
      </c>
      <c r="C2200" s="3" t="s">
        <v>6308</v>
      </c>
      <c r="D2200" s="18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8"/>
        <v>42322.347222222219</v>
      </c>
      <c r="K2200">
        <v>1444911600</v>
      </c>
      <c r="L2200" s="9">
        <f t="shared" si="139"/>
        <v>42292.513888888891</v>
      </c>
      <c r="M2200" s="11" t="s">
        <v>8368</v>
      </c>
      <c r="N2200" t="b">
        <v>0</v>
      </c>
      <c r="O2200">
        <v>651</v>
      </c>
      <c r="P2200" t="b">
        <v>1</v>
      </c>
      <c r="Q2200" t="s">
        <v>8297</v>
      </c>
      <c r="R2200" s="5">
        <f t="shared" si="136"/>
        <v>1.3289249999999999</v>
      </c>
      <c r="S2200">
        <f t="shared" si="137"/>
        <v>81.654377880184327</v>
      </c>
      <c r="T2200" t="s">
        <v>8333</v>
      </c>
      <c r="U2200" t="s">
        <v>8351</v>
      </c>
    </row>
    <row r="2201" spans="1:21" x14ac:dyDescent="0.2">
      <c r="A2201">
        <v>2199</v>
      </c>
      <c r="B2201" s="3" t="s">
        <v>2200</v>
      </c>
      <c r="C2201" s="3" t="s">
        <v>6309</v>
      </c>
      <c r="D2201" s="18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8"/>
        <v>42292.208310185182</v>
      </c>
      <c r="K2201">
        <v>1442311198</v>
      </c>
      <c r="L2201" s="9">
        <f t="shared" si="139"/>
        <v>42262.416643518518</v>
      </c>
      <c r="M2201" s="11" t="s">
        <v>8368</v>
      </c>
      <c r="N2201" t="b">
        <v>1</v>
      </c>
      <c r="O2201">
        <v>251</v>
      </c>
      <c r="P2201" t="b">
        <v>1</v>
      </c>
      <c r="Q2201" t="s">
        <v>8297</v>
      </c>
      <c r="R2201" s="5">
        <f t="shared" si="136"/>
        <v>1.4697777777777778</v>
      </c>
      <c r="S2201">
        <f t="shared" si="137"/>
        <v>52.701195219123505</v>
      </c>
      <c r="T2201" t="s">
        <v>8333</v>
      </c>
      <c r="U2201" t="s">
        <v>8351</v>
      </c>
    </row>
    <row r="2202" spans="1:21" ht="30" x14ac:dyDescent="0.2">
      <c r="A2202">
        <v>2200</v>
      </c>
      <c r="B2202" s="3" t="s">
        <v>2201</v>
      </c>
      <c r="C2202" s="3" t="s">
        <v>6310</v>
      </c>
      <c r="D2202" s="18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8"/>
        <v>42190.916666666664</v>
      </c>
      <c r="K2202">
        <v>1433775668</v>
      </c>
      <c r="L2202" s="9">
        <f t="shared" si="139"/>
        <v>42163.625787037032</v>
      </c>
      <c r="M2202" s="11" t="s">
        <v>8368</v>
      </c>
      <c r="N2202" t="b">
        <v>0</v>
      </c>
      <c r="O2202">
        <v>263</v>
      </c>
      <c r="P2202" t="b">
        <v>1</v>
      </c>
      <c r="Q2202" t="s">
        <v>8297</v>
      </c>
      <c r="R2202" s="5">
        <f t="shared" si="136"/>
        <v>5.4215</v>
      </c>
      <c r="S2202">
        <f t="shared" si="137"/>
        <v>41.228136882129277</v>
      </c>
      <c r="T2202" t="s">
        <v>8333</v>
      </c>
      <c r="U2202" t="s">
        <v>8351</v>
      </c>
    </row>
    <row r="2203" spans="1:21" ht="30" x14ac:dyDescent="0.2">
      <c r="A2203">
        <v>2201</v>
      </c>
      <c r="B2203" s="3" t="s">
        <v>2202</v>
      </c>
      <c r="C2203" s="3" t="s">
        <v>6311</v>
      </c>
      <c r="D2203" s="18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8"/>
        <v>41290.638483796298</v>
      </c>
      <c r="K2203">
        <v>1357157965</v>
      </c>
      <c r="L2203" s="9">
        <f t="shared" si="139"/>
        <v>41276.846817129634</v>
      </c>
      <c r="M2203" s="11" t="s">
        <v>8372</v>
      </c>
      <c r="N2203" t="b">
        <v>0</v>
      </c>
      <c r="O2203">
        <v>28</v>
      </c>
      <c r="P2203" t="b">
        <v>1</v>
      </c>
      <c r="Q2203" t="s">
        <v>8280</v>
      </c>
      <c r="R2203" s="5">
        <f t="shared" si="136"/>
        <v>3.8271818181818182</v>
      </c>
      <c r="S2203">
        <f t="shared" si="137"/>
        <v>15.035357142857142</v>
      </c>
      <c r="T2203" t="s">
        <v>8325</v>
      </c>
      <c r="U2203" t="s">
        <v>8330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 s="18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8"/>
        <v>41214.640833333331</v>
      </c>
      <c r="K2204">
        <v>1349209368</v>
      </c>
      <c r="L2204" s="9">
        <f t="shared" si="139"/>
        <v>41184.849166666667</v>
      </c>
      <c r="M2204" s="11" t="s">
        <v>8373</v>
      </c>
      <c r="N2204" t="b">
        <v>0</v>
      </c>
      <c r="O2204">
        <v>721</v>
      </c>
      <c r="P2204" t="b">
        <v>1</v>
      </c>
      <c r="Q2204" t="s">
        <v>8280</v>
      </c>
      <c r="R2204" s="5">
        <f t="shared" si="136"/>
        <v>7.0418124999999998</v>
      </c>
      <c r="S2204">
        <f t="shared" si="137"/>
        <v>39.066920943134534</v>
      </c>
      <c r="T2204" t="s">
        <v>8325</v>
      </c>
      <c r="U2204" t="s">
        <v>8330</v>
      </c>
    </row>
    <row r="2205" spans="1:21" ht="30" x14ac:dyDescent="0.2">
      <c r="A2205">
        <v>2203</v>
      </c>
      <c r="B2205" s="3" t="s">
        <v>2204</v>
      </c>
      <c r="C2205" s="3" t="s">
        <v>6313</v>
      </c>
      <c r="D2205" s="18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8"/>
        <v>42271.651412037034</v>
      </c>
      <c r="K2205">
        <v>1440535082</v>
      </c>
      <c r="L2205" s="9">
        <f t="shared" si="139"/>
        <v>42241.85974537037</v>
      </c>
      <c r="M2205" s="11" t="s">
        <v>8368</v>
      </c>
      <c r="N2205" t="b">
        <v>0</v>
      </c>
      <c r="O2205">
        <v>50</v>
      </c>
      <c r="P2205" t="b">
        <v>1</v>
      </c>
      <c r="Q2205" t="s">
        <v>8280</v>
      </c>
      <c r="R2205" s="5">
        <f t="shared" si="136"/>
        <v>1.0954999999999999</v>
      </c>
      <c r="S2205">
        <f t="shared" si="137"/>
        <v>43.82</v>
      </c>
      <c r="T2205" t="s">
        <v>8325</v>
      </c>
      <c r="U2205" t="s">
        <v>8330</v>
      </c>
    </row>
    <row r="2206" spans="1:21" ht="30" x14ac:dyDescent="0.2">
      <c r="A2206">
        <v>2204</v>
      </c>
      <c r="B2206" s="3" t="s">
        <v>2205</v>
      </c>
      <c r="C2206" s="3" t="s">
        <v>6314</v>
      </c>
      <c r="D2206" s="18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8"/>
        <v>41342.103229166663</v>
      </c>
      <c r="K2206">
        <v>1360222119</v>
      </c>
      <c r="L2206" s="9">
        <f t="shared" si="139"/>
        <v>41312.311562499999</v>
      </c>
      <c r="M2206" s="11" t="s">
        <v>8372</v>
      </c>
      <c r="N2206" t="b">
        <v>0</v>
      </c>
      <c r="O2206">
        <v>73</v>
      </c>
      <c r="P2206" t="b">
        <v>1</v>
      </c>
      <c r="Q2206" t="s">
        <v>8280</v>
      </c>
      <c r="R2206" s="5">
        <f t="shared" si="136"/>
        <v>1.3286666666666667</v>
      </c>
      <c r="S2206">
        <f t="shared" si="137"/>
        <v>27.301369863013697</v>
      </c>
      <c r="T2206" t="s">
        <v>8325</v>
      </c>
      <c r="U2206" t="s">
        <v>8330</v>
      </c>
    </row>
    <row r="2207" spans="1:21" ht="30" x14ac:dyDescent="0.2">
      <c r="A2207">
        <v>2205</v>
      </c>
      <c r="B2207" s="3" t="s">
        <v>2206</v>
      </c>
      <c r="C2207" s="3" t="s">
        <v>6315</v>
      </c>
      <c r="D2207" s="18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8"/>
        <v>41061.613298611104</v>
      </c>
      <c r="K2207">
        <v>1335987789</v>
      </c>
      <c r="L2207" s="9">
        <f t="shared" si="139"/>
        <v>41031.82163194444</v>
      </c>
      <c r="M2207" s="11" t="s">
        <v>8373</v>
      </c>
      <c r="N2207" t="b">
        <v>0</v>
      </c>
      <c r="O2207">
        <v>27</v>
      </c>
      <c r="P2207" t="b">
        <v>1</v>
      </c>
      <c r="Q2207" t="s">
        <v>8280</v>
      </c>
      <c r="R2207" s="5">
        <f t="shared" si="136"/>
        <v>1.52</v>
      </c>
      <c r="S2207">
        <f t="shared" si="137"/>
        <v>42.222222222222221</v>
      </c>
      <c r="T2207" t="s">
        <v>8325</v>
      </c>
      <c r="U2207" t="s">
        <v>8330</v>
      </c>
    </row>
    <row r="2208" spans="1:21" ht="30" x14ac:dyDescent="0.2">
      <c r="A2208">
        <v>2206</v>
      </c>
      <c r="B2208" s="3" t="s">
        <v>2207</v>
      </c>
      <c r="C2208" s="3" t="s">
        <v>6316</v>
      </c>
      <c r="D2208" s="1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8"/>
        <v>41015.048888888887</v>
      </c>
      <c r="K2208">
        <v>1333001424</v>
      </c>
      <c r="L2208" s="9">
        <f t="shared" si="139"/>
        <v>40997.257222222222</v>
      </c>
      <c r="M2208" s="11" t="s">
        <v>8373</v>
      </c>
      <c r="N2208" t="b">
        <v>0</v>
      </c>
      <c r="O2208">
        <v>34</v>
      </c>
      <c r="P2208" t="b">
        <v>1</v>
      </c>
      <c r="Q2208" t="s">
        <v>8280</v>
      </c>
      <c r="R2208" s="5">
        <f t="shared" si="136"/>
        <v>1.0272727272727273</v>
      </c>
      <c r="S2208">
        <f t="shared" si="137"/>
        <v>33.235294117647058</v>
      </c>
      <c r="T2208" t="s">
        <v>8325</v>
      </c>
      <c r="U2208" t="s">
        <v>8330</v>
      </c>
    </row>
    <row r="2209" spans="1:21" ht="30" x14ac:dyDescent="0.2">
      <c r="A2209">
        <v>2207</v>
      </c>
      <c r="B2209" s="3" t="s">
        <v>2208</v>
      </c>
      <c r="C2209" s="3" t="s">
        <v>6317</v>
      </c>
      <c r="D2209" s="18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8"/>
        <v>41594.027465277773</v>
      </c>
      <c r="K2209">
        <v>1381984773</v>
      </c>
      <c r="L2209" s="9">
        <f t="shared" si="139"/>
        <v>41564.194131944445</v>
      </c>
      <c r="M2209" s="11" t="s">
        <v>8372</v>
      </c>
      <c r="N2209" t="b">
        <v>0</v>
      </c>
      <c r="O2209">
        <v>7</v>
      </c>
      <c r="P2209" t="b">
        <v>1</v>
      </c>
      <c r="Q2209" t="s">
        <v>8280</v>
      </c>
      <c r="R2209" s="5">
        <f t="shared" si="136"/>
        <v>1</v>
      </c>
      <c r="S2209">
        <f t="shared" si="137"/>
        <v>285.71428571428572</v>
      </c>
      <c r="T2209" t="s">
        <v>8325</v>
      </c>
      <c r="U2209" t="s">
        <v>8330</v>
      </c>
    </row>
    <row r="2210" spans="1:21" ht="30" x14ac:dyDescent="0.2">
      <c r="A2210">
        <v>2208</v>
      </c>
      <c r="B2210" s="3" t="s">
        <v>2209</v>
      </c>
      <c r="C2210" s="3" t="s">
        <v>6318</v>
      </c>
      <c r="D2210" s="18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8"/>
        <v>41005.958333333328</v>
      </c>
      <c r="K2210">
        <v>1328649026</v>
      </c>
      <c r="L2210" s="9">
        <f t="shared" si="139"/>
        <v>40946.882245370369</v>
      </c>
      <c r="M2210" s="11" t="s">
        <v>8373</v>
      </c>
      <c r="N2210" t="b">
        <v>0</v>
      </c>
      <c r="O2210">
        <v>24</v>
      </c>
      <c r="P2210" t="b">
        <v>1</v>
      </c>
      <c r="Q2210" t="s">
        <v>8280</v>
      </c>
      <c r="R2210" s="5">
        <f t="shared" si="136"/>
        <v>1.016</v>
      </c>
      <c r="S2210">
        <f t="shared" si="137"/>
        <v>42.333333333333336</v>
      </c>
      <c r="T2210" t="s">
        <v>8325</v>
      </c>
      <c r="U2210" t="s">
        <v>8330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 s="18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8"/>
        <v>41743.75</v>
      </c>
      <c r="K2211">
        <v>1396524644</v>
      </c>
      <c r="L2211" s="9">
        <f t="shared" si="139"/>
        <v>41732.479675925926</v>
      </c>
      <c r="M2211" s="11" t="s">
        <v>8371</v>
      </c>
      <c r="N2211" t="b">
        <v>0</v>
      </c>
      <c r="O2211">
        <v>15</v>
      </c>
      <c r="P2211" t="b">
        <v>1</v>
      </c>
      <c r="Q2211" t="s">
        <v>8280</v>
      </c>
      <c r="R2211" s="5">
        <f t="shared" si="136"/>
        <v>1.508</v>
      </c>
      <c r="S2211">
        <f t="shared" si="137"/>
        <v>50.266666666666666</v>
      </c>
      <c r="T2211" t="s">
        <v>8325</v>
      </c>
      <c r="U2211" t="s">
        <v>8330</v>
      </c>
    </row>
    <row r="2212" spans="1:21" ht="30" x14ac:dyDescent="0.2">
      <c r="A2212">
        <v>2210</v>
      </c>
      <c r="B2212" s="3" t="s">
        <v>2211</v>
      </c>
      <c r="C2212" s="3" t="s">
        <v>6320</v>
      </c>
      <c r="D2212" s="18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8"/>
        <v>41013.524999999994</v>
      </c>
      <c r="K2212">
        <v>1329442510</v>
      </c>
      <c r="L2212" s="9">
        <f t="shared" si="139"/>
        <v>40956.066087962965</v>
      </c>
      <c r="M2212" s="11" t="s">
        <v>8373</v>
      </c>
      <c r="N2212" t="b">
        <v>0</v>
      </c>
      <c r="O2212">
        <v>72</v>
      </c>
      <c r="P2212" t="b">
        <v>1</v>
      </c>
      <c r="Q2212" t="s">
        <v>8280</v>
      </c>
      <c r="R2212" s="5">
        <f t="shared" si="136"/>
        <v>1.11425</v>
      </c>
      <c r="S2212">
        <f t="shared" si="137"/>
        <v>61.902777777777779</v>
      </c>
      <c r="T2212" t="s">
        <v>8325</v>
      </c>
      <c r="U2212" t="s">
        <v>8330</v>
      </c>
    </row>
    <row r="2213" spans="1:21" ht="30" x14ac:dyDescent="0.2">
      <c r="A2213">
        <v>2211</v>
      </c>
      <c r="B2213" s="3" t="s">
        <v>2212</v>
      </c>
      <c r="C2213" s="3" t="s">
        <v>6321</v>
      </c>
      <c r="D2213" s="18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8"/>
        <v>41739.082638888889</v>
      </c>
      <c r="K2213">
        <v>1395168625</v>
      </c>
      <c r="L2213" s="9">
        <f t="shared" si="139"/>
        <v>41716.785011574073</v>
      </c>
      <c r="M2213" s="11" t="s">
        <v>8371</v>
      </c>
      <c r="N2213" t="b">
        <v>0</v>
      </c>
      <c r="O2213">
        <v>120</v>
      </c>
      <c r="P2213" t="b">
        <v>1</v>
      </c>
      <c r="Q2213" t="s">
        <v>8280</v>
      </c>
      <c r="R2213" s="5">
        <f t="shared" si="136"/>
        <v>1.956</v>
      </c>
      <c r="S2213">
        <f t="shared" si="137"/>
        <v>40.75</v>
      </c>
      <c r="T2213" t="s">
        <v>8325</v>
      </c>
      <c r="U2213" t="s">
        <v>8330</v>
      </c>
    </row>
    <row r="2214" spans="1:21" ht="30" x14ac:dyDescent="0.2">
      <c r="A2214">
        <v>2212</v>
      </c>
      <c r="B2214" s="3" t="s">
        <v>2213</v>
      </c>
      <c r="C2214" s="3" t="s">
        <v>6322</v>
      </c>
      <c r="D2214" s="18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8"/>
        <v>41581.833333333328</v>
      </c>
      <c r="K2214">
        <v>1380650177</v>
      </c>
      <c r="L2214" s="9">
        <f t="shared" si="139"/>
        <v>41548.747418981482</v>
      </c>
      <c r="M2214" s="11" t="s">
        <v>8372</v>
      </c>
      <c r="N2214" t="b">
        <v>0</v>
      </c>
      <c r="O2214">
        <v>123</v>
      </c>
      <c r="P2214" t="b">
        <v>1</v>
      </c>
      <c r="Q2214" t="s">
        <v>8280</v>
      </c>
      <c r="R2214" s="5">
        <f t="shared" si="136"/>
        <v>1.1438333333333333</v>
      </c>
      <c r="S2214">
        <f t="shared" si="137"/>
        <v>55.796747967479675</v>
      </c>
      <c r="T2214" t="s">
        <v>8325</v>
      </c>
      <c r="U2214" t="s">
        <v>8330</v>
      </c>
    </row>
    <row r="2215" spans="1:21" ht="30" x14ac:dyDescent="0.2">
      <c r="A2215">
        <v>2213</v>
      </c>
      <c r="B2215" s="3" t="s">
        <v>2214</v>
      </c>
      <c r="C2215" s="3" t="s">
        <v>6323</v>
      </c>
      <c r="D2215" s="18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8"/>
        <v>42139.617812499993</v>
      </c>
      <c r="K2215">
        <v>1429127379</v>
      </c>
      <c r="L2215" s="9">
        <f t="shared" si="139"/>
        <v>42109.826145833329</v>
      </c>
      <c r="M2215" s="11" t="s">
        <v>8368</v>
      </c>
      <c r="N2215" t="b">
        <v>0</v>
      </c>
      <c r="O2215">
        <v>1</v>
      </c>
      <c r="P2215" t="b">
        <v>1</v>
      </c>
      <c r="Q2215" t="s">
        <v>8280</v>
      </c>
      <c r="R2215" s="5">
        <f t="shared" si="136"/>
        <v>2</v>
      </c>
      <c r="S2215">
        <f t="shared" si="137"/>
        <v>10</v>
      </c>
      <c r="T2215" t="s">
        <v>8325</v>
      </c>
      <c r="U2215" t="s">
        <v>8330</v>
      </c>
    </row>
    <row r="2216" spans="1:21" ht="30" x14ac:dyDescent="0.2">
      <c r="A2216">
        <v>2214</v>
      </c>
      <c r="B2216" s="3" t="s">
        <v>2215</v>
      </c>
      <c r="C2216" s="3" t="s">
        <v>6324</v>
      </c>
      <c r="D2216" s="18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8"/>
        <v>41676.58388888889</v>
      </c>
      <c r="K2216">
        <v>1389121248</v>
      </c>
      <c r="L2216" s="9">
        <f t="shared" si="139"/>
        <v>41646.792222222226</v>
      </c>
      <c r="M2216" s="11" t="s">
        <v>8371</v>
      </c>
      <c r="N2216" t="b">
        <v>0</v>
      </c>
      <c r="O2216">
        <v>24</v>
      </c>
      <c r="P2216" t="b">
        <v>1</v>
      </c>
      <c r="Q2216" t="s">
        <v>8280</v>
      </c>
      <c r="R2216" s="5">
        <f t="shared" si="136"/>
        <v>2.9250166666666666</v>
      </c>
      <c r="S2216">
        <f t="shared" si="137"/>
        <v>73.125416666666666</v>
      </c>
      <c r="T2216" t="s">
        <v>8325</v>
      </c>
      <c r="U2216" t="s">
        <v>8330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 s="18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8"/>
        <v>40981.082638888889</v>
      </c>
      <c r="K2217">
        <v>1329671572</v>
      </c>
      <c r="L2217" s="9">
        <f t="shared" si="139"/>
        <v>40958.717268518521</v>
      </c>
      <c r="M2217" s="11" t="s">
        <v>8373</v>
      </c>
      <c r="N2217" t="b">
        <v>0</v>
      </c>
      <c r="O2217">
        <v>33</v>
      </c>
      <c r="P2217" t="b">
        <v>1</v>
      </c>
      <c r="Q2217" t="s">
        <v>8280</v>
      </c>
      <c r="R2217" s="5">
        <f t="shared" si="136"/>
        <v>1.5636363636363637</v>
      </c>
      <c r="S2217">
        <f t="shared" si="137"/>
        <v>26.060606060606062</v>
      </c>
      <c r="T2217" t="s">
        <v>8325</v>
      </c>
      <c r="U2217" t="s">
        <v>8330</v>
      </c>
    </row>
    <row r="2218" spans="1:21" ht="30" x14ac:dyDescent="0.2">
      <c r="A2218">
        <v>2216</v>
      </c>
      <c r="B2218" s="3" t="s">
        <v>2217</v>
      </c>
      <c r="C2218" s="3" t="s">
        <v>6326</v>
      </c>
      <c r="D2218" s="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8"/>
        <v>42208.543344907412</v>
      </c>
      <c r="K2218">
        <v>1436464945</v>
      </c>
      <c r="L2218" s="9">
        <f t="shared" si="139"/>
        <v>42194.751678240747</v>
      </c>
      <c r="M2218" s="11" t="s">
        <v>8368</v>
      </c>
      <c r="N2218" t="b">
        <v>0</v>
      </c>
      <c r="O2218">
        <v>14</v>
      </c>
      <c r="P2218" t="b">
        <v>1</v>
      </c>
      <c r="Q2218" t="s">
        <v>8280</v>
      </c>
      <c r="R2218" s="5">
        <f t="shared" si="136"/>
        <v>1.0566666666666666</v>
      </c>
      <c r="S2218">
        <f t="shared" si="137"/>
        <v>22.642857142857142</v>
      </c>
      <c r="T2218" t="s">
        <v>8325</v>
      </c>
      <c r="U2218" t="s">
        <v>8330</v>
      </c>
    </row>
    <row r="2219" spans="1:21" ht="30" x14ac:dyDescent="0.2">
      <c r="A2219">
        <v>2217</v>
      </c>
      <c r="B2219" s="3" t="s">
        <v>2218</v>
      </c>
      <c r="C2219" s="3" t="s">
        <v>6327</v>
      </c>
      <c r="D2219" s="18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8"/>
        <v>42310.124999999993</v>
      </c>
      <c r="K2219">
        <v>1445539113</v>
      </c>
      <c r="L2219" s="9">
        <f t="shared" si="139"/>
        <v>42299.776770833334</v>
      </c>
      <c r="M2219" s="11" t="s">
        <v>8368</v>
      </c>
      <c r="N2219" t="b">
        <v>0</v>
      </c>
      <c r="O2219">
        <v>9</v>
      </c>
      <c r="P2219" t="b">
        <v>1</v>
      </c>
      <c r="Q2219" t="s">
        <v>8280</v>
      </c>
      <c r="R2219" s="5">
        <f t="shared" si="136"/>
        <v>1.0119047619047619</v>
      </c>
      <c r="S2219">
        <f t="shared" si="137"/>
        <v>47.222222222222221</v>
      </c>
      <c r="T2219" t="s">
        <v>8325</v>
      </c>
      <c r="U2219" t="s">
        <v>8330</v>
      </c>
    </row>
    <row r="2220" spans="1:21" ht="30" x14ac:dyDescent="0.2">
      <c r="A2220">
        <v>2218</v>
      </c>
      <c r="B2220" s="3" t="s">
        <v>2219</v>
      </c>
      <c r="C2220" s="3" t="s">
        <v>6328</v>
      </c>
      <c r="D2220" s="18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8"/>
        <v>41149.791666666664</v>
      </c>
      <c r="K2220">
        <v>1344281383</v>
      </c>
      <c r="L2220" s="9">
        <f t="shared" si="139"/>
        <v>41127.812303240738</v>
      </c>
      <c r="M2220" s="11" t="s">
        <v>8373</v>
      </c>
      <c r="N2220" t="b">
        <v>0</v>
      </c>
      <c r="O2220">
        <v>76</v>
      </c>
      <c r="P2220" t="b">
        <v>1</v>
      </c>
      <c r="Q2220" t="s">
        <v>8280</v>
      </c>
      <c r="R2220" s="5">
        <f t="shared" si="136"/>
        <v>1.2283299999999999</v>
      </c>
      <c r="S2220">
        <f t="shared" si="137"/>
        <v>32.324473684210524</v>
      </c>
      <c r="T2220" t="s">
        <v>8325</v>
      </c>
      <c r="U2220" t="s">
        <v>8330</v>
      </c>
    </row>
    <row r="2221" spans="1:21" ht="30" x14ac:dyDescent="0.2">
      <c r="A2221">
        <v>2219</v>
      </c>
      <c r="B2221" s="3" t="s">
        <v>2220</v>
      </c>
      <c r="C2221" s="3" t="s">
        <v>6329</v>
      </c>
      <c r="D2221" s="18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8"/>
        <v>42235.510555555556</v>
      </c>
      <c r="K2221">
        <v>1437412512</v>
      </c>
      <c r="L2221" s="9">
        <f t="shared" si="139"/>
        <v>42205.718888888892</v>
      </c>
      <c r="M2221" s="11" t="s">
        <v>8368</v>
      </c>
      <c r="N2221" t="b">
        <v>0</v>
      </c>
      <c r="O2221">
        <v>19</v>
      </c>
      <c r="P2221" t="b">
        <v>1</v>
      </c>
      <c r="Q2221" t="s">
        <v>8280</v>
      </c>
      <c r="R2221" s="5">
        <f t="shared" si="136"/>
        <v>1.0149999999999999</v>
      </c>
      <c r="S2221">
        <f t="shared" si="137"/>
        <v>53.421052631578945</v>
      </c>
      <c r="T2221" t="s">
        <v>8325</v>
      </c>
      <c r="U2221" t="s">
        <v>8330</v>
      </c>
    </row>
    <row r="2222" spans="1:21" ht="30" x14ac:dyDescent="0.2">
      <c r="A2222">
        <v>2220</v>
      </c>
      <c r="B2222" s="3" t="s">
        <v>2221</v>
      </c>
      <c r="C2222" s="3" t="s">
        <v>6330</v>
      </c>
      <c r="D2222" s="18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8"/>
        <v>41481.852268518516</v>
      </c>
      <c r="K2222">
        <v>1372296436</v>
      </c>
      <c r="L2222" s="9">
        <f t="shared" si="139"/>
        <v>41452.060601851852</v>
      </c>
      <c r="M2222" s="11" t="s">
        <v>8372</v>
      </c>
      <c r="N2222" t="b">
        <v>0</v>
      </c>
      <c r="O2222">
        <v>69</v>
      </c>
      <c r="P2222" t="b">
        <v>1</v>
      </c>
      <c r="Q2222" t="s">
        <v>8280</v>
      </c>
      <c r="R2222" s="5">
        <f t="shared" si="136"/>
        <v>1.0114285714285713</v>
      </c>
      <c r="S2222">
        <f t="shared" si="137"/>
        <v>51.304347826086953</v>
      </c>
      <c r="T2222" t="s">
        <v>8325</v>
      </c>
      <c r="U2222" t="s">
        <v>8330</v>
      </c>
    </row>
    <row r="2223" spans="1:21" ht="30" x14ac:dyDescent="0.2">
      <c r="A2223">
        <v>2221</v>
      </c>
      <c r="B2223" s="3" t="s">
        <v>2222</v>
      </c>
      <c r="C2223" s="3" t="s">
        <v>6331</v>
      </c>
      <c r="D2223" s="18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8"/>
        <v>42482.791666666664</v>
      </c>
      <c r="K2223">
        <v>1458748809</v>
      </c>
      <c r="L2223" s="9">
        <f t="shared" si="139"/>
        <v>42452.666770833333</v>
      </c>
      <c r="M2223" s="11" t="s">
        <v>8370</v>
      </c>
      <c r="N2223" t="b">
        <v>0</v>
      </c>
      <c r="O2223">
        <v>218</v>
      </c>
      <c r="P2223" t="b">
        <v>1</v>
      </c>
      <c r="Q2223" t="s">
        <v>8297</v>
      </c>
      <c r="R2223" s="5">
        <f t="shared" si="136"/>
        <v>1.0811999999999999</v>
      </c>
      <c r="S2223">
        <f t="shared" si="137"/>
        <v>37.197247706422019</v>
      </c>
      <c r="T2223" t="s">
        <v>8333</v>
      </c>
      <c r="U2223" t="s">
        <v>8351</v>
      </c>
    </row>
    <row r="2224" spans="1:21" ht="30" x14ac:dyDescent="0.2">
      <c r="A2224">
        <v>2222</v>
      </c>
      <c r="B2224" s="3" t="s">
        <v>2223</v>
      </c>
      <c r="C2224" s="3" t="s">
        <v>6332</v>
      </c>
      <c r="D2224" s="18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8"/>
        <v>40936.579247685186</v>
      </c>
      <c r="K2224">
        <v>1325184847</v>
      </c>
      <c r="L2224" s="9">
        <f t="shared" si="139"/>
        <v>40906.787581018521</v>
      </c>
      <c r="M2224" s="11" t="s">
        <v>8374</v>
      </c>
      <c r="N2224" t="b">
        <v>0</v>
      </c>
      <c r="O2224">
        <v>30</v>
      </c>
      <c r="P2224" t="b">
        <v>1</v>
      </c>
      <c r="Q2224" t="s">
        <v>8297</v>
      </c>
      <c r="R2224" s="5">
        <f t="shared" si="136"/>
        <v>1.6259999999999999</v>
      </c>
      <c r="S2224">
        <f t="shared" si="137"/>
        <v>27.1</v>
      </c>
      <c r="T2224" t="s">
        <v>8333</v>
      </c>
      <c r="U2224" t="s">
        <v>8351</v>
      </c>
    </row>
    <row r="2225" spans="1:21" ht="30" x14ac:dyDescent="0.2">
      <c r="A2225">
        <v>2223</v>
      </c>
      <c r="B2225" s="3" t="s">
        <v>2224</v>
      </c>
      <c r="C2225" s="3" t="s">
        <v>6333</v>
      </c>
      <c r="D2225" s="18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8"/>
        <v>42182.432500000003</v>
      </c>
      <c r="K2225">
        <v>1432826568</v>
      </c>
      <c r="L2225" s="9">
        <f t="shared" si="139"/>
        <v>42152.640833333338</v>
      </c>
      <c r="M2225" s="11" t="s">
        <v>8368</v>
      </c>
      <c r="N2225" t="b">
        <v>0</v>
      </c>
      <c r="O2225">
        <v>100</v>
      </c>
      <c r="P2225" t="b">
        <v>1</v>
      </c>
      <c r="Q2225" t="s">
        <v>8297</v>
      </c>
      <c r="R2225" s="5">
        <f t="shared" si="136"/>
        <v>1.0580000000000001</v>
      </c>
      <c r="S2225">
        <f t="shared" si="137"/>
        <v>206.31</v>
      </c>
      <c r="T2225" t="s">
        <v>8333</v>
      </c>
      <c r="U2225" t="s">
        <v>8351</v>
      </c>
    </row>
    <row r="2226" spans="1:21" ht="30" x14ac:dyDescent="0.2">
      <c r="A2226">
        <v>2224</v>
      </c>
      <c r="B2226" s="3" t="s">
        <v>2225</v>
      </c>
      <c r="C2226" s="3" t="s">
        <v>6334</v>
      </c>
      <c r="D2226" s="18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8"/>
        <v>42672.583333333336</v>
      </c>
      <c r="K2226">
        <v>1475337675</v>
      </c>
      <c r="L2226" s="9">
        <f t="shared" si="139"/>
        <v>42644.667534722219</v>
      </c>
      <c r="M2226" s="11" t="s">
        <v>8370</v>
      </c>
      <c r="N2226" t="b">
        <v>0</v>
      </c>
      <c r="O2226">
        <v>296</v>
      </c>
      <c r="P2226" t="b">
        <v>1</v>
      </c>
      <c r="Q2226" t="s">
        <v>8297</v>
      </c>
      <c r="R2226" s="5">
        <f t="shared" si="136"/>
        <v>2.4315000000000002</v>
      </c>
      <c r="S2226">
        <f t="shared" si="137"/>
        <v>82.145270270270274</v>
      </c>
      <c r="T2226" t="s">
        <v>8333</v>
      </c>
      <c r="U2226" t="s">
        <v>8351</v>
      </c>
    </row>
    <row r="2227" spans="1:21" ht="30" x14ac:dyDescent="0.2">
      <c r="A2227">
        <v>2225</v>
      </c>
      <c r="B2227" s="3" t="s">
        <v>2226</v>
      </c>
      <c r="C2227" s="3" t="s">
        <v>6335</v>
      </c>
      <c r="D2227" s="18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8"/>
        <v>41903.583506944444</v>
      </c>
      <c r="K2227">
        <v>1408734015</v>
      </c>
      <c r="L2227" s="9">
        <f t="shared" si="139"/>
        <v>41873.79184027778</v>
      </c>
      <c r="M2227" s="11" t="s">
        <v>8371</v>
      </c>
      <c r="N2227" t="b">
        <v>0</v>
      </c>
      <c r="O2227">
        <v>1204</v>
      </c>
      <c r="P2227" t="b">
        <v>1</v>
      </c>
      <c r="Q2227" t="s">
        <v>8297</v>
      </c>
      <c r="R2227" s="5">
        <f t="shared" si="136"/>
        <v>9.4483338095238096</v>
      </c>
      <c r="S2227">
        <f t="shared" si="137"/>
        <v>164.79651993355483</v>
      </c>
      <c r="T2227" t="s">
        <v>8333</v>
      </c>
      <c r="U2227" t="s">
        <v>8351</v>
      </c>
    </row>
    <row r="2228" spans="1:21" ht="30" x14ac:dyDescent="0.2">
      <c r="A2228">
        <v>2226</v>
      </c>
      <c r="B2228" s="3" t="s">
        <v>2227</v>
      </c>
      <c r="C2228" s="3" t="s">
        <v>6336</v>
      </c>
      <c r="D2228" s="1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8"/>
        <v>42411.999305555553</v>
      </c>
      <c r="K2228">
        <v>1452625822</v>
      </c>
      <c r="L2228" s="9">
        <f t="shared" si="139"/>
        <v>42381.79886574074</v>
      </c>
      <c r="M2228" s="11" t="s">
        <v>8370</v>
      </c>
      <c r="N2228" t="b">
        <v>0</v>
      </c>
      <c r="O2228">
        <v>321</v>
      </c>
      <c r="P2228" t="b">
        <v>1</v>
      </c>
      <c r="Q2228" t="s">
        <v>8297</v>
      </c>
      <c r="R2228" s="5">
        <f t="shared" si="136"/>
        <v>1.0846283333333333</v>
      </c>
      <c r="S2228">
        <f t="shared" si="137"/>
        <v>60.820280373831778</v>
      </c>
      <c r="T2228" t="s">
        <v>8333</v>
      </c>
      <c r="U2228" t="s">
        <v>8351</v>
      </c>
    </row>
    <row r="2229" spans="1:21" ht="30" x14ac:dyDescent="0.2">
      <c r="A2229">
        <v>2227</v>
      </c>
      <c r="B2229" s="3" t="s">
        <v>2228</v>
      </c>
      <c r="C2229" s="3" t="s">
        <v>6337</v>
      </c>
      <c r="D2229" s="18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8"/>
        <v>41591.640682870369</v>
      </c>
      <c r="K2229">
        <v>1381778555</v>
      </c>
      <c r="L2229" s="9">
        <f t="shared" si="139"/>
        <v>41561.807349537034</v>
      </c>
      <c r="M2229" s="11" t="s">
        <v>8372</v>
      </c>
      <c r="N2229" t="b">
        <v>0</v>
      </c>
      <c r="O2229">
        <v>301</v>
      </c>
      <c r="P2229" t="b">
        <v>1</v>
      </c>
      <c r="Q2229" t="s">
        <v>8297</v>
      </c>
      <c r="R2229" s="5">
        <f t="shared" si="136"/>
        <v>1.5737692307692308</v>
      </c>
      <c r="S2229">
        <f t="shared" si="137"/>
        <v>67.970099667774093</v>
      </c>
      <c r="T2229" t="s">
        <v>8333</v>
      </c>
      <c r="U2229" t="s">
        <v>8351</v>
      </c>
    </row>
    <row r="2230" spans="1:21" ht="30" x14ac:dyDescent="0.2">
      <c r="A2230">
        <v>2228</v>
      </c>
      <c r="B2230" s="3" t="s">
        <v>2229</v>
      </c>
      <c r="C2230" s="3" t="s">
        <v>6338</v>
      </c>
      <c r="D2230" s="18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8"/>
        <v>42232.069861111107</v>
      </c>
      <c r="K2230">
        <v>1437115236</v>
      </c>
      <c r="L2230" s="9">
        <f t="shared" si="139"/>
        <v>42202.278194444443</v>
      </c>
      <c r="M2230" s="11" t="s">
        <v>8368</v>
      </c>
      <c r="N2230" t="b">
        <v>0</v>
      </c>
      <c r="O2230">
        <v>144</v>
      </c>
      <c r="P2230" t="b">
        <v>1</v>
      </c>
      <c r="Q2230" t="s">
        <v>8297</v>
      </c>
      <c r="R2230" s="5">
        <f t="shared" si="136"/>
        <v>11.744899999999999</v>
      </c>
      <c r="S2230">
        <f t="shared" si="137"/>
        <v>81.561805555555551</v>
      </c>
      <c r="T2230" t="s">
        <v>8333</v>
      </c>
      <c r="U2230" t="s">
        <v>8351</v>
      </c>
    </row>
    <row r="2231" spans="1:21" ht="30" x14ac:dyDescent="0.2">
      <c r="A2231">
        <v>2229</v>
      </c>
      <c r="B2231" s="3" t="s">
        <v>2230</v>
      </c>
      <c r="C2231" s="3" t="s">
        <v>6339</v>
      </c>
      <c r="D2231" s="18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8"/>
        <v>41519.958333333328</v>
      </c>
      <c r="K2231">
        <v>1375113391</v>
      </c>
      <c r="L2231" s="9">
        <f t="shared" si="139"/>
        <v>41484.664247685185</v>
      </c>
      <c r="M2231" s="11" t="s">
        <v>8372</v>
      </c>
      <c r="N2231" t="b">
        <v>0</v>
      </c>
      <c r="O2231">
        <v>539</v>
      </c>
      <c r="P2231" t="b">
        <v>1</v>
      </c>
      <c r="Q2231" t="s">
        <v>8297</v>
      </c>
      <c r="R2231" s="5">
        <f t="shared" si="136"/>
        <v>1.7104755366949576</v>
      </c>
      <c r="S2231">
        <f t="shared" si="137"/>
        <v>25.42547309833024</v>
      </c>
      <c r="T2231" t="s">
        <v>8333</v>
      </c>
      <c r="U2231" t="s">
        <v>8351</v>
      </c>
    </row>
    <row r="2232" spans="1:21" ht="30" x14ac:dyDescent="0.2">
      <c r="A2232">
        <v>2230</v>
      </c>
      <c r="B2232" s="3" t="s">
        <v>2231</v>
      </c>
      <c r="C2232" s="3" t="s">
        <v>6340</v>
      </c>
      <c r="D2232" s="18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8"/>
        <v>41754.672766203701</v>
      </c>
      <c r="K2232">
        <v>1395868127</v>
      </c>
      <c r="L2232" s="9">
        <f t="shared" si="139"/>
        <v>41724.881099537037</v>
      </c>
      <c r="M2232" s="11" t="s">
        <v>8371</v>
      </c>
      <c r="N2232" t="b">
        <v>0</v>
      </c>
      <c r="O2232">
        <v>498</v>
      </c>
      <c r="P2232" t="b">
        <v>1</v>
      </c>
      <c r="Q2232" t="s">
        <v>8297</v>
      </c>
      <c r="R2232" s="5">
        <f t="shared" si="136"/>
        <v>1.2595294117647058</v>
      </c>
      <c r="S2232">
        <f t="shared" si="137"/>
        <v>21.497991967871485</v>
      </c>
      <c r="T2232" t="s">
        <v>8333</v>
      </c>
      <c r="U2232" t="s">
        <v>8351</v>
      </c>
    </row>
    <row r="2233" spans="1:21" ht="30" x14ac:dyDescent="0.2">
      <c r="A2233">
        <v>2231</v>
      </c>
      <c r="B2233" s="3" t="s">
        <v>2232</v>
      </c>
      <c r="C2233" s="3" t="s">
        <v>6341</v>
      </c>
      <c r="D2233" s="18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8"/>
        <v>41450</v>
      </c>
      <c r="K2233">
        <v>1369864301</v>
      </c>
      <c r="L2233" s="9">
        <f t="shared" si="139"/>
        <v>41423.910891203705</v>
      </c>
      <c r="M2233" s="11" t="s">
        <v>8372</v>
      </c>
      <c r="N2233" t="b">
        <v>0</v>
      </c>
      <c r="O2233">
        <v>1113</v>
      </c>
      <c r="P2233" t="b">
        <v>1</v>
      </c>
      <c r="Q2233" t="s">
        <v>8297</v>
      </c>
      <c r="R2233" s="5">
        <f t="shared" si="136"/>
        <v>12.121296000000001</v>
      </c>
      <c r="S2233">
        <f t="shared" si="137"/>
        <v>27.226630727762803</v>
      </c>
      <c r="T2233" t="s">
        <v>8333</v>
      </c>
      <c r="U2233" t="s">
        <v>8351</v>
      </c>
    </row>
    <row r="2234" spans="1:21" ht="30" x14ac:dyDescent="0.2">
      <c r="A2234">
        <v>2232</v>
      </c>
      <c r="B2234" s="3" t="s">
        <v>2233</v>
      </c>
      <c r="C2234" s="3" t="s">
        <v>6342</v>
      </c>
      <c r="D2234" s="18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8"/>
        <v>41838.916666666664</v>
      </c>
      <c r="K2234">
        <v>1402945408</v>
      </c>
      <c r="L2234" s="9">
        <f t="shared" si="139"/>
        <v>41806.794074074074</v>
      </c>
      <c r="M2234" s="11" t="s">
        <v>8371</v>
      </c>
      <c r="N2234" t="b">
        <v>0</v>
      </c>
      <c r="O2234">
        <v>988</v>
      </c>
      <c r="P2234" t="b">
        <v>1</v>
      </c>
      <c r="Q2234" t="s">
        <v>8297</v>
      </c>
      <c r="R2234" s="5">
        <f t="shared" si="136"/>
        <v>4.9580000000000002</v>
      </c>
      <c r="S2234">
        <f t="shared" si="137"/>
        <v>25.091093117408906</v>
      </c>
      <c r="T2234" t="s">
        <v>8333</v>
      </c>
      <c r="U2234" t="s">
        <v>8351</v>
      </c>
    </row>
    <row r="2235" spans="1:21" ht="30" x14ac:dyDescent="0.2">
      <c r="A2235">
        <v>2233</v>
      </c>
      <c r="B2235" s="3" t="s">
        <v>2234</v>
      </c>
      <c r="C2235" s="3" t="s">
        <v>6343</v>
      </c>
      <c r="D2235" s="18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8"/>
        <v>42351.791666666664</v>
      </c>
      <c r="K2235">
        <v>1448269539</v>
      </c>
      <c r="L2235" s="9">
        <f t="shared" si="139"/>
        <v>42331.378923611104</v>
      </c>
      <c r="M2235" s="11" t="s">
        <v>8368</v>
      </c>
      <c r="N2235" t="b">
        <v>0</v>
      </c>
      <c r="O2235">
        <v>391</v>
      </c>
      <c r="P2235" t="b">
        <v>1</v>
      </c>
      <c r="Q2235" t="s">
        <v>8297</v>
      </c>
      <c r="R2235" s="5">
        <f t="shared" si="136"/>
        <v>3.3203999999999998</v>
      </c>
      <c r="S2235">
        <f t="shared" si="137"/>
        <v>21.230179028132991</v>
      </c>
      <c r="T2235" t="s">
        <v>8333</v>
      </c>
      <c r="U2235" t="s">
        <v>8351</v>
      </c>
    </row>
    <row r="2236" spans="1:21" ht="30" x14ac:dyDescent="0.2">
      <c r="A2236">
        <v>2234</v>
      </c>
      <c r="B2236" s="3" t="s">
        <v>2235</v>
      </c>
      <c r="C2236" s="3" t="s">
        <v>6344</v>
      </c>
      <c r="D2236" s="18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8"/>
        <v>42740.616284722222</v>
      </c>
      <c r="K2236">
        <v>1481053647</v>
      </c>
      <c r="L2236" s="9">
        <f t="shared" si="139"/>
        <v>42710.824618055558</v>
      </c>
      <c r="M2236" s="11" t="s">
        <v>8370</v>
      </c>
      <c r="N2236" t="b">
        <v>0</v>
      </c>
      <c r="O2236">
        <v>28</v>
      </c>
      <c r="P2236" t="b">
        <v>1</v>
      </c>
      <c r="Q2236" t="s">
        <v>8297</v>
      </c>
      <c r="R2236" s="5">
        <f t="shared" si="136"/>
        <v>11.65</v>
      </c>
      <c r="S2236">
        <f t="shared" si="137"/>
        <v>41.607142857142854</v>
      </c>
      <c r="T2236" t="s">
        <v>8333</v>
      </c>
      <c r="U2236" t="s">
        <v>8351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 s="18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8"/>
        <v>42091.77211805556</v>
      </c>
      <c r="K2237">
        <v>1424997111</v>
      </c>
      <c r="L2237" s="9">
        <f t="shared" si="139"/>
        <v>42062.022118055553</v>
      </c>
      <c r="M2237" s="11" t="s">
        <v>8368</v>
      </c>
      <c r="N2237" t="b">
        <v>0</v>
      </c>
      <c r="O2237">
        <v>147</v>
      </c>
      <c r="P2237" t="b">
        <v>1</v>
      </c>
      <c r="Q2237" t="s">
        <v>8297</v>
      </c>
      <c r="R2237" s="5">
        <f t="shared" si="136"/>
        <v>1.5331538461538461</v>
      </c>
      <c r="S2237">
        <f t="shared" si="137"/>
        <v>135.58503401360545</v>
      </c>
      <c r="T2237" t="s">
        <v>8333</v>
      </c>
      <c r="U2237" t="s">
        <v>8351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 s="1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8"/>
        <v>42401.408831018511</v>
      </c>
      <c r="K2238">
        <v>1451746123</v>
      </c>
      <c r="L2238" s="9">
        <f t="shared" si="139"/>
        <v>42371.617164351846</v>
      </c>
      <c r="M2238" s="11" t="s">
        <v>8370</v>
      </c>
      <c r="N2238" t="b">
        <v>0</v>
      </c>
      <c r="O2238">
        <v>680</v>
      </c>
      <c r="P2238" t="b">
        <v>1</v>
      </c>
      <c r="Q2238" t="s">
        <v>8297</v>
      </c>
      <c r="R2238" s="5">
        <f t="shared" si="136"/>
        <v>5.3710714285714287</v>
      </c>
      <c r="S2238">
        <f t="shared" si="137"/>
        <v>22.116176470588236</v>
      </c>
      <c r="T2238" t="s">
        <v>8333</v>
      </c>
      <c r="U2238" t="s">
        <v>8351</v>
      </c>
    </row>
    <row r="2239" spans="1:21" ht="30" x14ac:dyDescent="0.2">
      <c r="A2239">
        <v>2237</v>
      </c>
      <c r="B2239" s="3" t="s">
        <v>2238</v>
      </c>
      <c r="C2239" s="3" t="s">
        <v>6347</v>
      </c>
      <c r="D2239" s="18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8"/>
        <v>41955.124305555553</v>
      </c>
      <c r="K2239">
        <v>1412294683</v>
      </c>
      <c r="L2239" s="9">
        <f t="shared" si="139"/>
        <v>41915.003275462965</v>
      </c>
      <c r="M2239" s="11" t="s">
        <v>8371</v>
      </c>
      <c r="N2239" t="b">
        <v>0</v>
      </c>
      <c r="O2239">
        <v>983</v>
      </c>
      <c r="P2239" t="b">
        <v>1</v>
      </c>
      <c r="Q2239" t="s">
        <v>8297</v>
      </c>
      <c r="R2239" s="5">
        <f t="shared" si="136"/>
        <v>3.5292777777777777</v>
      </c>
      <c r="S2239">
        <f t="shared" si="137"/>
        <v>64.625635808748726</v>
      </c>
      <c r="T2239" t="s">
        <v>8333</v>
      </c>
      <c r="U2239" t="s">
        <v>8351</v>
      </c>
    </row>
    <row r="2240" spans="1:21" x14ac:dyDescent="0.2">
      <c r="A2240">
        <v>2238</v>
      </c>
      <c r="B2240" s="3" t="s">
        <v>2239</v>
      </c>
      <c r="C2240" s="3" t="s">
        <v>6348</v>
      </c>
      <c r="D2240" s="18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8"/>
        <v>42804.41337962963</v>
      </c>
      <c r="K2240">
        <v>1486565716</v>
      </c>
      <c r="L2240" s="9">
        <f t="shared" si="139"/>
        <v>42774.621712962966</v>
      </c>
      <c r="M2240" s="11" t="s">
        <v>8369</v>
      </c>
      <c r="N2240" t="b">
        <v>0</v>
      </c>
      <c r="O2240">
        <v>79</v>
      </c>
      <c r="P2240" t="b">
        <v>1</v>
      </c>
      <c r="Q2240" t="s">
        <v>8297</v>
      </c>
      <c r="R2240" s="5">
        <f t="shared" si="136"/>
        <v>1.3740000000000001</v>
      </c>
      <c r="S2240">
        <f t="shared" si="137"/>
        <v>69.569620253164558</v>
      </c>
      <c r="T2240" t="s">
        <v>8333</v>
      </c>
      <c r="U2240" t="s">
        <v>8351</v>
      </c>
    </row>
    <row r="2241" spans="1:21" x14ac:dyDescent="0.2">
      <c r="A2241">
        <v>2239</v>
      </c>
      <c r="B2241" s="3" t="s">
        <v>2240</v>
      </c>
      <c r="C2241" s="3" t="s">
        <v>6349</v>
      </c>
      <c r="D2241" s="18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8"/>
        <v>41608.959722222222</v>
      </c>
      <c r="K2241">
        <v>1382742014</v>
      </c>
      <c r="L2241" s="9">
        <f t="shared" si="139"/>
        <v>41572.958495370374</v>
      </c>
      <c r="M2241" s="11" t="s">
        <v>8372</v>
      </c>
      <c r="N2241" t="b">
        <v>0</v>
      </c>
      <c r="O2241">
        <v>426</v>
      </c>
      <c r="P2241" t="b">
        <v>1</v>
      </c>
      <c r="Q2241" t="s">
        <v>8297</v>
      </c>
      <c r="R2241" s="5">
        <f t="shared" si="136"/>
        <v>1.2802667999999999</v>
      </c>
      <c r="S2241">
        <f t="shared" si="137"/>
        <v>75.133028169014082</v>
      </c>
      <c r="T2241" t="s">
        <v>8333</v>
      </c>
      <c r="U2241" t="s">
        <v>8351</v>
      </c>
    </row>
    <row r="2242" spans="1:21" ht="30" x14ac:dyDescent="0.2">
      <c r="A2242">
        <v>2240</v>
      </c>
      <c r="B2242" s="3" t="s">
        <v>2241</v>
      </c>
      <c r="C2242" s="3" t="s">
        <v>6350</v>
      </c>
      <c r="D2242" s="18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8"/>
        <v>42482.617407407401</v>
      </c>
      <c r="K2242">
        <v>1458762544</v>
      </c>
      <c r="L2242" s="9">
        <f t="shared" si="139"/>
        <v>42452.825740740736</v>
      </c>
      <c r="M2242" s="11" t="s">
        <v>8370</v>
      </c>
      <c r="N2242" t="b">
        <v>0</v>
      </c>
      <c r="O2242">
        <v>96</v>
      </c>
      <c r="P2242" t="b">
        <v>1</v>
      </c>
      <c r="Q2242" t="s">
        <v>8297</v>
      </c>
      <c r="R2242" s="5">
        <f t="shared" ref="R2242:R2305" si="140">E2242/D2242</f>
        <v>2.7067999999999999</v>
      </c>
      <c r="S2242">
        <f t="shared" ref="S2242:S2305" si="141">E2242/O2242</f>
        <v>140.97916666666666</v>
      </c>
      <c r="T2242" t="s">
        <v>8333</v>
      </c>
      <c r="U2242" t="s">
        <v>8351</v>
      </c>
    </row>
    <row r="2243" spans="1:21" ht="30" x14ac:dyDescent="0.2">
      <c r="A2243">
        <v>2241</v>
      </c>
      <c r="B2243" s="3" t="s">
        <v>2242</v>
      </c>
      <c r="C2243" s="3" t="s">
        <v>6351</v>
      </c>
      <c r="D2243" s="18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2">(((I2243/60)/60)/24)+DATE(1970,1,1)+(-5/24)</f>
        <v>42796.619212962956</v>
      </c>
      <c r="K2243">
        <v>1485892300</v>
      </c>
      <c r="L2243" s="9">
        <f t="shared" ref="L2243:L2306" si="143">(((K2243/60)/60)/24)+DATE(1970,1,1)</f>
        <v>42766.827546296292</v>
      </c>
      <c r="M2243" s="11" t="s">
        <v>8369</v>
      </c>
      <c r="N2243" t="b">
        <v>0</v>
      </c>
      <c r="O2243">
        <v>163</v>
      </c>
      <c r="P2243" t="b">
        <v>1</v>
      </c>
      <c r="Q2243" t="s">
        <v>8297</v>
      </c>
      <c r="R2243" s="5">
        <f t="shared" si="140"/>
        <v>8.0640000000000001</v>
      </c>
      <c r="S2243">
        <f t="shared" si="141"/>
        <v>49.472392638036808</v>
      </c>
      <c r="T2243" t="s">
        <v>8333</v>
      </c>
      <c r="U2243" t="s">
        <v>8351</v>
      </c>
    </row>
    <row r="2244" spans="1:21" x14ac:dyDescent="0.2">
      <c r="A2244">
        <v>2242</v>
      </c>
      <c r="B2244" s="3" t="s">
        <v>2243</v>
      </c>
      <c r="C2244" s="3" t="s">
        <v>6352</v>
      </c>
      <c r="D2244" s="18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2"/>
        <v>41604.91805555555</v>
      </c>
      <c r="K2244">
        <v>1382449733</v>
      </c>
      <c r="L2244" s="9">
        <f t="shared" si="143"/>
        <v>41569.575613425928</v>
      </c>
      <c r="M2244" s="11" t="s">
        <v>8372</v>
      </c>
      <c r="N2244" t="b">
        <v>0</v>
      </c>
      <c r="O2244">
        <v>2525</v>
      </c>
      <c r="P2244" t="b">
        <v>1</v>
      </c>
      <c r="Q2244" t="s">
        <v>8297</v>
      </c>
      <c r="R2244" s="5">
        <f t="shared" si="140"/>
        <v>13.600976000000001</v>
      </c>
      <c r="S2244">
        <f t="shared" si="141"/>
        <v>53.865251485148519</v>
      </c>
      <c r="T2244" t="s">
        <v>8333</v>
      </c>
      <c r="U2244" t="s">
        <v>8351</v>
      </c>
    </row>
    <row r="2245" spans="1:21" ht="30" x14ac:dyDescent="0.2">
      <c r="A2245">
        <v>2243</v>
      </c>
      <c r="B2245" s="3" t="s">
        <v>2244</v>
      </c>
      <c r="C2245" s="3" t="s">
        <v>6353</v>
      </c>
      <c r="D2245" s="18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2"/>
        <v>42806.916666666664</v>
      </c>
      <c r="K2245">
        <v>1488823290</v>
      </c>
      <c r="L2245" s="9">
        <f t="shared" si="143"/>
        <v>42800.751041666663</v>
      </c>
      <c r="M2245" s="11" t="s">
        <v>8369</v>
      </c>
      <c r="N2245" t="b">
        <v>0</v>
      </c>
      <c r="O2245">
        <v>2035</v>
      </c>
      <c r="P2245" t="b">
        <v>1</v>
      </c>
      <c r="Q2245" t="s">
        <v>8297</v>
      </c>
      <c r="R2245" s="5">
        <f t="shared" si="140"/>
        <v>9302.5</v>
      </c>
      <c r="S2245">
        <f t="shared" si="141"/>
        <v>4.5712530712530715</v>
      </c>
      <c r="T2245" t="s">
        <v>8333</v>
      </c>
      <c r="U2245" t="s">
        <v>8351</v>
      </c>
    </row>
    <row r="2246" spans="1:21" ht="30" x14ac:dyDescent="0.2">
      <c r="A2246">
        <v>2244</v>
      </c>
      <c r="B2246" s="3" t="s">
        <v>2245</v>
      </c>
      <c r="C2246" s="3" t="s">
        <v>6354</v>
      </c>
      <c r="D2246" s="18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2"/>
        <v>42659.645833333336</v>
      </c>
      <c r="K2246">
        <v>1475609946</v>
      </c>
      <c r="L2246" s="9">
        <f t="shared" si="143"/>
        <v>42647.818819444445</v>
      </c>
      <c r="M2246" s="11" t="s">
        <v>8370</v>
      </c>
      <c r="N2246" t="b">
        <v>0</v>
      </c>
      <c r="O2246">
        <v>290</v>
      </c>
      <c r="P2246" t="b">
        <v>1</v>
      </c>
      <c r="Q2246" t="s">
        <v>8297</v>
      </c>
      <c r="R2246" s="5">
        <f t="shared" si="140"/>
        <v>3.7702</v>
      </c>
      <c r="S2246">
        <f t="shared" si="141"/>
        <v>65.00344827586207</v>
      </c>
      <c r="T2246" t="s">
        <v>8333</v>
      </c>
      <c r="U2246" t="s">
        <v>8351</v>
      </c>
    </row>
    <row r="2247" spans="1:21" ht="30" x14ac:dyDescent="0.2">
      <c r="A2247">
        <v>2245</v>
      </c>
      <c r="B2247" s="3" t="s">
        <v>2246</v>
      </c>
      <c r="C2247" s="3" t="s">
        <v>6355</v>
      </c>
      <c r="D2247" s="18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2"/>
        <v>41691.541666666664</v>
      </c>
      <c r="K2247">
        <v>1390323617</v>
      </c>
      <c r="L2247" s="9">
        <f t="shared" si="143"/>
        <v>41660.708530092597</v>
      </c>
      <c r="M2247" s="11" t="s">
        <v>8371</v>
      </c>
      <c r="N2247" t="b">
        <v>0</v>
      </c>
      <c r="O2247">
        <v>1980</v>
      </c>
      <c r="P2247" t="b">
        <v>1</v>
      </c>
      <c r="Q2247" t="s">
        <v>8297</v>
      </c>
      <c r="R2247" s="5">
        <f t="shared" si="140"/>
        <v>26.47025</v>
      </c>
      <c r="S2247">
        <f t="shared" si="141"/>
        <v>53.475252525252522</v>
      </c>
      <c r="T2247" t="s">
        <v>8333</v>
      </c>
      <c r="U2247" t="s">
        <v>8351</v>
      </c>
    </row>
    <row r="2248" spans="1:21" ht="30" x14ac:dyDescent="0.2">
      <c r="A2248">
        <v>2246</v>
      </c>
      <c r="B2248" s="3" t="s">
        <v>2247</v>
      </c>
      <c r="C2248" s="3" t="s">
        <v>6356</v>
      </c>
      <c r="D2248" s="1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2"/>
        <v>42251.583449074074</v>
      </c>
      <c r="K2248">
        <v>1438801210</v>
      </c>
      <c r="L2248" s="9">
        <f t="shared" si="143"/>
        <v>42221.79178240741</v>
      </c>
      <c r="M2248" s="11" t="s">
        <v>8368</v>
      </c>
      <c r="N2248" t="b">
        <v>0</v>
      </c>
      <c r="O2248">
        <v>57</v>
      </c>
      <c r="P2248" t="b">
        <v>1</v>
      </c>
      <c r="Q2248" t="s">
        <v>8297</v>
      </c>
      <c r="R2248" s="5">
        <f t="shared" si="140"/>
        <v>1.0012000000000001</v>
      </c>
      <c r="S2248">
        <f t="shared" si="141"/>
        <v>43.912280701754383</v>
      </c>
      <c r="T2248" t="s">
        <v>8333</v>
      </c>
      <c r="U2248" t="s">
        <v>8351</v>
      </c>
    </row>
    <row r="2249" spans="1:21" x14ac:dyDescent="0.2">
      <c r="A2249">
        <v>2247</v>
      </c>
      <c r="B2249" s="3" t="s">
        <v>2248</v>
      </c>
      <c r="C2249" s="3" t="s">
        <v>6357</v>
      </c>
      <c r="D2249" s="18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2"/>
        <v>42214.457928240743</v>
      </c>
      <c r="K2249">
        <v>1436975965</v>
      </c>
      <c r="L2249" s="9">
        <f t="shared" si="143"/>
        <v>42200.666261574079</v>
      </c>
      <c r="M2249" s="11" t="s">
        <v>8368</v>
      </c>
      <c r="N2249" t="b">
        <v>0</v>
      </c>
      <c r="O2249">
        <v>380</v>
      </c>
      <c r="P2249" t="b">
        <v>1</v>
      </c>
      <c r="Q2249" t="s">
        <v>8297</v>
      </c>
      <c r="R2249" s="5">
        <f t="shared" si="140"/>
        <v>1.0445405405405406</v>
      </c>
      <c r="S2249">
        <f t="shared" si="141"/>
        <v>50.852631578947367</v>
      </c>
      <c r="T2249" t="s">
        <v>8333</v>
      </c>
      <c r="U2249" t="s">
        <v>8351</v>
      </c>
    </row>
    <row r="2250" spans="1:21" ht="30" x14ac:dyDescent="0.2">
      <c r="A2250">
        <v>2248</v>
      </c>
      <c r="B2250" s="3" t="s">
        <v>2249</v>
      </c>
      <c r="C2250" s="3" t="s">
        <v>6358</v>
      </c>
      <c r="D2250" s="18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2"/>
        <v>42718.667569444442</v>
      </c>
      <c r="K2250">
        <v>1479157278</v>
      </c>
      <c r="L2250" s="9">
        <f t="shared" si="143"/>
        <v>42688.875902777778</v>
      </c>
      <c r="M2250" s="11" t="s">
        <v>8370</v>
      </c>
      <c r="N2250" t="b">
        <v>0</v>
      </c>
      <c r="O2250">
        <v>128</v>
      </c>
      <c r="P2250" t="b">
        <v>1</v>
      </c>
      <c r="Q2250" t="s">
        <v>8297</v>
      </c>
      <c r="R2250" s="5">
        <f t="shared" si="140"/>
        <v>1.0721428571428571</v>
      </c>
      <c r="S2250">
        <f t="shared" si="141"/>
        <v>58.6328125</v>
      </c>
      <c r="T2250" t="s">
        <v>8333</v>
      </c>
      <c r="U2250" t="s">
        <v>8351</v>
      </c>
    </row>
    <row r="2251" spans="1:21" ht="30" x14ac:dyDescent="0.2">
      <c r="A2251">
        <v>2249</v>
      </c>
      <c r="B2251" s="3" t="s">
        <v>2250</v>
      </c>
      <c r="C2251" s="3" t="s">
        <v>6359</v>
      </c>
      <c r="D2251" s="18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2"/>
        <v>41366.453298611108</v>
      </c>
      <c r="K2251">
        <v>1362329565</v>
      </c>
      <c r="L2251" s="9">
        <f t="shared" si="143"/>
        <v>41336.703298611108</v>
      </c>
      <c r="M2251" s="11" t="s">
        <v>8372</v>
      </c>
      <c r="N2251" t="b">
        <v>0</v>
      </c>
      <c r="O2251">
        <v>180</v>
      </c>
      <c r="P2251" t="b">
        <v>1</v>
      </c>
      <c r="Q2251" t="s">
        <v>8297</v>
      </c>
      <c r="R2251" s="5">
        <f t="shared" si="140"/>
        <v>1.6877142857142857</v>
      </c>
      <c r="S2251">
        <f t="shared" si="141"/>
        <v>32.81666666666667</v>
      </c>
      <c r="T2251" t="s">
        <v>8333</v>
      </c>
      <c r="U2251" t="s">
        <v>8351</v>
      </c>
    </row>
    <row r="2252" spans="1:21" ht="30" x14ac:dyDescent="0.2">
      <c r="A2252">
        <v>2250</v>
      </c>
      <c r="B2252" s="3" t="s">
        <v>2251</v>
      </c>
      <c r="C2252" s="3" t="s">
        <v>6360</v>
      </c>
      <c r="D2252" s="18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2"/>
        <v>42706.838807870365</v>
      </c>
      <c r="K2252">
        <v>1478131673</v>
      </c>
      <c r="L2252" s="9">
        <f t="shared" si="143"/>
        <v>42677.005474537036</v>
      </c>
      <c r="M2252" s="11" t="s">
        <v>8370</v>
      </c>
      <c r="N2252" t="b">
        <v>0</v>
      </c>
      <c r="O2252">
        <v>571</v>
      </c>
      <c r="P2252" t="b">
        <v>1</v>
      </c>
      <c r="Q2252" t="s">
        <v>8297</v>
      </c>
      <c r="R2252" s="5">
        <f t="shared" si="140"/>
        <v>9.7511200000000002</v>
      </c>
      <c r="S2252">
        <f t="shared" si="141"/>
        <v>426.93169877408059</v>
      </c>
      <c r="T2252" t="s">
        <v>8333</v>
      </c>
      <c r="U2252" t="s">
        <v>8351</v>
      </c>
    </row>
    <row r="2253" spans="1:21" ht="30" x14ac:dyDescent="0.2">
      <c r="A2253">
        <v>2251</v>
      </c>
      <c r="B2253" s="3" t="s">
        <v>2252</v>
      </c>
      <c r="C2253" s="3" t="s">
        <v>6361</v>
      </c>
      <c r="D2253" s="18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2"/>
        <v>41867.137465277774</v>
      </c>
      <c r="K2253">
        <v>1406362677</v>
      </c>
      <c r="L2253" s="9">
        <f t="shared" si="143"/>
        <v>41846.34579861111</v>
      </c>
      <c r="M2253" s="11" t="s">
        <v>8371</v>
      </c>
      <c r="N2253" t="b">
        <v>0</v>
      </c>
      <c r="O2253">
        <v>480</v>
      </c>
      <c r="P2253" t="b">
        <v>1</v>
      </c>
      <c r="Q2253" t="s">
        <v>8297</v>
      </c>
      <c r="R2253" s="5">
        <f t="shared" si="140"/>
        <v>1.3444929411764706</v>
      </c>
      <c r="S2253">
        <f t="shared" si="141"/>
        <v>23.808729166666669</v>
      </c>
      <c r="T2253" t="s">
        <v>8333</v>
      </c>
      <c r="U2253" t="s">
        <v>8351</v>
      </c>
    </row>
    <row r="2254" spans="1:21" ht="30" x14ac:dyDescent="0.2">
      <c r="A2254">
        <v>2252</v>
      </c>
      <c r="B2254" s="3" t="s">
        <v>2253</v>
      </c>
      <c r="C2254" s="3" t="s">
        <v>6362</v>
      </c>
      <c r="D2254" s="18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2"/>
        <v>42588.119652777772</v>
      </c>
      <c r="K2254">
        <v>1469173938</v>
      </c>
      <c r="L2254" s="9">
        <f t="shared" si="143"/>
        <v>42573.327986111108</v>
      </c>
      <c r="M2254" s="11" t="s">
        <v>8370</v>
      </c>
      <c r="N2254" t="b">
        <v>0</v>
      </c>
      <c r="O2254">
        <v>249</v>
      </c>
      <c r="P2254" t="b">
        <v>1</v>
      </c>
      <c r="Q2254" t="s">
        <v>8297</v>
      </c>
      <c r="R2254" s="5">
        <f t="shared" si="140"/>
        <v>2.722777777777778</v>
      </c>
      <c r="S2254">
        <f t="shared" si="141"/>
        <v>98.413654618473899</v>
      </c>
      <c r="T2254" t="s">
        <v>8333</v>
      </c>
      <c r="U2254" t="s">
        <v>8351</v>
      </c>
    </row>
    <row r="2255" spans="1:21" ht="30" x14ac:dyDescent="0.2">
      <c r="A2255">
        <v>2253</v>
      </c>
      <c r="B2255" s="3" t="s">
        <v>2254</v>
      </c>
      <c r="C2255" s="3" t="s">
        <v>6363</v>
      </c>
      <c r="D2255" s="18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2"/>
        <v>42326.46466435185</v>
      </c>
      <c r="K2255">
        <v>1445267347</v>
      </c>
      <c r="L2255" s="9">
        <f t="shared" si="143"/>
        <v>42296.631331018521</v>
      </c>
      <c r="M2255" s="11" t="s">
        <v>8368</v>
      </c>
      <c r="N2255" t="b">
        <v>0</v>
      </c>
      <c r="O2255">
        <v>84</v>
      </c>
      <c r="P2255" t="b">
        <v>1</v>
      </c>
      <c r="Q2255" t="s">
        <v>8297</v>
      </c>
      <c r="R2255" s="5">
        <f t="shared" si="140"/>
        <v>1.1268750000000001</v>
      </c>
      <c r="S2255">
        <f t="shared" si="141"/>
        <v>107.32142857142857</v>
      </c>
      <c r="T2255" t="s">
        <v>8333</v>
      </c>
      <c r="U2255" t="s">
        <v>8351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 s="18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2"/>
        <v>42759.439444444441</v>
      </c>
      <c r="K2256">
        <v>1484667168</v>
      </c>
      <c r="L2256" s="9">
        <f t="shared" si="143"/>
        <v>42752.647777777776</v>
      </c>
      <c r="M2256" s="11" t="s">
        <v>8369</v>
      </c>
      <c r="N2256" t="b">
        <v>0</v>
      </c>
      <c r="O2256">
        <v>197</v>
      </c>
      <c r="P2256" t="b">
        <v>1</v>
      </c>
      <c r="Q2256" t="s">
        <v>8297</v>
      </c>
      <c r="R2256" s="5">
        <f t="shared" si="140"/>
        <v>4.5979999999999999</v>
      </c>
      <c r="S2256">
        <f t="shared" si="141"/>
        <v>11.67005076142132</v>
      </c>
      <c r="T2256" t="s">
        <v>8333</v>
      </c>
      <c r="U2256" t="s">
        <v>8351</v>
      </c>
    </row>
    <row r="2257" spans="1:21" x14ac:dyDescent="0.2">
      <c r="A2257">
        <v>2255</v>
      </c>
      <c r="B2257" s="3" t="s">
        <v>2256</v>
      </c>
      <c r="C2257" s="3" t="s">
        <v>6365</v>
      </c>
      <c r="D2257" s="18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2"/>
        <v>42497.743645833332</v>
      </c>
      <c r="K2257">
        <v>1460069451</v>
      </c>
      <c r="L2257" s="9">
        <f t="shared" si="143"/>
        <v>42467.951979166668</v>
      </c>
      <c r="M2257" s="11" t="s">
        <v>8370</v>
      </c>
      <c r="N2257" t="b">
        <v>0</v>
      </c>
      <c r="O2257">
        <v>271</v>
      </c>
      <c r="P2257" t="b">
        <v>1</v>
      </c>
      <c r="Q2257" t="s">
        <v>8297</v>
      </c>
      <c r="R2257" s="5">
        <f t="shared" si="140"/>
        <v>2.8665822784810127</v>
      </c>
      <c r="S2257">
        <f t="shared" si="141"/>
        <v>41.782287822878232</v>
      </c>
      <c r="T2257" t="s">
        <v>8333</v>
      </c>
      <c r="U2257" t="s">
        <v>8351</v>
      </c>
    </row>
    <row r="2258" spans="1:21" ht="30" x14ac:dyDescent="0.2">
      <c r="A2258">
        <v>2256</v>
      </c>
      <c r="B2258" s="3" t="s">
        <v>2257</v>
      </c>
      <c r="C2258" s="3" t="s">
        <v>6366</v>
      </c>
      <c r="D2258" s="1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2"/>
        <v>42696.243587962956</v>
      </c>
      <c r="K2258">
        <v>1478602246</v>
      </c>
      <c r="L2258" s="9">
        <f t="shared" si="143"/>
        <v>42682.451921296291</v>
      </c>
      <c r="M2258" s="11" t="s">
        <v>8370</v>
      </c>
      <c r="N2258" t="b">
        <v>0</v>
      </c>
      <c r="O2258">
        <v>50</v>
      </c>
      <c r="P2258" t="b">
        <v>1</v>
      </c>
      <c r="Q2258" t="s">
        <v>8297</v>
      </c>
      <c r="R2258" s="5">
        <f t="shared" si="140"/>
        <v>2.2270833333333333</v>
      </c>
      <c r="S2258">
        <f t="shared" si="141"/>
        <v>21.38</v>
      </c>
      <c r="T2258" t="s">
        <v>8333</v>
      </c>
      <c r="U2258" t="s">
        <v>8351</v>
      </c>
    </row>
    <row r="2259" spans="1:21" ht="30" x14ac:dyDescent="0.2">
      <c r="A2259">
        <v>2257</v>
      </c>
      <c r="B2259" s="3" t="s">
        <v>2258</v>
      </c>
      <c r="C2259" s="3" t="s">
        <v>6367</v>
      </c>
      <c r="D2259" s="18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2"/>
        <v>42540.749999999993</v>
      </c>
      <c r="K2259">
        <v>1463351329</v>
      </c>
      <c r="L2259" s="9">
        <f t="shared" si="143"/>
        <v>42505.936678240745</v>
      </c>
      <c r="M2259" s="11" t="s">
        <v>8370</v>
      </c>
      <c r="N2259" t="b">
        <v>0</v>
      </c>
      <c r="O2259">
        <v>169</v>
      </c>
      <c r="P2259" t="b">
        <v>1</v>
      </c>
      <c r="Q2259" t="s">
        <v>8297</v>
      </c>
      <c r="R2259" s="5">
        <f t="shared" si="140"/>
        <v>6.3613999999999997</v>
      </c>
      <c r="S2259">
        <f t="shared" si="141"/>
        <v>94.103550295857985</v>
      </c>
      <c r="T2259" t="s">
        <v>8333</v>
      </c>
      <c r="U2259" t="s">
        <v>8351</v>
      </c>
    </row>
    <row r="2260" spans="1:21" x14ac:dyDescent="0.2">
      <c r="A2260">
        <v>2258</v>
      </c>
      <c r="B2260" s="3" t="s">
        <v>2259</v>
      </c>
      <c r="C2260" s="3" t="s">
        <v>6368</v>
      </c>
      <c r="D2260" s="18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2"/>
        <v>42166.542673611104</v>
      </c>
      <c r="K2260">
        <v>1431453687</v>
      </c>
      <c r="L2260" s="9">
        <f t="shared" si="143"/>
        <v>42136.75100694444</v>
      </c>
      <c r="M2260" s="11" t="s">
        <v>8368</v>
      </c>
      <c r="N2260" t="b">
        <v>0</v>
      </c>
      <c r="O2260">
        <v>205</v>
      </c>
      <c r="P2260" t="b">
        <v>1</v>
      </c>
      <c r="Q2260" t="s">
        <v>8297</v>
      </c>
      <c r="R2260" s="5">
        <f t="shared" si="140"/>
        <v>1.4650000000000001</v>
      </c>
      <c r="S2260">
        <f t="shared" si="141"/>
        <v>15.721951219512196</v>
      </c>
      <c r="T2260" t="s">
        <v>8333</v>
      </c>
      <c r="U2260" t="s">
        <v>8351</v>
      </c>
    </row>
    <row r="2261" spans="1:21" ht="30" x14ac:dyDescent="0.2">
      <c r="A2261">
        <v>2259</v>
      </c>
      <c r="B2261" s="3" t="s">
        <v>2260</v>
      </c>
      <c r="C2261" s="3" t="s">
        <v>6369</v>
      </c>
      <c r="D2261" s="18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2"/>
        <v>42712.59648148148</v>
      </c>
      <c r="K2261">
        <v>1480360736</v>
      </c>
      <c r="L2261" s="9">
        <f t="shared" si="143"/>
        <v>42702.804814814815</v>
      </c>
      <c r="M2261" s="11" t="s">
        <v>8370</v>
      </c>
      <c r="N2261" t="b">
        <v>0</v>
      </c>
      <c r="O2261">
        <v>206</v>
      </c>
      <c r="P2261" t="b">
        <v>1</v>
      </c>
      <c r="Q2261" t="s">
        <v>8297</v>
      </c>
      <c r="R2261" s="5">
        <f t="shared" si="140"/>
        <v>18.670999999999999</v>
      </c>
      <c r="S2261">
        <f t="shared" si="141"/>
        <v>90.635922330097088</v>
      </c>
      <c r="T2261" t="s">
        <v>8333</v>
      </c>
      <c r="U2261" t="s">
        <v>8351</v>
      </c>
    </row>
    <row r="2262" spans="1:21" ht="30" x14ac:dyDescent="0.2">
      <c r="A2262">
        <v>2260</v>
      </c>
      <c r="B2262" s="3" t="s">
        <v>2261</v>
      </c>
      <c r="C2262" s="3" t="s">
        <v>6370</v>
      </c>
      <c r="D2262" s="18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2"/>
        <v>41724.766782407409</v>
      </c>
      <c r="K2262">
        <v>1393287850</v>
      </c>
      <c r="L2262" s="9">
        <f t="shared" si="143"/>
        <v>41695.016782407409</v>
      </c>
      <c r="M2262" s="11" t="s">
        <v>8371</v>
      </c>
      <c r="N2262" t="b">
        <v>0</v>
      </c>
      <c r="O2262">
        <v>84</v>
      </c>
      <c r="P2262" t="b">
        <v>1</v>
      </c>
      <c r="Q2262" t="s">
        <v>8297</v>
      </c>
      <c r="R2262" s="5">
        <f t="shared" si="140"/>
        <v>3.2692000000000001</v>
      </c>
      <c r="S2262">
        <f t="shared" si="141"/>
        <v>97.297619047619051</v>
      </c>
      <c r="T2262" t="s">
        <v>8333</v>
      </c>
      <c r="U2262" t="s">
        <v>8351</v>
      </c>
    </row>
    <row r="2263" spans="1:21" ht="30" x14ac:dyDescent="0.2">
      <c r="A2263">
        <v>2261</v>
      </c>
      <c r="B2263" s="3" t="s">
        <v>2262</v>
      </c>
      <c r="C2263" s="3" t="s">
        <v>6371</v>
      </c>
      <c r="D2263" s="18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2"/>
        <v>42780.516435185178</v>
      </c>
      <c r="K2263">
        <v>1485278620</v>
      </c>
      <c r="L2263" s="9">
        <f t="shared" si="143"/>
        <v>42759.724768518514</v>
      </c>
      <c r="M2263" s="11" t="s">
        <v>8369</v>
      </c>
      <c r="N2263" t="b">
        <v>0</v>
      </c>
      <c r="O2263">
        <v>210</v>
      </c>
      <c r="P2263" t="b">
        <v>1</v>
      </c>
      <c r="Q2263" t="s">
        <v>8297</v>
      </c>
      <c r="R2263" s="5">
        <f t="shared" si="140"/>
        <v>7.7949999999999999</v>
      </c>
      <c r="S2263">
        <f t="shared" si="141"/>
        <v>37.11904761904762</v>
      </c>
      <c r="T2263" t="s">
        <v>8333</v>
      </c>
      <c r="U2263" t="s">
        <v>8351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 s="18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2"/>
        <v>41960.791666666664</v>
      </c>
      <c r="K2264">
        <v>1413295358</v>
      </c>
      <c r="L2264" s="9">
        <f t="shared" si="143"/>
        <v>41926.585162037038</v>
      </c>
      <c r="M2264" s="11" t="s">
        <v>8371</v>
      </c>
      <c r="N2264" t="b">
        <v>0</v>
      </c>
      <c r="O2264">
        <v>181</v>
      </c>
      <c r="P2264" t="b">
        <v>1</v>
      </c>
      <c r="Q2264" t="s">
        <v>8297</v>
      </c>
      <c r="R2264" s="5">
        <f t="shared" si="140"/>
        <v>1.5415151515151515</v>
      </c>
      <c r="S2264">
        <f t="shared" si="141"/>
        <v>28.104972375690608</v>
      </c>
      <c r="T2264" t="s">
        <v>8333</v>
      </c>
      <c r="U2264" t="s">
        <v>8351</v>
      </c>
    </row>
    <row r="2265" spans="1:21" ht="30" x14ac:dyDescent="0.2">
      <c r="A2265">
        <v>2263</v>
      </c>
      <c r="B2265" s="3" t="s">
        <v>2264</v>
      </c>
      <c r="C2265" s="3" t="s">
        <v>6373</v>
      </c>
      <c r="D2265" s="18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2"/>
        <v>42035.623993055553</v>
      </c>
      <c r="K2265">
        <v>1420919913</v>
      </c>
      <c r="L2265" s="9">
        <f t="shared" si="143"/>
        <v>42014.832326388889</v>
      </c>
      <c r="M2265" s="11" t="s">
        <v>8368</v>
      </c>
      <c r="N2265" t="b">
        <v>0</v>
      </c>
      <c r="O2265">
        <v>60</v>
      </c>
      <c r="P2265" t="b">
        <v>1</v>
      </c>
      <c r="Q2265" t="s">
        <v>8297</v>
      </c>
      <c r="R2265" s="5">
        <f t="shared" si="140"/>
        <v>1.1554666666666666</v>
      </c>
      <c r="S2265">
        <f t="shared" si="141"/>
        <v>144.43333333333334</v>
      </c>
      <c r="T2265" t="s">
        <v>8333</v>
      </c>
      <c r="U2265" t="s">
        <v>8351</v>
      </c>
    </row>
    <row r="2266" spans="1:21" ht="30" x14ac:dyDescent="0.2">
      <c r="A2266">
        <v>2264</v>
      </c>
      <c r="B2266" s="3" t="s">
        <v>2265</v>
      </c>
      <c r="C2266" s="3" t="s">
        <v>6374</v>
      </c>
      <c r="D2266" s="18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2"/>
        <v>42512.916666666664</v>
      </c>
      <c r="K2266">
        <v>1462543114</v>
      </c>
      <c r="L2266" s="9">
        <f t="shared" si="143"/>
        <v>42496.582337962958</v>
      </c>
      <c r="M2266" s="11" t="s">
        <v>8370</v>
      </c>
      <c r="N2266" t="b">
        <v>0</v>
      </c>
      <c r="O2266">
        <v>445</v>
      </c>
      <c r="P2266" t="b">
        <v>1</v>
      </c>
      <c r="Q2266" t="s">
        <v>8297</v>
      </c>
      <c r="R2266" s="5">
        <f t="shared" si="140"/>
        <v>1.8003333333333333</v>
      </c>
      <c r="S2266">
        <f t="shared" si="141"/>
        <v>24.274157303370785</v>
      </c>
      <c r="T2266" t="s">
        <v>8333</v>
      </c>
      <c r="U2266" t="s">
        <v>8351</v>
      </c>
    </row>
    <row r="2267" spans="1:21" ht="30" x14ac:dyDescent="0.2">
      <c r="A2267">
        <v>2265</v>
      </c>
      <c r="B2267" s="3" t="s">
        <v>2266</v>
      </c>
      <c r="C2267" s="3" t="s">
        <v>6375</v>
      </c>
      <c r="D2267" s="18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2"/>
        <v>42696.644756944443</v>
      </c>
      <c r="K2267">
        <v>1479241707</v>
      </c>
      <c r="L2267" s="9">
        <f t="shared" si="143"/>
        <v>42689.853090277778</v>
      </c>
      <c r="M2267" s="11" t="s">
        <v>8370</v>
      </c>
      <c r="N2267" t="b">
        <v>0</v>
      </c>
      <c r="O2267">
        <v>17</v>
      </c>
      <c r="P2267" t="b">
        <v>1</v>
      </c>
      <c r="Q2267" t="s">
        <v>8297</v>
      </c>
      <c r="R2267" s="5">
        <f t="shared" si="140"/>
        <v>2.9849999999999999</v>
      </c>
      <c r="S2267">
        <f t="shared" si="141"/>
        <v>35.117647058823529</v>
      </c>
      <c r="T2267" t="s">
        <v>8333</v>
      </c>
      <c r="U2267" t="s">
        <v>8351</v>
      </c>
    </row>
    <row r="2268" spans="1:21" ht="30" x14ac:dyDescent="0.2">
      <c r="A2268">
        <v>2266</v>
      </c>
      <c r="B2268" s="3" t="s">
        <v>2267</v>
      </c>
      <c r="C2268" s="3" t="s">
        <v>6376</v>
      </c>
      <c r="D2268" s="1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2"/>
        <v>42486.874999999993</v>
      </c>
      <c r="K2268">
        <v>1460235592</v>
      </c>
      <c r="L2268" s="9">
        <f t="shared" si="143"/>
        <v>42469.874907407408</v>
      </c>
      <c r="M2268" s="11" t="s">
        <v>8370</v>
      </c>
      <c r="N2268" t="b">
        <v>0</v>
      </c>
      <c r="O2268">
        <v>194</v>
      </c>
      <c r="P2268" t="b">
        <v>1</v>
      </c>
      <c r="Q2268" t="s">
        <v>8297</v>
      </c>
      <c r="R2268" s="5">
        <f t="shared" si="140"/>
        <v>3.2026666666666666</v>
      </c>
      <c r="S2268">
        <f t="shared" si="141"/>
        <v>24.762886597938145</v>
      </c>
      <c r="T2268" t="s">
        <v>8333</v>
      </c>
      <c r="U2268" t="s">
        <v>8351</v>
      </c>
    </row>
    <row r="2269" spans="1:21" ht="30" x14ac:dyDescent="0.2">
      <c r="A2269">
        <v>2267</v>
      </c>
      <c r="B2269" s="3" t="s">
        <v>2268</v>
      </c>
      <c r="C2269" s="3" t="s">
        <v>6377</v>
      </c>
      <c r="D2269" s="18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2"/>
        <v>41993.833333333336</v>
      </c>
      <c r="K2269">
        <v>1416945297</v>
      </c>
      <c r="L2269" s="9">
        <f t="shared" si="143"/>
        <v>41968.829826388886</v>
      </c>
      <c r="M2269" s="11" t="s">
        <v>8371</v>
      </c>
      <c r="N2269" t="b">
        <v>0</v>
      </c>
      <c r="O2269">
        <v>404</v>
      </c>
      <c r="P2269" t="b">
        <v>1</v>
      </c>
      <c r="Q2269" t="s">
        <v>8297</v>
      </c>
      <c r="R2269" s="5">
        <f t="shared" si="140"/>
        <v>3.80525</v>
      </c>
      <c r="S2269">
        <f t="shared" si="141"/>
        <v>188.37871287128712</v>
      </c>
      <c r="T2269" t="s">
        <v>8333</v>
      </c>
      <c r="U2269" t="s">
        <v>8351</v>
      </c>
    </row>
    <row r="2270" spans="1:21" ht="30" x14ac:dyDescent="0.2">
      <c r="A2270">
        <v>2268</v>
      </c>
      <c r="B2270" s="3" t="s">
        <v>2269</v>
      </c>
      <c r="C2270" s="3" t="s">
        <v>6378</v>
      </c>
      <c r="D2270" s="18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2"/>
        <v>42805.874016203699</v>
      </c>
      <c r="K2270">
        <v>1486691915</v>
      </c>
      <c r="L2270" s="9">
        <f t="shared" si="143"/>
        <v>42776.082349537035</v>
      </c>
      <c r="M2270" s="11" t="s">
        <v>8369</v>
      </c>
      <c r="N2270" t="b">
        <v>0</v>
      </c>
      <c r="O2270">
        <v>194</v>
      </c>
      <c r="P2270" t="b">
        <v>1</v>
      </c>
      <c r="Q2270" t="s">
        <v>8297</v>
      </c>
      <c r="R2270" s="5">
        <f t="shared" si="140"/>
        <v>1.026</v>
      </c>
      <c r="S2270">
        <f t="shared" si="141"/>
        <v>148.08247422680412</v>
      </c>
      <c r="T2270" t="s">
        <v>8333</v>
      </c>
      <c r="U2270" t="s">
        <v>8351</v>
      </c>
    </row>
    <row r="2271" spans="1:21" ht="30" x14ac:dyDescent="0.2">
      <c r="A2271">
        <v>2269</v>
      </c>
      <c r="B2271" s="3" t="s">
        <v>2270</v>
      </c>
      <c r="C2271" s="3" t="s">
        <v>6379</v>
      </c>
      <c r="D2271" s="18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2"/>
        <v>42800.999999999993</v>
      </c>
      <c r="K2271">
        <v>1486745663</v>
      </c>
      <c r="L2271" s="9">
        <f t="shared" si="143"/>
        <v>42776.704432870371</v>
      </c>
      <c r="M2271" s="11" t="s">
        <v>8369</v>
      </c>
      <c r="N2271" t="b">
        <v>0</v>
      </c>
      <c r="O2271">
        <v>902</v>
      </c>
      <c r="P2271" t="b">
        <v>1</v>
      </c>
      <c r="Q2271" t="s">
        <v>8297</v>
      </c>
      <c r="R2271" s="5">
        <f t="shared" si="140"/>
        <v>18.016400000000001</v>
      </c>
      <c r="S2271">
        <f t="shared" si="141"/>
        <v>49.934589800443462</v>
      </c>
      <c r="T2271" t="s">
        <v>8333</v>
      </c>
      <c r="U2271" t="s">
        <v>8351</v>
      </c>
    </row>
    <row r="2272" spans="1:21" ht="30" x14ac:dyDescent="0.2">
      <c r="A2272">
        <v>2270</v>
      </c>
      <c r="B2272" s="3" t="s">
        <v>2271</v>
      </c>
      <c r="C2272" s="3" t="s">
        <v>6380</v>
      </c>
      <c r="D2272" s="18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2"/>
        <v>42745.707638888889</v>
      </c>
      <c r="K2272">
        <v>1482353513</v>
      </c>
      <c r="L2272" s="9">
        <f t="shared" si="143"/>
        <v>42725.869363425925</v>
      </c>
      <c r="M2272" s="11" t="s">
        <v>8370</v>
      </c>
      <c r="N2272" t="b">
        <v>0</v>
      </c>
      <c r="O2272">
        <v>1670</v>
      </c>
      <c r="P2272" t="b">
        <v>1</v>
      </c>
      <c r="Q2272" t="s">
        <v>8297</v>
      </c>
      <c r="R2272" s="5">
        <f t="shared" si="140"/>
        <v>7.2024800000000004</v>
      </c>
      <c r="S2272">
        <f t="shared" si="141"/>
        <v>107.82155688622754</v>
      </c>
      <c r="T2272" t="s">
        <v>8333</v>
      </c>
      <c r="U2272" t="s">
        <v>8351</v>
      </c>
    </row>
    <row r="2273" spans="1:21" ht="30" x14ac:dyDescent="0.2">
      <c r="A2273">
        <v>2271</v>
      </c>
      <c r="B2273" s="3" t="s">
        <v>2272</v>
      </c>
      <c r="C2273" s="3" t="s">
        <v>6381</v>
      </c>
      <c r="D2273" s="18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2"/>
        <v>42713.791712962957</v>
      </c>
      <c r="K2273">
        <v>1478736004</v>
      </c>
      <c r="L2273" s="9">
        <f t="shared" si="143"/>
        <v>42684.000046296293</v>
      </c>
      <c r="M2273" s="11" t="s">
        <v>8370</v>
      </c>
      <c r="N2273" t="b">
        <v>0</v>
      </c>
      <c r="O2273">
        <v>1328</v>
      </c>
      <c r="P2273" t="b">
        <v>1</v>
      </c>
      <c r="Q2273" t="s">
        <v>8297</v>
      </c>
      <c r="R2273" s="5">
        <f t="shared" si="140"/>
        <v>2.8309000000000002</v>
      </c>
      <c r="S2273">
        <f t="shared" si="141"/>
        <v>42.63403614457831</v>
      </c>
      <c r="T2273" t="s">
        <v>8333</v>
      </c>
      <c r="U2273" t="s">
        <v>8351</v>
      </c>
    </row>
    <row r="2274" spans="1:21" ht="30" x14ac:dyDescent="0.2">
      <c r="A2274">
        <v>2272</v>
      </c>
      <c r="B2274" s="3" t="s">
        <v>2273</v>
      </c>
      <c r="C2274" s="3" t="s">
        <v>6382</v>
      </c>
      <c r="D2274" s="18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2"/>
        <v>42345.491157407399</v>
      </c>
      <c r="K2274">
        <v>1446914836</v>
      </c>
      <c r="L2274" s="9">
        <f t="shared" si="143"/>
        <v>42315.699490740735</v>
      </c>
      <c r="M2274" s="11" t="s">
        <v>8368</v>
      </c>
      <c r="N2274" t="b">
        <v>0</v>
      </c>
      <c r="O2274">
        <v>944</v>
      </c>
      <c r="P2274" t="b">
        <v>1</v>
      </c>
      <c r="Q2274" t="s">
        <v>8297</v>
      </c>
      <c r="R2274" s="5">
        <f t="shared" si="140"/>
        <v>13.566000000000001</v>
      </c>
      <c r="S2274">
        <f t="shared" si="141"/>
        <v>14.370762711864407</v>
      </c>
      <c r="T2274" t="s">
        <v>8333</v>
      </c>
      <c r="U2274" t="s">
        <v>8351</v>
      </c>
    </row>
    <row r="2275" spans="1:21" ht="30" x14ac:dyDescent="0.2">
      <c r="A2275">
        <v>2273</v>
      </c>
      <c r="B2275" s="3" t="s">
        <v>2274</v>
      </c>
      <c r="C2275" s="3" t="s">
        <v>6383</v>
      </c>
      <c r="D2275" s="18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2"/>
        <v>42806.299097222225</v>
      </c>
      <c r="K2275">
        <v>1487164242</v>
      </c>
      <c r="L2275" s="9">
        <f t="shared" si="143"/>
        <v>42781.549097222218</v>
      </c>
      <c r="M2275" s="11" t="s">
        <v>8369</v>
      </c>
      <c r="N2275" t="b">
        <v>0</v>
      </c>
      <c r="O2275">
        <v>147</v>
      </c>
      <c r="P2275" t="b">
        <v>1</v>
      </c>
      <c r="Q2275" t="s">
        <v>8297</v>
      </c>
      <c r="R2275" s="5">
        <f t="shared" si="140"/>
        <v>2.2035999999999998</v>
      </c>
      <c r="S2275">
        <f t="shared" si="141"/>
        <v>37.476190476190474</v>
      </c>
      <c r="T2275" t="s">
        <v>8333</v>
      </c>
      <c r="U2275" t="s">
        <v>8351</v>
      </c>
    </row>
    <row r="2276" spans="1:21" ht="30" x14ac:dyDescent="0.2">
      <c r="A2276">
        <v>2274</v>
      </c>
      <c r="B2276" s="3" t="s">
        <v>2275</v>
      </c>
      <c r="C2276" s="3" t="s">
        <v>6384</v>
      </c>
      <c r="D2276" s="18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2"/>
        <v>41693.292326388888</v>
      </c>
      <c r="K2276">
        <v>1390564857</v>
      </c>
      <c r="L2276" s="9">
        <f t="shared" si="143"/>
        <v>41663.500659722224</v>
      </c>
      <c r="M2276" s="11" t="s">
        <v>8371</v>
      </c>
      <c r="N2276" t="b">
        <v>0</v>
      </c>
      <c r="O2276">
        <v>99</v>
      </c>
      <c r="P2276" t="b">
        <v>1</v>
      </c>
      <c r="Q2276" t="s">
        <v>8297</v>
      </c>
      <c r="R2276" s="5">
        <f t="shared" si="140"/>
        <v>1.196</v>
      </c>
      <c r="S2276">
        <f t="shared" si="141"/>
        <v>30.202020202020201</v>
      </c>
      <c r="T2276" t="s">
        <v>8333</v>
      </c>
      <c r="U2276" t="s">
        <v>8351</v>
      </c>
    </row>
    <row r="2277" spans="1:21" ht="30" x14ac:dyDescent="0.2">
      <c r="A2277">
        <v>2275</v>
      </c>
      <c r="B2277" s="3" t="s">
        <v>2276</v>
      </c>
      <c r="C2277" s="3" t="s">
        <v>6385</v>
      </c>
      <c r="D2277" s="18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2"/>
        <v>41995.408321759263</v>
      </c>
      <c r="K2277">
        <v>1416667679</v>
      </c>
      <c r="L2277" s="9">
        <f t="shared" si="143"/>
        <v>41965.616655092599</v>
      </c>
      <c r="M2277" s="11" t="s">
        <v>8371</v>
      </c>
      <c r="N2277" t="b">
        <v>0</v>
      </c>
      <c r="O2277">
        <v>79</v>
      </c>
      <c r="P2277" t="b">
        <v>1</v>
      </c>
      <c r="Q2277" t="s">
        <v>8297</v>
      </c>
      <c r="R2277" s="5">
        <f t="shared" si="140"/>
        <v>4.0776923076923079</v>
      </c>
      <c r="S2277">
        <f t="shared" si="141"/>
        <v>33.550632911392405</v>
      </c>
      <c r="T2277" t="s">
        <v>8333</v>
      </c>
      <c r="U2277" t="s">
        <v>8351</v>
      </c>
    </row>
    <row r="2278" spans="1:21" ht="30" x14ac:dyDescent="0.2">
      <c r="A2278">
        <v>2276</v>
      </c>
      <c r="B2278" s="3" t="s">
        <v>2277</v>
      </c>
      <c r="C2278" s="3" t="s">
        <v>6386</v>
      </c>
      <c r="D2278" s="1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2"/>
        <v>41644.443159722221</v>
      </c>
      <c r="K2278">
        <v>1386344289</v>
      </c>
      <c r="L2278" s="9">
        <f t="shared" si="143"/>
        <v>41614.651493055557</v>
      </c>
      <c r="M2278" s="11" t="s">
        <v>8372</v>
      </c>
      <c r="N2278" t="b">
        <v>0</v>
      </c>
      <c r="O2278">
        <v>75</v>
      </c>
      <c r="P2278" t="b">
        <v>1</v>
      </c>
      <c r="Q2278" t="s">
        <v>8297</v>
      </c>
      <c r="R2278" s="5">
        <f t="shared" si="140"/>
        <v>1.0581826105905425</v>
      </c>
      <c r="S2278">
        <f t="shared" si="141"/>
        <v>64.74666666666667</v>
      </c>
      <c r="T2278" t="s">
        <v>8333</v>
      </c>
      <c r="U2278" t="s">
        <v>8351</v>
      </c>
    </row>
    <row r="2279" spans="1:21" ht="30" x14ac:dyDescent="0.2">
      <c r="A2279">
        <v>2277</v>
      </c>
      <c r="B2279" s="3" t="s">
        <v>2278</v>
      </c>
      <c r="C2279" s="3" t="s">
        <v>6387</v>
      </c>
      <c r="D2279" s="18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2"/>
        <v>40966.470173611109</v>
      </c>
      <c r="K2279">
        <v>1327767423</v>
      </c>
      <c r="L2279" s="9">
        <f t="shared" si="143"/>
        <v>40936.678506944445</v>
      </c>
      <c r="M2279" s="11" t="s">
        <v>8373</v>
      </c>
      <c r="N2279" t="b">
        <v>0</v>
      </c>
      <c r="O2279">
        <v>207</v>
      </c>
      <c r="P2279" t="b">
        <v>1</v>
      </c>
      <c r="Q2279" t="s">
        <v>8297</v>
      </c>
      <c r="R2279" s="5">
        <f t="shared" si="140"/>
        <v>1.4108235294117648</v>
      </c>
      <c r="S2279">
        <f t="shared" si="141"/>
        <v>57.932367149758456</v>
      </c>
      <c r="T2279" t="s">
        <v>8333</v>
      </c>
      <c r="U2279" t="s">
        <v>8351</v>
      </c>
    </row>
    <row r="2280" spans="1:21" x14ac:dyDescent="0.2">
      <c r="A2280">
        <v>2278</v>
      </c>
      <c r="B2280" s="3" t="s">
        <v>2279</v>
      </c>
      <c r="C2280" s="3" t="s">
        <v>6388</v>
      </c>
      <c r="D2280" s="18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2"/>
        <v>42372.749305555553</v>
      </c>
      <c r="K2280">
        <v>1448902867</v>
      </c>
      <c r="L2280" s="9">
        <f t="shared" si="143"/>
        <v>42338.709108796291</v>
      </c>
      <c r="M2280" s="11" t="s">
        <v>8368</v>
      </c>
      <c r="N2280" t="b">
        <v>0</v>
      </c>
      <c r="O2280">
        <v>102</v>
      </c>
      <c r="P2280" t="b">
        <v>1</v>
      </c>
      <c r="Q2280" t="s">
        <v>8297</v>
      </c>
      <c r="R2280" s="5">
        <f t="shared" si="140"/>
        <v>2.7069999999999999</v>
      </c>
      <c r="S2280">
        <f t="shared" si="141"/>
        <v>53.078431372549019</v>
      </c>
      <c r="T2280" t="s">
        <v>8333</v>
      </c>
      <c r="U2280" t="s">
        <v>8351</v>
      </c>
    </row>
    <row r="2281" spans="1:21" ht="30" x14ac:dyDescent="0.2">
      <c r="A2281">
        <v>2279</v>
      </c>
      <c r="B2281" s="3" t="s">
        <v>2280</v>
      </c>
      <c r="C2281" s="3" t="s">
        <v>6389</v>
      </c>
      <c r="D2281" s="18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2"/>
        <v>42038.958333333336</v>
      </c>
      <c r="K2281">
        <v>1421436099</v>
      </c>
      <c r="L2281" s="9">
        <f t="shared" si="143"/>
        <v>42020.806701388887</v>
      </c>
      <c r="M2281" s="11" t="s">
        <v>8368</v>
      </c>
      <c r="N2281" t="b">
        <v>0</v>
      </c>
      <c r="O2281">
        <v>32</v>
      </c>
      <c r="P2281" t="b">
        <v>1</v>
      </c>
      <c r="Q2281" t="s">
        <v>8297</v>
      </c>
      <c r="R2281" s="5">
        <f t="shared" si="140"/>
        <v>1.538</v>
      </c>
      <c r="S2281">
        <f t="shared" si="141"/>
        <v>48.0625</v>
      </c>
      <c r="T2281" t="s">
        <v>8333</v>
      </c>
      <c r="U2281" t="s">
        <v>8351</v>
      </c>
    </row>
    <row r="2282" spans="1:21" ht="30" x14ac:dyDescent="0.2">
      <c r="A2282">
        <v>2280</v>
      </c>
      <c r="B2282" s="3" t="s">
        <v>2281</v>
      </c>
      <c r="C2282" s="3" t="s">
        <v>6390</v>
      </c>
      <c r="D2282" s="18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2"/>
        <v>42264.416562499995</v>
      </c>
      <c r="K2282">
        <v>1439909991</v>
      </c>
      <c r="L2282" s="9">
        <f t="shared" si="143"/>
        <v>42234.624895833331</v>
      </c>
      <c r="M2282" s="11" t="s">
        <v>8368</v>
      </c>
      <c r="N2282" t="b">
        <v>0</v>
      </c>
      <c r="O2282">
        <v>480</v>
      </c>
      <c r="P2282" t="b">
        <v>1</v>
      </c>
      <c r="Q2282" t="s">
        <v>8297</v>
      </c>
      <c r="R2282" s="5">
        <f t="shared" si="140"/>
        <v>4.0357653061224488</v>
      </c>
      <c r="S2282">
        <f t="shared" si="141"/>
        <v>82.396874999999994</v>
      </c>
      <c r="T2282" t="s">
        <v>8333</v>
      </c>
      <c r="U2282" t="s">
        <v>8351</v>
      </c>
    </row>
    <row r="2283" spans="1:21" ht="30" x14ac:dyDescent="0.2">
      <c r="A2283">
        <v>2281</v>
      </c>
      <c r="B2283" s="3" t="s">
        <v>2282</v>
      </c>
      <c r="C2283" s="3" t="s">
        <v>6391</v>
      </c>
      <c r="D2283" s="18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2"/>
        <v>40749.076388888883</v>
      </c>
      <c r="K2283">
        <v>1306219897</v>
      </c>
      <c r="L2283" s="9">
        <f t="shared" si="143"/>
        <v>40687.285844907405</v>
      </c>
      <c r="M2283" s="11" t="s">
        <v>8374</v>
      </c>
      <c r="N2283" t="b">
        <v>0</v>
      </c>
      <c r="O2283">
        <v>11</v>
      </c>
      <c r="P2283" t="b">
        <v>1</v>
      </c>
      <c r="Q2283" t="s">
        <v>8276</v>
      </c>
      <c r="R2283" s="5">
        <f t="shared" si="140"/>
        <v>1.85</v>
      </c>
      <c r="S2283">
        <f t="shared" si="141"/>
        <v>50.454545454545453</v>
      </c>
      <c r="T2283" t="s">
        <v>8325</v>
      </c>
      <c r="U2283" t="s">
        <v>8326</v>
      </c>
    </row>
    <row r="2284" spans="1:21" x14ac:dyDescent="0.2">
      <c r="A2284">
        <v>2282</v>
      </c>
      <c r="B2284" s="3" t="s">
        <v>2283</v>
      </c>
      <c r="C2284" s="3" t="s">
        <v>6392</v>
      </c>
      <c r="D2284" s="18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2"/>
        <v>42382.966273148144</v>
      </c>
      <c r="K2284">
        <v>1447560686</v>
      </c>
      <c r="L2284" s="9">
        <f t="shared" si="143"/>
        <v>42323.17460648148</v>
      </c>
      <c r="M2284" s="11" t="s">
        <v>8368</v>
      </c>
      <c r="N2284" t="b">
        <v>0</v>
      </c>
      <c r="O2284">
        <v>12</v>
      </c>
      <c r="P2284" t="b">
        <v>1</v>
      </c>
      <c r="Q2284" t="s">
        <v>8276</v>
      </c>
      <c r="R2284" s="5">
        <f t="shared" si="140"/>
        <v>1.8533333333333333</v>
      </c>
      <c r="S2284">
        <f t="shared" si="141"/>
        <v>115.83333333333333</v>
      </c>
      <c r="T2284" t="s">
        <v>8325</v>
      </c>
      <c r="U2284" t="s">
        <v>8326</v>
      </c>
    </row>
    <row r="2285" spans="1:21" ht="30" x14ac:dyDescent="0.2">
      <c r="A2285">
        <v>2283</v>
      </c>
      <c r="B2285" s="3" t="s">
        <v>2284</v>
      </c>
      <c r="C2285" s="3" t="s">
        <v>6393</v>
      </c>
      <c r="D2285" s="18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2"/>
        <v>41037.875046296293</v>
      </c>
      <c r="K2285">
        <v>1331348404</v>
      </c>
      <c r="L2285" s="9">
        <f t="shared" si="143"/>
        <v>40978.125046296293</v>
      </c>
      <c r="M2285" s="11" t="s">
        <v>8373</v>
      </c>
      <c r="N2285" t="b">
        <v>0</v>
      </c>
      <c r="O2285">
        <v>48</v>
      </c>
      <c r="P2285" t="b">
        <v>1</v>
      </c>
      <c r="Q2285" t="s">
        <v>8276</v>
      </c>
      <c r="R2285" s="5">
        <f t="shared" si="140"/>
        <v>1.0085533333333332</v>
      </c>
      <c r="S2285">
        <f t="shared" si="141"/>
        <v>63.03458333333333</v>
      </c>
      <c r="T2285" t="s">
        <v>8325</v>
      </c>
      <c r="U2285" t="s">
        <v>8326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 s="18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2"/>
        <v>40613.958333333328</v>
      </c>
      <c r="K2286">
        <v>1297451245</v>
      </c>
      <c r="L2286" s="9">
        <f t="shared" si="143"/>
        <v>40585.796817129631</v>
      </c>
      <c r="M2286" s="11" t="s">
        <v>8374</v>
      </c>
      <c r="N2286" t="b">
        <v>0</v>
      </c>
      <c r="O2286">
        <v>59</v>
      </c>
      <c r="P2286" t="b">
        <v>1</v>
      </c>
      <c r="Q2286" t="s">
        <v>8276</v>
      </c>
      <c r="R2286" s="5">
        <f t="shared" si="140"/>
        <v>1.0622116666666668</v>
      </c>
      <c r="S2286">
        <f t="shared" si="141"/>
        <v>108.02152542372882</v>
      </c>
      <c r="T2286" t="s">
        <v>8325</v>
      </c>
      <c r="U2286" t="s">
        <v>8326</v>
      </c>
    </row>
    <row r="2287" spans="1:21" ht="30" x14ac:dyDescent="0.2">
      <c r="A2287">
        <v>2285</v>
      </c>
      <c r="B2287" s="3" t="s">
        <v>2286</v>
      </c>
      <c r="C2287" s="3" t="s">
        <v>6395</v>
      </c>
      <c r="D2287" s="18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2"/>
        <v>41088.977349537032</v>
      </c>
      <c r="K2287">
        <v>1338352043</v>
      </c>
      <c r="L2287" s="9">
        <f t="shared" si="143"/>
        <v>41059.185682870368</v>
      </c>
      <c r="M2287" s="11" t="s">
        <v>8373</v>
      </c>
      <c r="N2287" t="b">
        <v>0</v>
      </c>
      <c r="O2287">
        <v>79</v>
      </c>
      <c r="P2287" t="b">
        <v>1</v>
      </c>
      <c r="Q2287" t="s">
        <v>8276</v>
      </c>
      <c r="R2287" s="5">
        <f t="shared" si="140"/>
        <v>1.2136666666666667</v>
      </c>
      <c r="S2287">
        <f t="shared" si="141"/>
        <v>46.088607594936711</v>
      </c>
      <c r="T2287" t="s">
        <v>8325</v>
      </c>
      <c r="U2287" t="s">
        <v>8326</v>
      </c>
    </row>
    <row r="2288" spans="1:21" ht="30" x14ac:dyDescent="0.2">
      <c r="A2288">
        <v>2286</v>
      </c>
      <c r="B2288" s="3" t="s">
        <v>2287</v>
      </c>
      <c r="C2288" s="3" t="s">
        <v>6396</v>
      </c>
      <c r="D2288" s="1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2"/>
        <v>41522.957638888889</v>
      </c>
      <c r="K2288">
        <v>1376003254</v>
      </c>
      <c r="L2288" s="9">
        <f t="shared" si="143"/>
        <v>41494.963587962964</v>
      </c>
      <c r="M2288" s="11" t="s">
        <v>8372</v>
      </c>
      <c r="N2288" t="b">
        <v>0</v>
      </c>
      <c r="O2288">
        <v>14</v>
      </c>
      <c r="P2288" t="b">
        <v>1</v>
      </c>
      <c r="Q2288" t="s">
        <v>8276</v>
      </c>
      <c r="R2288" s="5">
        <f t="shared" si="140"/>
        <v>1.0006666666666666</v>
      </c>
      <c r="S2288">
        <f t="shared" si="141"/>
        <v>107.21428571428571</v>
      </c>
      <c r="T2288" t="s">
        <v>8325</v>
      </c>
      <c r="U2288" t="s">
        <v>8326</v>
      </c>
    </row>
    <row r="2289" spans="1:21" ht="30" x14ac:dyDescent="0.2">
      <c r="A2289">
        <v>2287</v>
      </c>
      <c r="B2289" s="3" t="s">
        <v>2288</v>
      </c>
      <c r="C2289" s="3" t="s">
        <v>6397</v>
      </c>
      <c r="D2289" s="18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2"/>
        <v>41813.459027777775</v>
      </c>
      <c r="K2289">
        <v>1401724860</v>
      </c>
      <c r="L2289" s="9">
        <f t="shared" si="143"/>
        <v>41792.667361111111</v>
      </c>
      <c r="M2289" s="11" t="s">
        <v>8371</v>
      </c>
      <c r="N2289" t="b">
        <v>0</v>
      </c>
      <c r="O2289">
        <v>106</v>
      </c>
      <c r="P2289" t="b">
        <v>1</v>
      </c>
      <c r="Q2289" t="s">
        <v>8276</v>
      </c>
      <c r="R2289" s="5">
        <f t="shared" si="140"/>
        <v>1.1997755555555556</v>
      </c>
      <c r="S2289">
        <f t="shared" si="141"/>
        <v>50.9338679245283</v>
      </c>
      <c r="T2289" t="s">
        <v>8325</v>
      </c>
      <c r="U2289" t="s">
        <v>8326</v>
      </c>
    </row>
    <row r="2290" spans="1:21" ht="30" x14ac:dyDescent="0.2">
      <c r="A2290">
        <v>2288</v>
      </c>
      <c r="B2290" s="3" t="s">
        <v>2289</v>
      </c>
      <c r="C2290" s="3" t="s">
        <v>6398</v>
      </c>
      <c r="D2290" s="18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2"/>
        <v>41086.541666666664</v>
      </c>
      <c r="K2290">
        <v>1339098689</v>
      </c>
      <c r="L2290" s="9">
        <f t="shared" si="143"/>
        <v>41067.827418981484</v>
      </c>
      <c r="M2290" s="11" t="s">
        <v>8373</v>
      </c>
      <c r="N2290" t="b">
        <v>0</v>
      </c>
      <c r="O2290">
        <v>25</v>
      </c>
      <c r="P2290" t="b">
        <v>1</v>
      </c>
      <c r="Q2290" t="s">
        <v>8276</v>
      </c>
      <c r="R2290" s="5">
        <f t="shared" si="140"/>
        <v>1.0009999999999999</v>
      </c>
      <c r="S2290">
        <f t="shared" si="141"/>
        <v>40.04</v>
      </c>
      <c r="T2290" t="s">
        <v>8325</v>
      </c>
      <c r="U2290" t="s">
        <v>8326</v>
      </c>
    </row>
    <row r="2291" spans="1:21" ht="30" x14ac:dyDescent="0.2">
      <c r="A2291">
        <v>2289</v>
      </c>
      <c r="B2291" s="3" t="s">
        <v>2290</v>
      </c>
      <c r="C2291" s="3" t="s">
        <v>6399</v>
      </c>
      <c r="D2291" s="18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2"/>
        <v>41614.765277777777</v>
      </c>
      <c r="K2291">
        <v>1382659060</v>
      </c>
      <c r="L2291" s="9">
        <f t="shared" si="143"/>
        <v>41571.998379629629</v>
      </c>
      <c r="M2291" s="11" t="s">
        <v>8372</v>
      </c>
      <c r="N2291" t="b">
        <v>0</v>
      </c>
      <c r="O2291">
        <v>25</v>
      </c>
      <c r="P2291" t="b">
        <v>1</v>
      </c>
      <c r="Q2291" t="s">
        <v>8276</v>
      </c>
      <c r="R2291" s="5">
        <f t="shared" si="140"/>
        <v>1.0740000000000001</v>
      </c>
      <c r="S2291">
        <f t="shared" si="141"/>
        <v>64.44</v>
      </c>
      <c r="T2291" t="s">
        <v>8325</v>
      </c>
      <c r="U2291" t="s">
        <v>8326</v>
      </c>
    </row>
    <row r="2292" spans="1:21" ht="30" x14ac:dyDescent="0.2">
      <c r="A2292">
        <v>2290</v>
      </c>
      <c r="B2292" s="3" t="s">
        <v>2291</v>
      </c>
      <c r="C2292" s="3" t="s">
        <v>6400</v>
      </c>
      <c r="D2292" s="18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2"/>
        <v>40148.5</v>
      </c>
      <c r="K2292">
        <v>1252908330</v>
      </c>
      <c r="L2292" s="9">
        <f t="shared" si="143"/>
        <v>40070.253819444442</v>
      </c>
      <c r="M2292" s="11" t="s">
        <v>8376</v>
      </c>
      <c r="N2292" t="b">
        <v>0</v>
      </c>
      <c r="O2292">
        <v>29</v>
      </c>
      <c r="P2292" t="b">
        <v>1</v>
      </c>
      <c r="Q2292" t="s">
        <v>8276</v>
      </c>
      <c r="R2292" s="5">
        <f t="shared" si="140"/>
        <v>1.0406666666666666</v>
      </c>
      <c r="S2292">
        <f t="shared" si="141"/>
        <v>53.827586206896555</v>
      </c>
      <c r="T2292" t="s">
        <v>8325</v>
      </c>
      <c r="U2292" t="s">
        <v>8326</v>
      </c>
    </row>
    <row r="2293" spans="1:21" ht="30" x14ac:dyDescent="0.2">
      <c r="A2293">
        <v>2291</v>
      </c>
      <c r="B2293" s="3" t="s">
        <v>2292</v>
      </c>
      <c r="C2293" s="3" t="s">
        <v>6401</v>
      </c>
      <c r="D2293" s="18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2"/>
        <v>41021.958333333328</v>
      </c>
      <c r="K2293">
        <v>1332199618</v>
      </c>
      <c r="L2293" s="9">
        <f t="shared" si="143"/>
        <v>40987.977060185185</v>
      </c>
      <c r="M2293" s="11" t="s">
        <v>8373</v>
      </c>
      <c r="N2293" t="b">
        <v>0</v>
      </c>
      <c r="O2293">
        <v>43</v>
      </c>
      <c r="P2293" t="b">
        <v>1</v>
      </c>
      <c r="Q2293" t="s">
        <v>8276</v>
      </c>
      <c r="R2293" s="5">
        <f t="shared" si="140"/>
        <v>1.728</v>
      </c>
      <c r="S2293">
        <f t="shared" si="141"/>
        <v>100.46511627906976</v>
      </c>
      <c r="T2293" t="s">
        <v>8325</v>
      </c>
      <c r="U2293" t="s">
        <v>8326</v>
      </c>
    </row>
    <row r="2294" spans="1:21" ht="30" x14ac:dyDescent="0.2">
      <c r="A2294">
        <v>2292</v>
      </c>
      <c r="B2294" s="3" t="s">
        <v>2293</v>
      </c>
      <c r="C2294" s="3" t="s">
        <v>6402</v>
      </c>
      <c r="D2294" s="18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2"/>
        <v>41017.489305555551</v>
      </c>
      <c r="K2294">
        <v>1332175476</v>
      </c>
      <c r="L2294" s="9">
        <f t="shared" si="143"/>
        <v>40987.697638888887</v>
      </c>
      <c r="M2294" s="11" t="s">
        <v>8373</v>
      </c>
      <c r="N2294" t="b">
        <v>0</v>
      </c>
      <c r="O2294">
        <v>46</v>
      </c>
      <c r="P2294" t="b">
        <v>1</v>
      </c>
      <c r="Q2294" t="s">
        <v>8276</v>
      </c>
      <c r="R2294" s="5">
        <f t="shared" si="140"/>
        <v>1.072505</v>
      </c>
      <c r="S2294">
        <f t="shared" si="141"/>
        <v>46.630652173913049</v>
      </c>
      <c r="T2294" t="s">
        <v>8325</v>
      </c>
      <c r="U2294" t="s">
        <v>8326</v>
      </c>
    </row>
    <row r="2295" spans="1:21" x14ac:dyDescent="0.2">
      <c r="A2295">
        <v>2293</v>
      </c>
      <c r="B2295" s="3" t="s">
        <v>2294</v>
      </c>
      <c r="C2295" s="3" t="s">
        <v>6403</v>
      </c>
      <c r="D2295" s="18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2"/>
        <v>41176.957638888889</v>
      </c>
      <c r="K2295">
        <v>1346345999</v>
      </c>
      <c r="L2295" s="9">
        <f t="shared" si="143"/>
        <v>41151.708321759259</v>
      </c>
      <c r="M2295" s="11" t="s">
        <v>8373</v>
      </c>
      <c r="N2295" t="b">
        <v>0</v>
      </c>
      <c r="O2295">
        <v>27</v>
      </c>
      <c r="P2295" t="b">
        <v>1</v>
      </c>
      <c r="Q2295" t="s">
        <v>8276</v>
      </c>
      <c r="R2295" s="5">
        <f t="shared" si="140"/>
        <v>1.0823529411764705</v>
      </c>
      <c r="S2295">
        <f t="shared" si="141"/>
        <v>34.074074074074076</v>
      </c>
      <c r="T2295" t="s">
        <v>8325</v>
      </c>
      <c r="U2295" t="s">
        <v>8326</v>
      </c>
    </row>
    <row r="2296" spans="1:21" ht="30" x14ac:dyDescent="0.2">
      <c r="A2296">
        <v>2294</v>
      </c>
      <c r="B2296" s="3" t="s">
        <v>2295</v>
      </c>
      <c r="C2296" s="3" t="s">
        <v>6404</v>
      </c>
      <c r="D2296" s="18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2"/>
        <v>41294.514814814815</v>
      </c>
      <c r="K2296">
        <v>1356110480</v>
      </c>
      <c r="L2296" s="9">
        <f t="shared" si="143"/>
        <v>41264.72314814815</v>
      </c>
      <c r="M2296" s="11" t="s">
        <v>8373</v>
      </c>
      <c r="N2296" t="b">
        <v>0</v>
      </c>
      <c r="O2296">
        <v>112</v>
      </c>
      <c r="P2296" t="b">
        <v>1</v>
      </c>
      <c r="Q2296" t="s">
        <v>8276</v>
      </c>
      <c r="R2296" s="5">
        <f t="shared" si="140"/>
        <v>1.4608079999999999</v>
      </c>
      <c r="S2296">
        <f t="shared" si="141"/>
        <v>65.214642857142863</v>
      </c>
      <c r="T2296" t="s">
        <v>8325</v>
      </c>
      <c r="U2296" t="s">
        <v>8326</v>
      </c>
    </row>
    <row r="2297" spans="1:21" ht="30" x14ac:dyDescent="0.2">
      <c r="A2297">
        <v>2295</v>
      </c>
      <c r="B2297" s="3" t="s">
        <v>2296</v>
      </c>
      <c r="C2297" s="3" t="s">
        <v>6405</v>
      </c>
      <c r="D2297" s="18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2"/>
        <v>41300.746018518512</v>
      </c>
      <c r="K2297">
        <v>1356648856</v>
      </c>
      <c r="L2297" s="9">
        <f t="shared" si="143"/>
        <v>41270.954351851848</v>
      </c>
      <c r="M2297" s="11" t="s">
        <v>8373</v>
      </c>
      <c r="N2297" t="b">
        <v>0</v>
      </c>
      <c r="O2297">
        <v>34</v>
      </c>
      <c r="P2297" t="b">
        <v>1</v>
      </c>
      <c r="Q2297" t="s">
        <v>8276</v>
      </c>
      <c r="R2297" s="5">
        <f t="shared" si="140"/>
        <v>1.2524999999999999</v>
      </c>
      <c r="S2297">
        <f t="shared" si="141"/>
        <v>44.205882352941174</v>
      </c>
      <c r="T2297" t="s">
        <v>8325</v>
      </c>
      <c r="U2297" t="s">
        <v>8326</v>
      </c>
    </row>
    <row r="2298" spans="1:21" ht="30" x14ac:dyDescent="0.2">
      <c r="A2298">
        <v>2296</v>
      </c>
      <c r="B2298" s="3" t="s">
        <v>2297</v>
      </c>
      <c r="C2298" s="3" t="s">
        <v>6406</v>
      </c>
      <c r="D2298" s="1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2"/>
        <v>40962.52344907407</v>
      </c>
      <c r="K2298">
        <v>1326994426</v>
      </c>
      <c r="L2298" s="9">
        <f t="shared" si="143"/>
        <v>40927.731782407405</v>
      </c>
      <c r="M2298" s="11" t="s">
        <v>8373</v>
      </c>
      <c r="N2298" t="b">
        <v>0</v>
      </c>
      <c r="O2298">
        <v>145</v>
      </c>
      <c r="P2298" t="b">
        <v>1</v>
      </c>
      <c r="Q2298" t="s">
        <v>8276</v>
      </c>
      <c r="R2298" s="5">
        <f t="shared" si="140"/>
        <v>1.4907142857142857</v>
      </c>
      <c r="S2298">
        <f t="shared" si="141"/>
        <v>71.965517241379317</v>
      </c>
      <c r="T2298" t="s">
        <v>8325</v>
      </c>
      <c r="U2298" t="s">
        <v>8326</v>
      </c>
    </row>
    <row r="2299" spans="1:21" x14ac:dyDescent="0.2">
      <c r="A2299">
        <v>2297</v>
      </c>
      <c r="B2299" s="3" t="s">
        <v>2298</v>
      </c>
      <c r="C2299" s="3" t="s">
        <v>6407</v>
      </c>
      <c r="D2299" s="18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2"/>
        <v>40981.957638888889</v>
      </c>
      <c r="K2299">
        <v>1328749249</v>
      </c>
      <c r="L2299" s="9">
        <f t="shared" si="143"/>
        <v>40948.042233796295</v>
      </c>
      <c r="M2299" s="11" t="s">
        <v>8373</v>
      </c>
      <c r="N2299" t="b">
        <v>0</v>
      </c>
      <c r="O2299">
        <v>19</v>
      </c>
      <c r="P2299" t="b">
        <v>1</v>
      </c>
      <c r="Q2299" t="s">
        <v>8276</v>
      </c>
      <c r="R2299" s="5">
        <f t="shared" si="140"/>
        <v>1.006</v>
      </c>
      <c r="S2299">
        <f t="shared" si="141"/>
        <v>52.94736842105263</v>
      </c>
      <c r="T2299" t="s">
        <v>8325</v>
      </c>
      <c r="U2299" t="s">
        <v>8326</v>
      </c>
    </row>
    <row r="2300" spans="1:21" ht="30" x14ac:dyDescent="0.2">
      <c r="A2300">
        <v>2298</v>
      </c>
      <c r="B2300" s="3" t="s">
        <v>2299</v>
      </c>
      <c r="C2300" s="3" t="s">
        <v>6408</v>
      </c>
      <c r="D2300" s="18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2"/>
        <v>41724.59065972222</v>
      </c>
      <c r="K2300">
        <v>1393272633</v>
      </c>
      <c r="L2300" s="9">
        <f t="shared" si="143"/>
        <v>41694.84065972222</v>
      </c>
      <c r="M2300" s="11" t="s">
        <v>8371</v>
      </c>
      <c r="N2300" t="b">
        <v>0</v>
      </c>
      <c r="O2300">
        <v>288</v>
      </c>
      <c r="P2300" t="b">
        <v>1</v>
      </c>
      <c r="Q2300" t="s">
        <v>8276</v>
      </c>
      <c r="R2300" s="5">
        <f t="shared" si="140"/>
        <v>1.0507333333333333</v>
      </c>
      <c r="S2300">
        <f t="shared" si="141"/>
        <v>109.45138888888889</v>
      </c>
      <c r="T2300" t="s">
        <v>8325</v>
      </c>
      <c r="U2300" t="s">
        <v>8326</v>
      </c>
    </row>
    <row r="2301" spans="1:21" ht="30" x14ac:dyDescent="0.2">
      <c r="A2301">
        <v>2299</v>
      </c>
      <c r="B2301" s="3" t="s">
        <v>2300</v>
      </c>
      <c r="C2301" s="3" t="s">
        <v>6409</v>
      </c>
      <c r="D2301" s="18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2"/>
        <v>40579.824178240735</v>
      </c>
      <c r="K2301">
        <v>1295657209</v>
      </c>
      <c r="L2301" s="9">
        <f t="shared" si="143"/>
        <v>40565.032511574071</v>
      </c>
      <c r="M2301" s="11" t="s">
        <v>8374</v>
      </c>
      <c r="N2301" t="b">
        <v>0</v>
      </c>
      <c r="O2301">
        <v>14</v>
      </c>
      <c r="P2301" t="b">
        <v>1</v>
      </c>
      <c r="Q2301" t="s">
        <v>8276</v>
      </c>
      <c r="R2301" s="5">
        <f t="shared" si="140"/>
        <v>3.5016666666666665</v>
      </c>
      <c r="S2301">
        <f t="shared" si="141"/>
        <v>75.035714285714292</v>
      </c>
      <c r="T2301" t="s">
        <v>8325</v>
      </c>
      <c r="U2301" t="s">
        <v>8326</v>
      </c>
    </row>
    <row r="2302" spans="1:21" ht="30" x14ac:dyDescent="0.2">
      <c r="A2302">
        <v>2300</v>
      </c>
      <c r="B2302" s="3" t="s">
        <v>2301</v>
      </c>
      <c r="C2302" s="3" t="s">
        <v>6410</v>
      </c>
      <c r="D2302" s="18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2"/>
        <v>41088.518703703703</v>
      </c>
      <c r="K2302">
        <v>1339694816</v>
      </c>
      <c r="L2302" s="9">
        <f t="shared" si="143"/>
        <v>41074.727037037039</v>
      </c>
      <c r="M2302" s="11" t="s">
        <v>8373</v>
      </c>
      <c r="N2302" t="b">
        <v>0</v>
      </c>
      <c r="O2302">
        <v>7</v>
      </c>
      <c r="P2302" t="b">
        <v>1</v>
      </c>
      <c r="Q2302" t="s">
        <v>8276</v>
      </c>
      <c r="R2302" s="5">
        <f t="shared" si="140"/>
        <v>1.0125</v>
      </c>
      <c r="S2302">
        <f t="shared" si="141"/>
        <v>115.71428571428571</v>
      </c>
      <c r="T2302" t="s">
        <v>8325</v>
      </c>
      <c r="U2302" t="s">
        <v>8326</v>
      </c>
    </row>
    <row r="2303" spans="1:21" x14ac:dyDescent="0.2">
      <c r="A2303">
        <v>2301</v>
      </c>
      <c r="B2303" s="3" t="s">
        <v>2302</v>
      </c>
      <c r="C2303" s="3" t="s">
        <v>6411</v>
      </c>
      <c r="D2303" s="18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2"/>
        <v>41445.938611111109</v>
      </c>
      <c r="K2303">
        <v>1369193496</v>
      </c>
      <c r="L2303" s="9">
        <f t="shared" si="143"/>
        <v>41416.146944444445</v>
      </c>
      <c r="M2303" s="11" t="s">
        <v>8372</v>
      </c>
      <c r="N2303" t="b">
        <v>1</v>
      </c>
      <c r="O2303">
        <v>211</v>
      </c>
      <c r="P2303" t="b">
        <v>1</v>
      </c>
      <c r="Q2303" t="s">
        <v>8279</v>
      </c>
      <c r="R2303" s="5">
        <f t="shared" si="140"/>
        <v>1.336044</v>
      </c>
      <c r="S2303">
        <f t="shared" si="141"/>
        <v>31.659810426540286</v>
      </c>
      <c r="T2303" t="s">
        <v>8325</v>
      </c>
      <c r="U2303" t="s">
        <v>8329</v>
      </c>
    </row>
    <row r="2304" spans="1:21" ht="30" x14ac:dyDescent="0.2">
      <c r="A2304">
        <v>2302</v>
      </c>
      <c r="B2304" s="3" t="s">
        <v>2303</v>
      </c>
      <c r="C2304" s="3" t="s">
        <v>6412</v>
      </c>
      <c r="D2304" s="18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2"/>
        <v>41639.083333333328</v>
      </c>
      <c r="K2304">
        <v>1385585434</v>
      </c>
      <c r="L2304" s="9">
        <f t="shared" si="143"/>
        <v>41605.868449074071</v>
      </c>
      <c r="M2304" s="11" t="s">
        <v>8372</v>
      </c>
      <c r="N2304" t="b">
        <v>1</v>
      </c>
      <c r="O2304">
        <v>85</v>
      </c>
      <c r="P2304" t="b">
        <v>1</v>
      </c>
      <c r="Q2304" t="s">
        <v>8279</v>
      </c>
      <c r="R2304" s="5">
        <f t="shared" si="140"/>
        <v>1.7065217391304348</v>
      </c>
      <c r="S2304">
        <f t="shared" si="141"/>
        <v>46.176470588235297</v>
      </c>
      <c r="T2304" t="s">
        <v>8325</v>
      </c>
      <c r="U2304" t="s">
        <v>8329</v>
      </c>
    </row>
    <row r="2305" spans="1:21" ht="30" x14ac:dyDescent="0.2">
      <c r="A2305">
        <v>2303</v>
      </c>
      <c r="B2305" s="3" t="s">
        <v>2304</v>
      </c>
      <c r="C2305" s="3" t="s">
        <v>6413</v>
      </c>
      <c r="D2305" s="18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2"/>
        <v>40889.944398148145</v>
      </c>
      <c r="K2305">
        <v>1320287996</v>
      </c>
      <c r="L2305" s="9">
        <f t="shared" si="143"/>
        <v>40850.111064814817</v>
      </c>
      <c r="M2305" s="11" t="s">
        <v>8374</v>
      </c>
      <c r="N2305" t="b">
        <v>1</v>
      </c>
      <c r="O2305">
        <v>103</v>
      </c>
      <c r="P2305" t="b">
        <v>1</v>
      </c>
      <c r="Q2305" t="s">
        <v>8279</v>
      </c>
      <c r="R2305" s="5">
        <f t="shared" si="140"/>
        <v>1.0935829457364341</v>
      </c>
      <c r="S2305">
        <f t="shared" si="141"/>
        <v>68.481650485436887</v>
      </c>
      <c r="T2305" t="s">
        <v>8325</v>
      </c>
      <c r="U2305" t="s">
        <v>8329</v>
      </c>
    </row>
    <row r="2306" spans="1:21" ht="30" x14ac:dyDescent="0.2">
      <c r="A2306">
        <v>2304</v>
      </c>
      <c r="B2306" s="3" t="s">
        <v>2305</v>
      </c>
      <c r="C2306" s="3" t="s">
        <v>6414</v>
      </c>
      <c r="D2306" s="18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2"/>
        <v>40543.999305555553</v>
      </c>
      <c r="K2306">
        <v>1290281691</v>
      </c>
      <c r="L2306" s="9">
        <f t="shared" si="143"/>
        <v>40502.815868055557</v>
      </c>
      <c r="M2306" s="11" t="s">
        <v>8375</v>
      </c>
      <c r="N2306" t="b">
        <v>1</v>
      </c>
      <c r="O2306">
        <v>113</v>
      </c>
      <c r="P2306" t="b">
        <v>1</v>
      </c>
      <c r="Q2306" t="s">
        <v>8279</v>
      </c>
      <c r="R2306" s="5">
        <f t="shared" ref="R2306:R2369" si="144">E2306/D2306</f>
        <v>1.0070033333333335</v>
      </c>
      <c r="S2306">
        <f t="shared" ref="S2306:S2369" si="145">E2306/O2306</f>
        <v>53.469203539823013</v>
      </c>
      <c r="T2306" t="s">
        <v>8325</v>
      </c>
      <c r="U2306" t="s">
        <v>8329</v>
      </c>
    </row>
    <row r="2307" spans="1:21" ht="30" x14ac:dyDescent="0.2">
      <c r="A2307">
        <v>2305</v>
      </c>
      <c r="B2307" s="3" t="s">
        <v>2306</v>
      </c>
      <c r="C2307" s="3" t="s">
        <v>6415</v>
      </c>
      <c r="D2307" s="18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6">(((I2307/60)/60)/24)+DATE(1970,1,1)+(-5/24)</f>
        <v>41859.541666666664</v>
      </c>
      <c r="K2307">
        <v>1405356072</v>
      </c>
      <c r="L2307" s="9">
        <f t="shared" ref="L2307:L2370" si="147">(((K2307/60)/60)/24)+DATE(1970,1,1)</f>
        <v>41834.695277777777</v>
      </c>
      <c r="M2307" s="11" t="s">
        <v>8371</v>
      </c>
      <c r="N2307" t="b">
        <v>1</v>
      </c>
      <c r="O2307">
        <v>167</v>
      </c>
      <c r="P2307" t="b">
        <v>1</v>
      </c>
      <c r="Q2307" t="s">
        <v>8279</v>
      </c>
      <c r="R2307" s="5">
        <f t="shared" si="144"/>
        <v>1.0122777777777778</v>
      </c>
      <c r="S2307">
        <f t="shared" si="145"/>
        <v>109.10778443113773</v>
      </c>
      <c r="T2307" t="s">
        <v>8325</v>
      </c>
      <c r="U2307" t="s">
        <v>8329</v>
      </c>
    </row>
    <row r="2308" spans="1:21" ht="30" x14ac:dyDescent="0.2">
      <c r="A2308">
        <v>2306</v>
      </c>
      <c r="B2308" s="3" t="s">
        <v>2307</v>
      </c>
      <c r="C2308" s="3" t="s">
        <v>6416</v>
      </c>
      <c r="D2308" s="1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6"/>
        <v>40977.959826388884</v>
      </c>
      <c r="K2308">
        <v>1328760129</v>
      </c>
      <c r="L2308" s="9">
        <f t="shared" si="147"/>
        <v>40948.16815972222</v>
      </c>
      <c r="M2308" s="11" t="s">
        <v>8373</v>
      </c>
      <c r="N2308" t="b">
        <v>1</v>
      </c>
      <c r="O2308">
        <v>73</v>
      </c>
      <c r="P2308" t="b">
        <v>1</v>
      </c>
      <c r="Q2308" t="s">
        <v>8279</v>
      </c>
      <c r="R2308" s="5">
        <f t="shared" si="144"/>
        <v>1.0675857142857144</v>
      </c>
      <c r="S2308">
        <f t="shared" si="145"/>
        <v>51.185616438356163</v>
      </c>
      <c r="T2308" t="s">
        <v>8325</v>
      </c>
      <c r="U2308" t="s">
        <v>8329</v>
      </c>
    </row>
    <row r="2309" spans="1:21" ht="30" x14ac:dyDescent="0.2">
      <c r="A2309">
        <v>2307</v>
      </c>
      <c r="B2309" s="3" t="s">
        <v>2308</v>
      </c>
      <c r="C2309" s="3" t="s">
        <v>6417</v>
      </c>
      <c r="D2309" s="18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6"/>
        <v>41034.59407407407</v>
      </c>
      <c r="K2309">
        <v>1333653333</v>
      </c>
      <c r="L2309" s="9">
        <f t="shared" si="147"/>
        <v>41004.802465277775</v>
      </c>
      <c r="M2309" s="11" t="s">
        <v>8373</v>
      </c>
      <c r="N2309" t="b">
        <v>1</v>
      </c>
      <c r="O2309">
        <v>75</v>
      </c>
      <c r="P2309" t="b">
        <v>1</v>
      </c>
      <c r="Q2309" t="s">
        <v>8279</v>
      </c>
      <c r="R2309" s="5">
        <f t="shared" si="144"/>
        <v>1.0665777537961894</v>
      </c>
      <c r="S2309">
        <f t="shared" si="145"/>
        <v>27.936800000000002</v>
      </c>
      <c r="T2309" t="s">
        <v>8325</v>
      </c>
      <c r="U2309" t="s">
        <v>8329</v>
      </c>
    </row>
    <row r="2310" spans="1:21" ht="30" x14ac:dyDescent="0.2">
      <c r="A2310">
        <v>2308</v>
      </c>
      <c r="B2310" s="3" t="s">
        <v>2309</v>
      </c>
      <c r="C2310" s="3" t="s">
        <v>6418</v>
      </c>
      <c r="D2310" s="18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6"/>
        <v>41879.833333333328</v>
      </c>
      <c r="K2310">
        <v>1406847996</v>
      </c>
      <c r="L2310" s="9">
        <f t="shared" si="147"/>
        <v>41851.962916666671</v>
      </c>
      <c r="M2310" s="11" t="s">
        <v>8371</v>
      </c>
      <c r="N2310" t="b">
        <v>1</v>
      </c>
      <c r="O2310">
        <v>614</v>
      </c>
      <c r="P2310" t="b">
        <v>1</v>
      </c>
      <c r="Q2310" t="s">
        <v>8279</v>
      </c>
      <c r="R2310" s="5">
        <f t="shared" si="144"/>
        <v>1.0130622</v>
      </c>
      <c r="S2310">
        <f t="shared" si="145"/>
        <v>82.496921824104234</v>
      </c>
      <c r="T2310" t="s">
        <v>8325</v>
      </c>
      <c r="U2310" t="s">
        <v>8329</v>
      </c>
    </row>
    <row r="2311" spans="1:21" ht="30" x14ac:dyDescent="0.2">
      <c r="A2311">
        <v>2309</v>
      </c>
      <c r="B2311" s="3" t="s">
        <v>2310</v>
      </c>
      <c r="C2311" s="3" t="s">
        <v>6419</v>
      </c>
      <c r="D2311" s="18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6"/>
        <v>41342.779363425921</v>
      </c>
      <c r="K2311">
        <v>1359848537</v>
      </c>
      <c r="L2311" s="9">
        <f t="shared" si="147"/>
        <v>41307.987696759257</v>
      </c>
      <c r="M2311" s="11" t="s">
        <v>8372</v>
      </c>
      <c r="N2311" t="b">
        <v>1</v>
      </c>
      <c r="O2311">
        <v>107</v>
      </c>
      <c r="P2311" t="b">
        <v>1</v>
      </c>
      <c r="Q2311" t="s">
        <v>8279</v>
      </c>
      <c r="R2311" s="5">
        <f t="shared" si="144"/>
        <v>1.0667450000000001</v>
      </c>
      <c r="S2311">
        <f t="shared" si="145"/>
        <v>59.817476635514019</v>
      </c>
      <c r="T2311" t="s">
        <v>8325</v>
      </c>
      <c r="U2311" t="s">
        <v>8329</v>
      </c>
    </row>
    <row r="2312" spans="1:21" ht="30" x14ac:dyDescent="0.2">
      <c r="A2312">
        <v>2310</v>
      </c>
      <c r="B2312" s="3" t="s">
        <v>2311</v>
      </c>
      <c r="C2312" s="3" t="s">
        <v>6420</v>
      </c>
      <c r="D2312" s="18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6"/>
        <v>41354.54415509259</v>
      </c>
      <c r="K2312">
        <v>1361300615</v>
      </c>
      <c r="L2312" s="9">
        <f t="shared" si="147"/>
        <v>41324.79415509259</v>
      </c>
      <c r="M2312" s="11" t="s">
        <v>8372</v>
      </c>
      <c r="N2312" t="b">
        <v>1</v>
      </c>
      <c r="O2312">
        <v>1224</v>
      </c>
      <c r="P2312" t="b">
        <v>1</v>
      </c>
      <c r="Q2312" t="s">
        <v>8279</v>
      </c>
      <c r="R2312" s="5">
        <f t="shared" si="144"/>
        <v>4.288397837837838</v>
      </c>
      <c r="S2312">
        <f t="shared" si="145"/>
        <v>64.816470588235291</v>
      </c>
      <c r="T2312" t="s">
        <v>8325</v>
      </c>
      <c r="U2312" t="s">
        <v>8329</v>
      </c>
    </row>
    <row r="2313" spans="1:21" ht="30" x14ac:dyDescent="0.2">
      <c r="A2313">
        <v>2311</v>
      </c>
      <c r="B2313" s="3" t="s">
        <v>2312</v>
      </c>
      <c r="C2313" s="3" t="s">
        <v>6421</v>
      </c>
      <c r="D2313" s="18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6"/>
        <v>41765.796168981477</v>
      </c>
      <c r="K2313">
        <v>1396829189</v>
      </c>
      <c r="L2313" s="9">
        <f t="shared" si="147"/>
        <v>41736.004502314812</v>
      </c>
      <c r="M2313" s="11" t="s">
        <v>8371</v>
      </c>
      <c r="N2313" t="b">
        <v>1</v>
      </c>
      <c r="O2313">
        <v>104</v>
      </c>
      <c r="P2313" t="b">
        <v>1</v>
      </c>
      <c r="Q2313" t="s">
        <v>8279</v>
      </c>
      <c r="R2313" s="5">
        <f t="shared" si="144"/>
        <v>1.0411111111111111</v>
      </c>
      <c r="S2313">
        <f t="shared" si="145"/>
        <v>90.09615384615384</v>
      </c>
      <c r="T2313" t="s">
        <v>8325</v>
      </c>
      <c r="U2313" t="s">
        <v>8329</v>
      </c>
    </row>
    <row r="2314" spans="1:21" ht="30" x14ac:dyDescent="0.2">
      <c r="A2314">
        <v>2312</v>
      </c>
      <c r="B2314" s="3" t="s">
        <v>2313</v>
      </c>
      <c r="C2314" s="3" t="s">
        <v>6422</v>
      </c>
      <c r="D2314" s="18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6"/>
        <v>41747.75</v>
      </c>
      <c r="K2314">
        <v>1395155478</v>
      </c>
      <c r="L2314" s="9">
        <f t="shared" si="147"/>
        <v>41716.632847222223</v>
      </c>
      <c r="M2314" s="11" t="s">
        <v>8371</v>
      </c>
      <c r="N2314" t="b">
        <v>1</v>
      </c>
      <c r="O2314">
        <v>79</v>
      </c>
      <c r="P2314" t="b">
        <v>1</v>
      </c>
      <c r="Q2314" t="s">
        <v>8279</v>
      </c>
      <c r="R2314" s="5">
        <f t="shared" si="144"/>
        <v>1.0786666666666667</v>
      </c>
      <c r="S2314">
        <f t="shared" si="145"/>
        <v>40.962025316455694</v>
      </c>
      <c r="T2314" t="s">
        <v>8325</v>
      </c>
      <c r="U2314" t="s">
        <v>8329</v>
      </c>
    </row>
    <row r="2315" spans="1:21" x14ac:dyDescent="0.2">
      <c r="A2315">
        <v>2313</v>
      </c>
      <c r="B2315" s="3" t="s">
        <v>2314</v>
      </c>
      <c r="C2315" s="3" t="s">
        <v>6423</v>
      </c>
      <c r="D2315" s="18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6"/>
        <v>41032.750300925924</v>
      </c>
      <c r="K2315">
        <v>1333494026</v>
      </c>
      <c r="L2315" s="9">
        <f t="shared" si="147"/>
        <v>41002.958634259259</v>
      </c>
      <c r="M2315" s="11" t="s">
        <v>8373</v>
      </c>
      <c r="N2315" t="b">
        <v>1</v>
      </c>
      <c r="O2315">
        <v>157</v>
      </c>
      <c r="P2315" t="b">
        <v>1</v>
      </c>
      <c r="Q2315" t="s">
        <v>8279</v>
      </c>
      <c r="R2315" s="5">
        <f t="shared" si="144"/>
        <v>1.7584040000000001</v>
      </c>
      <c r="S2315">
        <f t="shared" si="145"/>
        <v>56.000127388535034</v>
      </c>
      <c r="T2315" t="s">
        <v>8325</v>
      </c>
      <c r="U2315" t="s">
        <v>8329</v>
      </c>
    </row>
    <row r="2316" spans="1:21" ht="30" x14ac:dyDescent="0.2">
      <c r="A2316">
        <v>2314</v>
      </c>
      <c r="B2316" s="3" t="s">
        <v>2315</v>
      </c>
      <c r="C2316" s="3" t="s">
        <v>6424</v>
      </c>
      <c r="D2316" s="18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6"/>
        <v>41067.343252314815</v>
      </c>
      <c r="K2316">
        <v>1336482857</v>
      </c>
      <c r="L2316" s="9">
        <f t="shared" si="147"/>
        <v>41037.551585648151</v>
      </c>
      <c r="M2316" s="11" t="s">
        <v>8373</v>
      </c>
      <c r="N2316" t="b">
        <v>1</v>
      </c>
      <c r="O2316">
        <v>50</v>
      </c>
      <c r="P2316" t="b">
        <v>1</v>
      </c>
      <c r="Q2316" t="s">
        <v>8279</v>
      </c>
      <c r="R2316" s="5">
        <f t="shared" si="144"/>
        <v>1.5697000000000001</v>
      </c>
      <c r="S2316">
        <f t="shared" si="145"/>
        <v>37.672800000000002</v>
      </c>
      <c r="T2316" t="s">
        <v>8325</v>
      </c>
      <c r="U2316" t="s">
        <v>8329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 s="18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6"/>
        <v>41034.517858796295</v>
      </c>
      <c r="K2317">
        <v>1333646743</v>
      </c>
      <c r="L2317" s="9">
        <f t="shared" si="147"/>
        <v>41004.72619212963</v>
      </c>
      <c r="M2317" s="11" t="s">
        <v>8373</v>
      </c>
      <c r="N2317" t="b">
        <v>1</v>
      </c>
      <c r="O2317">
        <v>64</v>
      </c>
      <c r="P2317" t="b">
        <v>1</v>
      </c>
      <c r="Q2317" t="s">
        <v>8279</v>
      </c>
      <c r="R2317" s="5">
        <f t="shared" si="144"/>
        <v>1.026</v>
      </c>
      <c r="S2317">
        <f t="shared" si="145"/>
        <v>40.078125</v>
      </c>
      <c r="T2317" t="s">
        <v>8325</v>
      </c>
      <c r="U2317" t="s">
        <v>8329</v>
      </c>
    </row>
    <row r="2318" spans="1:21" ht="30" x14ac:dyDescent="0.2">
      <c r="A2318">
        <v>2316</v>
      </c>
      <c r="B2318" s="3" t="s">
        <v>2317</v>
      </c>
      <c r="C2318" s="3" t="s">
        <v>6426</v>
      </c>
      <c r="D2318" s="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6"/>
        <v>40156.558333333334</v>
      </c>
      <c r="K2318">
        <v>1253726650</v>
      </c>
      <c r="L2318" s="9">
        <f t="shared" si="147"/>
        <v>40079.725115740745</v>
      </c>
      <c r="M2318" s="11" t="s">
        <v>8376</v>
      </c>
      <c r="N2318" t="b">
        <v>1</v>
      </c>
      <c r="O2318">
        <v>200</v>
      </c>
      <c r="P2318" t="b">
        <v>1</v>
      </c>
      <c r="Q2318" t="s">
        <v>8279</v>
      </c>
      <c r="R2318" s="5">
        <f t="shared" si="144"/>
        <v>1.0404266666666666</v>
      </c>
      <c r="S2318">
        <f t="shared" si="145"/>
        <v>78.031999999999996</v>
      </c>
      <c r="T2318" t="s">
        <v>8325</v>
      </c>
      <c r="U2318" t="s">
        <v>8329</v>
      </c>
    </row>
    <row r="2319" spans="1:21" ht="30" x14ac:dyDescent="0.2">
      <c r="A2319">
        <v>2317</v>
      </c>
      <c r="B2319" s="3" t="s">
        <v>2318</v>
      </c>
      <c r="C2319" s="3" t="s">
        <v>6427</v>
      </c>
      <c r="D2319" s="18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6"/>
        <v>40224</v>
      </c>
      <c r="K2319">
        <v>1263474049</v>
      </c>
      <c r="L2319" s="9">
        <f t="shared" si="147"/>
        <v>40192.542233796295</v>
      </c>
      <c r="M2319" s="11" t="s">
        <v>8375</v>
      </c>
      <c r="N2319" t="b">
        <v>1</v>
      </c>
      <c r="O2319">
        <v>22</v>
      </c>
      <c r="P2319" t="b">
        <v>1</v>
      </c>
      <c r="Q2319" t="s">
        <v>8279</v>
      </c>
      <c r="R2319" s="5">
        <f t="shared" si="144"/>
        <v>1.04</v>
      </c>
      <c r="S2319">
        <f t="shared" si="145"/>
        <v>18.90909090909091</v>
      </c>
      <c r="T2319" t="s">
        <v>8325</v>
      </c>
      <c r="U2319" t="s">
        <v>8329</v>
      </c>
    </row>
    <row r="2320" spans="1:21" ht="30" x14ac:dyDescent="0.2">
      <c r="A2320">
        <v>2318</v>
      </c>
      <c r="B2320" s="3" t="s">
        <v>2319</v>
      </c>
      <c r="C2320" s="3" t="s">
        <v>6428</v>
      </c>
      <c r="D2320" s="18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6"/>
        <v>40081.957638888889</v>
      </c>
      <c r="K2320">
        <v>1251214014</v>
      </c>
      <c r="L2320" s="9">
        <f t="shared" si="147"/>
        <v>40050.643680555557</v>
      </c>
      <c r="M2320" s="11" t="s">
        <v>8376</v>
      </c>
      <c r="N2320" t="b">
        <v>1</v>
      </c>
      <c r="O2320">
        <v>163</v>
      </c>
      <c r="P2320" t="b">
        <v>1</v>
      </c>
      <c r="Q2320" t="s">
        <v>8279</v>
      </c>
      <c r="R2320" s="5">
        <f t="shared" si="144"/>
        <v>1.2105999999999999</v>
      </c>
      <c r="S2320">
        <f t="shared" si="145"/>
        <v>37.134969325153371</v>
      </c>
      <c r="T2320" t="s">
        <v>8325</v>
      </c>
      <c r="U2320" t="s">
        <v>8329</v>
      </c>
    </row>
    <row r="2321" spans="1:21" ht="30" x14ac:dyDescent="0.2">
      <c r="A2321">
        <v>2319</v>
      </c>
      <c r="B2321" s="3" t="s">
        <v>2320</v>
      </c>
      <c r="C2321" s="3" t="s">
        <v>6429</v>
      </c>
      <c r="D2321" s="18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6"/>
        <v>41622.873668981476</v>
      </c>
      <c r="K2321">
        <v>1384480685</v>
      </c>
      <c r="L2321" s="9">
        <f t="shared" si="147"/>
        <v>41593.082002314812</v>
      </c>
      <c r="M2321" s="11" t="s">
        <v>8372</v>
      </c>
      <c r="N2321" t="b">
        <v>1</v>
      </c>
      <c r="O2321">
        <v>77</v>
      </c>
      <c r="P2321" t="b">
        <v>1</v>
      </c>
      <c r="Q2321" t="s">
        <v>8279</v>
      </c>
      <c r="R2321" s="5">
        <f t="shared" si="144"/>
        <v>1.077</v>
      </c>
      <c r="S2321">
        <f t="shared" si="145"/>
        <v>41.961038961038959</v>
      </c>
      <c r="T2321" t="s">
        <v>8325</v>
      </c>
      <c r="U2321" t="s">
        <v>8329</v>
      </c>
    </row>
    <row r="2322" spans="1:21" ht="30" x14ac:dyDescent="0.2">
      <c r="A2322">
        <v>2320</v>
      </c>
      <c r="B2322" s="3" t="s">
        <v>2321</v>
      </c>
      <c r="C2322" s="3" t="s">
        <v>6430</v>
      </c>
      <c r="D2322" s="18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6"/>
        <v>41731.567129629628</v>
      </c>
      <c r="K2322">
        <v>1393443400</v>
      </c>
      <c r="L2322" s="9">
        <f t="shared" si="147"/>
        <v>41696.817129629628</v>
      </c>
      <c r="M2322" s="11" t="s">
        <v>8371</v>
      </c>
      <c r="N2322" t="b">
        <v>1</v>
      </c>
      <c r="O2322">
        <v>89</v>
      </c>
      <c r="P2322" t="b">
        <v>1</v>
      </c>
      <c r="Q2322" t="s">
        <v>8279</v>
      </c>
      <c r="R2322" s="5">
        <f t="shared" si="144"/>
        <v>1.0866</v>
      </c>
      <c r="S2322">
        <f t="shared" si="145"/>
        <v>61.044943820224717</v>
      </c>
      <c r="T2322" t="s">
        <v>8325</v>
      </c>
      <c r="U2322" t="s">
        <v>8329</v>
      </c>
    </row>
    <row r="2323" spans="1:21" ht="30" x14ac:dyDescent="0.2">
      <c r="A2323">
        <v>2321</v>
      </c>
      <c r="B2323" s="3" t="s">
        <v>2322</v>
      </c>
      <c r="C2323" s="3" t="s">
        <v>6431</v>
      </c>
      <c r="D2323" s="18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6"/>
        <v>42829.010428240734</v>
      </c>
      <c r="K2323">
        <v>1488694501</v>
      </c>
      <c r="L2323" s="9">
        <f t="shared" si="147"/>
        <v>42799.260428240741</v>
      </c>
      <c r="M2323" s="11" t="s">
        <v>8369</v>
      </c>
      <c r="N2323" t="b">
        <v>0</v>
      </c>
      <c r="O2323">
        <v>64</v>
      </c>
      <c r="P2323" t="b">
        <v>0</v>
      </c>
      <c r="Q2323" t="s">
        <v>8298</v>
      </c>
      <c r="R2323" s="5">
        <f t="shared" si="144"/>
        <v>0.39120962394619685</v>
      </c>
      <c r="S2323">
        <f t="shared" si="145"/>
        <v>64.53125</v>
      </c>
      <c r="T2323" t="s">
        <v>8336</v>
      </c>
      <c r="U2323" t="s">
        <v>8352</v>
      </c>
    </row>
    <row r="2324" spans="1:21" ht="30" x14ac:dyDescent="0.2">
      <c r="A2324">
        <v>2322</v>
      </c>
      <c r="B2324" s="3" t="s">
        <v>2323</v>
      </c>
      <c r="C2324" s="3" t="s">
        <v>6432</v>
      </c>
      <c r="D2324" s="18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6"/>
        <v>42834.645474537036</v>
      </c>
      <c r="K2324">
        <v>1489181369</v>
      </c>
      <c r="L2324" s="9">
        <f t="shared" si="147"/>
        <v>42804.895474537043</v>
      </c>
      <c r="M2324" s="11" t="s">
        <v>8369</v>
      </c>
      <c r="N2324" t="b">
        <v>0</v>
      </c>
      <c r="O2324">
        <v>4</v>
      </c>
      <c r="P2324" t="b">
        <v>0</v>
      </c>
      <c r="Q2324" t="s">
        <v>8298</v>
      </c>
      <c r="R2324" s="5">
        <f t="shared" si="144"/>
        <v>3.1481481481481478E-2</v>
      </c>
      <c r="S2324">
        <f t="shared" si="145"/>
        <v>21.25</v>
      </c>
      <c r="T2324" t="s">
        <v>8336</v>
      </c>
      <c r="U2324" t="s">
        <v>8352</v>
      </c>
    </row>
    <row r="2325" spans="1:21" ht="30" x14ac:dyDescent="0.2">
      <c r="A2325">
        <v>2323</v>
      </c>
      <c r="B2325" s="3" t="s">
        <v>2324</v>
      </c>
      <c r="C2325" s="3" t="s">
        <v>6433</v>
      </c>
      <c r="D2325" s="18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6"/>
        <v>42814.54684027777</v>
      </c>
      <c r="K2325">
        <v>1489428447</v>
      </c>
      <c r="L2325" s="9">
        <f t="shared" si="147"/>
        <v>42807.755173611105</v>
      </c>
      <c r="M2325" s="11" t="s">
        <v>8369</v>
      </c>
      <c r="N2325" t="b">
        <v>0</v>
      </c>
      <c r="O2325">
        <v>4</v>
      </c>
      <c r="P2325" t="b">
        <v>0</v>
      </c>
      <c r="Q2325" t="s">
        <v>8298</v>
      </c>
      <c r="R2325" s="5">
        <f t="shared" si="144"/>
        <v>0.48</v>
      </c>
      <c r="S2325">
        <f t="shared" si="145"/>
        <v>30</v>
      </c>
      <c r="T2325" t="s">
        <v>8336</v>
      </c>
      <c r="U2325" t="s">
        <v>8352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 s="18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6"/>
        <v>42820.635243055549</v>
      </c>
      <c r="K2326">
        <v>1487970885</v>
      </c>
      <c r="L2326" s="9">
        <f t="shared" si="147"/>
        <v>42790.885243055556</v>
      </c>
      <c r="M2326" s="11" t="s">
        <v>8369</v>
      </c>
      <c r="N2326" t="b">
        <v>0</v>
      </c>
      <c r="O2326">
        <v>61</v>
      </c>
      <c r="P2326" t="b">
        <v>0</v>
      </c>
      <c r="Q2326" t="s">
        <v>8298</v>
      </c>
      <c r="R2326" s="5">
        <f t="shared" si="144"/>
        <v>0.20733333333333334</v>
      </c>
      <c r="S2326">
        <f t="shared" si="145"/>
        <v>25.491803278688526</v>
      </c>
      <c r="T2326" t="s">
        <v>8336</v>
      </c>
      <c r="U2326" t="s">
        <v>8352</v>
      </c>
    </row>
    <row r="2327" spans="1:21" ht="30" x14ac:dyDescent="0.2">
      <c r="A2327">
        <v>2325</v>
      </c>
      <c r="B2327" s="3" t="s">
        <v>2326</v>
      </c>
      <c r="C2327" s="3" t="s">
        <v>6435</v>
      </c>
      <c r="D2327" s="18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6"/>
        <v>42823.772349537037</v>
      </c>
      <c r="K2327">
        <v>1488241931</v>
      </c>
      <c r="L2327" s="9">
        <f t="shared" si="147"/>
        <v>42794.022349537037</v>
      </c>
      <c r="M2327" s="11" t="s">
        <v>8369</v>
      </c>
      <c r="N2327" t="b">
        <v>0</v>
      </c>
      <c r="O2327">
        <v>7</v>
      </c>
      <c r="P2327" t="b">
        <v>0</v>
      </c>
      <c r="Q2327" t="s">
        <v>8298</v>
      </c>
      <c r="R2327" s="5">
        <f t="shared" si="144"/>
        <v>0.08</v>
      </c>
      <c r="S2327">
        <f t="shared" si="145"/>
        <v>11.428571428571429</v>
      </c>
      <c r="T2327" t="s">
        <v>8336</v>
      </c>
      <c r="U2327" t="s">
        <v>8352</v>
      </c>
    </row>
    <row r="2328" spans="1:21" ht="30" x14ac:dyDescent="0.2">
      <c r="A2328">
        <v>2326</v>
      </c>
      <c r="B2328" s="3" t="s">
        <v>2327</v>
      </c>
      <c r="C2328" s="3" t="s">
        <v>6436</v>
      </c>
      <c r="D2328" s="1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6"/>
        <v>42855.499999999993</v>
      </c>
      <c r="K2328">
        <v>1489106948</v>
      </c>
      <c r="L2328" s="9">
        <f t="shared" si="147"/>
        <v>42804.034120370372</v>
      </c>
      <c r="M2328" s="11" t="s">
        <v>8369</v>
      </c>
      <c r="N2328" t="b">
        <v>0</v>
      </c>
      <c r="O2328">
        <v>1</v>
      </c>
      <c r="P2328" t="b">
        <v>0</v>
      </c>
      <c r="Q2328" t="s">
        <v>8298</v>
      </c>
      <c r="R2328" s="5">
        <f t="shared" si="144"/>
        <v>7.1999999999999998E-3</v>
      </c>
      <c r="S2328">
        <f t="shared" si="145"/>
        <v>108</v>
      </c>
      <c r="T2328" t="s">
        <v>8336</v>
      </c>
      <c r="U2328" t="s">
        <v>8352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 s="18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6"/>
        <v>41877.708796296298</v>
      </c>
      <c r="K2329">
        <v>1406066440</v>
      </c>
      <c r="L2329" s="9">
        <f t="shared" si="147"/>
        <v>41842.917129629634</v>
      </c>
      <c r="M2329" s="11" t="s">
        <v>8371</v>
      </c>
      <c r="N2329" t="b">
        <v>1</v>
      </c>
      <c r="O2329">
        <v>3355</v>
      </c>
      <c r="P2329" t="b">
        <v>1</v>
      </c>
      <c r="Q2329" t="s">
        <v>8298</v>
      </c>
      <c r="R2329" s="5">
        <f t="shared" si="144"/>
        <v>5.2609431428571432</v>
      </c>
      <c r="S2329">
        <f t="shared" si="145"/>
        <v>54.883162444113267</v>
      </c>
      <c r="T2329" t="s">
        <v>8336</v>
      </c>
      <c r="U2329" t="s">
        <v>8352</v>
      </c>
    </row>
    <row r="2330" spans="1:21" ht="45" x14ac:dyDescent="0.2">
      <c r="A2330">
        <v>2328</v>
      </c>
      <c r="B2330" s="3" t="s">
        <v>2329</v>
      </c>
      <c r="C2330" s="3" t="s">
        <v>6438</v>
      </c>
      <c r="D2330" s="18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6"/>
        <v>42169.573344907411</v>
      </c>
      <c r="K2330">
        <v>1431715537</v>
      </c>
      <c r="L2330" s="9">
        <f t="shared" si="147"/>
        <v>42139.781678240746</v>
      </c>
      <c r="M2330" s="11" t="s">
        <v>8368</v>
      </c>
      <c r="N2330" t="b">
        <v>1</v>
      </c>
      <c r="O2330">
        <v>537</v>
      </c>
      <c r="P2330" t="b">
        <v>1</v>
      </c>
      <c r="Q2330" t="s">
        <v>8298</v>
      </c>
      <c r="R2330" s="5">
        <f t="shared" si="144"/>
        <v>2.5445000000000002</v>
      </c>
      <c r="S2330">
        <f t="shared" si="145"/>
        <v>47.383612662942269</v>
      </c>
      <c r="T2330" t="s">
        <v>8336</v>
      </c>
      <c r="U2330" t="s">
        <v>8352</v>
      </c>
    </row>
    <row r="2331" spans="1:21" ht="30" x14ac:dyDescent="0.2">
      <c r="A2331">
        <v>2329</v>
      </c>
      <c r="B2331" s="3" t="s">
        <v>2330</v>
      </c>
      <c r="C2331" s="3" t="s">
        <v>6439</v>
      </c>
      <c r="D2331" s="18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6"/>
        <v>41837.416041666664</v>
      </c>
      <c r="K2331">
        <v>1403017146</v>
      </c>
      <c r="L2331" s="9">
        <f t="shared" si="147"/>
        <v>41807.624374999999</v>
      </c>
      <c r="M2331" s="11" t="s">
        <v>8371</v>
      </c>
      <c r="N2331" t="b">
        <v>1</v>
      </c>
      <c r="O2331">
        <v>125</v>
      </c>
      <c r="P2331" t="b">
        <v>1</v>
      </c>
      <c r="Q2331" t="s">
        <v>8298</v>
      </c>
      <c r="R2331" s="5">
        <f t="shared" si="144"/>
        <v>1.0591999999999999</v>
      </c>
      <c r="S2331">
        <f t="shared" si="145"/>
        <v>211.84</v>
      </c>
      <c r="T2331" t="s">
        <v>8336</v>
      </c>
      <c r="U2331" t="s">
        <v>8352</v>
      </c>
    </row>
    <row r="2332" spans="1:21" ht="30" x14ac:dyDescent="0.2">
      <c r="A2332">
        <v>2330</v>
      </c>
      <c r="B2332" s="3" t="s">
        <v>2331</v>
      </c>
      <c r="C2332" s="3" t="s">
        <v>6440</v>
      </c>
      <c r="D2332" s="18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6"/>
        <v>42362.791666666664</v>
      </c>
      <c r="K2332">
        <v>1448400943</v>
      </c>
      <c r="L2332" s="9">
        <f t="shared" si="147"/>
        <v>42332.89980324074</v>
      </c>
      <c r="M2332" s="11" t="s">
        <v>8368</v>
      </c>
      <c r="N2332" t="b">
        <v>1</v>
      </c>
      <c r="O2332">
        <v>163</v>
      </c>
      <c r="P2332" t="b">
        <v>1</v>
      </c>
      <c r="Q2332" t="s">
        <v>8298</v>
      </c>
      <c r="R2332" s="5">
        <f t="shared" si="144"/>
        <v>1.0242285714285715</v>
      </c>
      <c r="S2332">
        <f t="shared" si="145"/>
        <v>219.92638036809817</v>
      </c>
      <c r="T2332" t="s">
        <v>8336</v>
      </c>
      <c r="U2332" t="s">
        <v>8352</v>
      </c>
    </row>
    <row r="2333" spans="1:21" ht="30" x14ac:dyDescent="0.2">
      <c r="A2333">
        <v>2331</v>
      </c>
      <c r="B2333" s="3" t="s">
        <v>2332</v>
      </c>
      <c r="C2333" s="3" t="s">
        <v>6441</v>
      </c>
      <c r="D2333" s="18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6"/>
        <v>41868.797337962962</v>
      </c>
      <c r="K2333">
        <v>1405728490</v>
      </c>
      <c r="L2333" s="9">
        <f t="shared" si="147"/>
        <v>41839.005671296298</v>
      </c>
      <c r="M2333" s="11" t="s">
        <v>8371</v>
      </c>
      <c r="N2333" t="b">
        <v>1</v>
      </c>
      <c r="O2333">
        <v>283</v>
      </c>
      <c r="P2333" t="b">
        <v>1</v>
      </c>
      <c r="Q2333" t="s">
        <v>8298</v>
      </c>
      <c r="R2333" s="5">
        <f t="shared" si="144"/>
        <v>1.4431375</v>
      </c>
      <c r="S2333">
        <f t="shared" si="145"/>
        <v>40.795406360424032</v>
      </c>
      <c r="T2333" t="s">
        <v>8336</v>
      </c>
      <c r="U2333" t="s">
        <v>8352</v>
      </c>
    </row>
    <row r="2334" spans="1:21" ht="30" x14ac:dyDescent="0.2">
      <c r="A2334">
        <v>2332</v>
      </c>
      <c r="B2334" s="3" t="s">
        <v>2333</v>
      </c>
      <c r="C2334" s="3" t="s">
        <v>6442</v>
      </c>
      <c r="D2334" s="18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6"/>
        <v>42041.419803240737</v>
      </c>
      <c r="K2334">
        <v>1420643071</v>
      </c>
      <c r="L2334" s="9">
        <f t="shared" si="147"/>
        <v>42011.628136574072</v>
      </c>
      <c r="M2334" s="11" t="s">
        <v>8368</v>
      </c>
      <c r="N2334" t="b">
        <v>1</v>
      </c>
      <c r="O2334">
        <v>352</v>
      </c>
      <c r="P2334" t="b">
        <v>1</v>
      </c>
      <c r="Q2334" t="s">
        <v>8298</v>
      </c>
      <c r="R2334" s="5">
        <f t="shared" si="144"/>
        <v>1.06308</v>
      </c>
      <c r="S2334">
        <f t="shared" si="145"/>
        <v>75.502840909090907</v>
      </c>
      <c r="T2334" t="s">
        <v>8336</v>
      </c>
      <c r="U2334" t="s">
        <v>8352</v>
      </c>
    </row>
    <row r="2335" spans="1:21" ht="30" x14ac:dyDescent="0.2">
      <c r="A2335">
        <v>2333</v>
      </c>
      <c r="B2335" s="3" t="s">
        <v>2334</v>
      </c>
      <c r="C2335" s="3" t="s">
        <v>6443</v>
      </c>
      <c r="D2335" s="18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6"/>
        <v>41788.534722222219</v>
      </c>
      <c r="K2335">
        <v>1399563390</v>
      </c>
      <c r="L2335" s="9">
        <f t="shared" si="147"/>
        <v>41767.650347222225</v>
      </c>
      <c r="M2335" s="11" t="s">
        <v>8371</v>
      </c>
      <c r="N2335" t="b">
        <v>1</v>
      </c>
      <c r="O2335">
        <v>94</v>
      </c>
      <c r="P2335" t="b">
        <v>1</v>
      </c>
      <c r="Q2335" t="s">
        <v>8298</v>
      </c>
      <c r="R2335" s="5">
        <f t="shared" si="144"/>
        <v>2.1216666666666666</v>
      </c>
      <c r="S2335">
        <f t="shared" si="145"/>
        <v>13.542553191489361</v>
      </c>
      <c r="T2335" t="s">
        <v>8336</v>
      </c>
      <c r="U2335" t="s">
        <v>8352</v>
      </c>
    </row>
    <row r="2336" spans="1:21" ht="30" x14ac:dyDescent="0.2">
      <c r="A2336">
        <v>2334</v>
      </c>
      <c r="B2336" s="3" t="s">
        <v>2335</v>
      </c>
      <c r="C2336" s="3" t="s">
        <v>6444</v>
      </c>
      <c r="D2336" s="18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6"/>
        <v>41948.523611111108</v>
      </c>
      <c r="K2336">
        <v>1412611498</v>
      </c>
      <c r="L2336" s="9">
        <f t="shared" si="147"/>
        <v>41918.670115740737</v>
      </c>
      <c r="M2336" s="11" t="s">
        <v>8371</v>
      </c>
      <c r="N2336" t="b">
        <v>1</v>
      </c>
      <c r="O2336">
        <v>67</v>
      </c>
      <c r="P2336" t="b">
        <v>1</v>
      </c>
      <c r="Q2336" t="s">
        <v>8298</v>
      </c>
      <c r="R2336" s="5">
        <f t="shared" si="144"/>
        <v>1.0195000000000001</v>
      </c>
      <c r="S2336">
        <f t="shared" si="145"/>
        <v>60.865671641791046</v>
      </c>
      <c r="T2336" t="s">
        <v>8336</v>
      </c>
      <c r="U2336" t="s">
        <v>8352</v>
      </c>
    </row>
    <row r="2337" spans="1:21" ht="30" x14ac:dyDescent="0.2">
      <c r="A2337">
        <v>2335</v>
      </c>
      <c r="B2337" s="3" t="s">
        <v>2336</v>
      </c>
      <c r="C2337" s="3" t="s">
        <v>6445</v>
      </c>
      <c r="D2337" s="18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6"/>
        <v>41801.363923611112</v>
      </c>
      <c r="K2337">
        <v>1399902243</v>
      </c>
      <c r="L2337" s="9">
        <f t="shared" si="147"/>
        <v>41771.572256944448</v>
      </c>
      <c r="M2337" s="11" t="s">
        <v>8371</v>
      </c>
      <c r="N2337" t="b">
        <v>1</v>
      </c>
      <c r="O2337">
        <v>221</v>
      </c>
      <c r="P2337" t="b">
        <v>1</v>
      </c>
      <c r="Q2337" t="s">
        <v>8298</v>
      </c>
      <c r="R2337" s="5">
        <f t="shared" si="144"/>
        <v>1.0227200000000001</v>
      </c>
      <c r="S2337">
        <f t="shared" si="145"/>
        <v>115.69230769230769</v>
      </c>
      <c r="T2337" t="s">
        <v>8336</v>
      </c>
      <c r="U2337" t="s">
        <v>8352</v>
      </c>
    </row>
    <row r="2338" spans="1:21" ht="30" x14ac:dyDescent="0.2">
      <c r="A2338">
        <v>2336</v>
      </c>
      <c r="B2338" s="3" t="s">
        <v>2337</v>
      </c>
      <c r="C2338" s="3" t="s">
        <v>6446</v>
      </c>
      <c r="D2338" s="1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6"/>
        <v>41706.716377314813</v>
      </c>
      <c r="K2338">
        <v>1390860695</v>
      </c>
      <c r="L2338" s="9">
        <f t="shared" si="147"/>
        <v>41666.924710648149</v>
      </c>
      <c r="M2338" s="11" t="s">
        <v>8371</v>
      </c>
      <c r="N2338" t="b">
        <v>1</v>
      </c>
      <c r="O2338">
        <v>2165</v>
      </c>
      <c r="P2338" t="b">
        <v>1</v>
      </c>
      <c r="Q2338" t="s">
        <v>8298</v>
      </c>
      <c r="R2338" s="5">
        <f t="shared" si="144"/>
        <v>5.2073254999999996</v>
      </c>
      <c r="S2338">
        <f t="shared" si="145"/>
        <v>48.104623556581984</v>
      </c>
      <c r="T2338" t="s">
        <v>8336</v>
      </c>
      <c r="U2338" t="s">
        <v>8352</v>
      </c>
    </row>
    <row r="2339" spans="1:21" x14ac:dyDescent="0.2">
      <c r="A2339">
        <v>2337</v>
      </c>
      <c r="B2339" s="3" t="s">
        <v>2338</v>
      </c>
      <c r="C2339" s="3" t="s">
        <v>6447</v>
      </c>
      <c r="D2339" s="18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6"/>
        <v>41816.432210648149</v>
      </c>
      <c r="K2339">
        <v>1401204143</v>
      </c>
      <c r="L2339" s="9">
        <f t="shared" si="147"/>
        <v>41786.640543981484</v>
      </c>
      <c r="M2339" s="11" t="s">
        <v>8371</v>
      </c>
      <c r="N2339" t="b">
        <v>1</v>
      </c>
      <c r="O2339">
        <v>179</v>
      </c>
      <c r="P2339" t="b">
        <v>1</v>
      </c>
      <c r="Q2339" t="s">
        <v>8298</v>
      </c>
      <c r="R2339" s="5">
        <f t="shared" si="144"/>
        <v>1.1065833333333333</v>
      </c>
      <c r="S2339">
        <f t="shared" si="145"/>
        <v>74.184357541899445</v>
      </c>
      <c r="T2339" t="s">
        <v>8336</v>
      </c>
      <c r="U2339" t="s">
        <v>8352</v>
      </c>
    </row>
    <row r="2340" spans="1:21" ht="30" x14ac:dyDescent="0.2">
      <c r="A2340">
        <v>2338</v>
      </c>
      <c r="B2340" s="3" t="s">
        <v>2339</v>
      </c>
      <c r="C2340" s="3" t="s">
        <v>6448</v>
      </c>
      <c r="D2340" s="18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6"/>
        <v>41819.688472222217</v>
      </c>
      <c r="K2340">
        <v>1401485484</v>
      </c>
      <c r="L2340" s="9">
        <f t="shared" si="147"/>
        <v>41789.896805555552</v>
      </c>
      <c r="M2340" s="11" t="s">
        <v>8371</v>
      </c>
      <c r="N2340" t="b">
        <v>1</v>
      </c>
      <c r="O2340">
        <v>123</v>
      </c>
      <c r="P2340" t="b">
        <v>1</v>
      </c>
      <c r="Q2340" t="s">
        <v>8298</v>
      </c>
      <c r="R2340" s="5">
        <f t="shared" si="144"/>
        <v>1.0114333333333334</v>
      </c>
      <c r="S2340">
        <f t="shared" si="145"/>
        <v>123.34552845528455</v>
      </c>
      <c r="T2340" t="s">
        <v>8336</v>
      </c>
      <c r="U2340" t="s">
        <v>8352</v>
      </c>
    </row>
    <row r="2341" spans="1:21" ht="30" x14ac:dyDescent="0.2">
      <c r="A2341">
        <v>2339</v>
      </c>
      <c r="B2341" s="3" t="s">
        <v>2340</v>
      </c>
      <c r="C2341" s="3" t="s">
        <v>6449</v>
      </c>
      <c r="D2341" s="18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6"/>
        <v>42723.124305555553</v>
      </c>
      <c r="K2341">
        <v>1479496309</v>
      </c>
      <c r="L2341" s="9">
        <f t="shared" si="147"/>
        <v>42692.79987268518</v>
      </c>
      <c r="M2341" s="11" t="s">
        <v>8370</v>
      </c>
      <c r="N2341" t="b">
        <v>1</v>
      </c>
      <c r="O2341">
        <v>1104</v>
      </c>
      <c r="P2341" t="b">
        <v>1</v>
      </c>
      <c r="Q2341" t="s">
        <v>8298</v>
      </c>
      <c r="R2341" s="5">
        <f t="shared" si="144"/>
        <v>2.9420799999999998</v>
      </c>
      <c r="S2341">
        <f t="shared" si="145"/>
        <v>66.623188405797094</v>
      </c>
      <c r="T2341" t="s">
        <v>8336</v>
      </c>
      <c r="U2341" t="s">
        <v>8352</v>
      </c>
    </row>
    <row r="2342" spans="1:21" ht="30" x14ac:dyDescent="0.2">
      <c r="A2342">
        <v>2340</v>
      </c>
      <c r="B2342" s="3" t="s">
        <v>2341</v>
      </c>
      <c r="C2342" s="3" t="s">
        <v>6450</v>
      </c>
      <c r="D2342" s="18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6"/>
        <v>42673.434467592589</v>
      </c>
      <c r="K2342">
        <v>1475249138</v>
      </c>
      <c r="L2342" s="9">
        <f t="shared" si="147"/>
        <v>42643.642800925925</v>
      </c>
      <c r="M2342" s="11" t="s">
        <v>8370</v>
      </c>
      <c r="N2342" t="b">
        <v>1</v>
      </c>
      <c r="O2342">
        <v>403</v>
      </c>
      <c r="P2342" t="b">
        <v>1</v>
      </c>
      <c r="Q2342" t="s">
        <v>8298</v>
      </c>
      <c r="R2342" s="5">
        <f t="shared" si="144"/>
        <v>1.0577749999999999</v>
      </c>
      <c r="S2342">
        <f t="shared" si="145"/>
        <v>104.99007444168734</v>
      </c>
      <c r="T2342" t="s">
        <v>8336</v>
      </c>
      <c r="U2342" t="s">
        <v>8352</v>
      </c>
    </row>
    <row r="2343" spans="1:21" ht="30" x14ac:dyDescent="0.2">
      <c r="A2343">
        <v>2341</v>
      </c>
      <c r="B2343" s="3" t="s">
        <v>2342</v>
      </c>
      <c r="C2343" s="3" t="s">
        <v>6451</v>
      </c>
      <c r="D2343" s="18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6"/>
        <v>42197.605370370373</v>
      </c>
      <c r="K2343">
        <v>1434137504</v>
      </c>
      <c r="L2343" s="9">
        <f t="shared" si="147"/>
        <v>42167.813703703709</v>
      </c>
      <c r="M2343" s="11" t="s">
        <v>8368</v>
      </c>
      <c r="N2343" t="b">
        <v>0</v>
      </c>
      <c r="O2343">
        <v>0</v>
      </c>
      <c r="P2343" t="b">
        <v>0</v>
      </c>
      <c r="Q2343" t="s">
        <v>8272</v>
      </c>
      <c r="R2343" s="5">
        <f t="shared" si="144"/>
        <v>0</v>
      </c>
      <c r="S2343" t="e">
        <f t="shared" si="145"/>
        <v>#DIV/0!</v>
      </c>
      <c r="T2343" t="s">
        <v>8319</v>
      </c>
      <c r="U2343" t="s">
        <v>8320</v>
      </c>
    </row>
    <row r="2344" spans="1:21" ht="30" x14ac:dyDescent="0.2">
      <c r="A2344">
        <v>2342</v>
      </c>
      <c r="B2344" s="3" t="s">
        <v>2343</v>
      </c>
      <c r="C2344" s="3" t="s">
        <v>6452</v>
      </c>
      <c r="D2344" s="18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6"/>
        <v>41918</v>
      </c>
      <c r="K2344">
        <v>1410799870</v>
      </c>
      <c r="L2344" s="9">
        <f t="shared" si="147"/>
        <v>41897.702199074076</v>
      </c>
      <c r="M2344" s="11" t="s">
        <v>8371</v>
      </c>
      <c r="N2344" t="b">
        <v>0</v>
      </c>
      <c r="O2344">
        <v>0</v>
      </c>
      <c r="P2344" t="b">
        <v>0</v>
      </c>
      <c r="Q2344" t="s">
        <v>8272</v>
      </c>
      <c r="R2344" s="5">
        <f t="shared" si="144"/>
        <v>0</v>
      </c>
      <c r="S2344" t="e">
        <f t="shared" si="145"/>
        <v>#DIV/0!</v>
      </c>
      <c r="T2344" t="s">
        <v>8319</v>
      </c>
      <c r="U2344" t="s">
        <v>8320</v>
      </c>
    </row>
    <row r="2345" spans="1:21" ht="30" x14ac:dyDescent="0.2">
      <c r="A2345">
        <v>2343</v>
      </c>
      <c r="B2345" s="3" t="s">
        <v>2344</v>
      </c>
      <c r="C2345" s="3" t="s">
        <v>6453</v>
      </c>
      <c r="D2345" s="18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6"/>
        <v>42377.615972222215</v>
      </c>
      <c r="K2345">
        <v>1447962505</v>
      </c>
      <c r="L2345" s="9">
        <f t="shared" si="147"/>
        <v>42327.825289351851</v>
      </c>
      <c r="M2345" s="11" t="s">
        <v>8368</v>
      </c>
      <c r="N2345" t="b">
        <v>0</v>
      </c>
      <c r="O2345">
        <v>1</v>
      </c>
      <c r="P2345" t="b">
        <v>0</v>
      </c>
      <c r="Q2345" t="s">
        <v>8272</v>
      </c>
      <c r="R2345" s="5">
        <f t="shared" si="144"/>
        <v>0.03</v>
      </c>
      <c r="S2345">
        <f t="shared" si="145"/>
        <v>300</v>
      </c>
      <c r="T2345" t="s">
        <v>8319</v>
      </c>
      <c r="U2345" t="s">
        <v>8320</v>
      </c>
    </row>
    <row r="2346" spans="1:21" ht="30" x14ac:dyDescent="0.2">
      <c r="A2346">
        <v>2344</v>
      </c>
      <c r="B2346" s="3" t="s">
        <v>2345</v>
      </c>
      <c r="C2346" s="3" t="s">
        <v>6454</v>
      </c>
      <c r="D2346" s="18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6"/>
        <v>42545.519317129627</v>
      </c>
      <c r="K2346">
        <v>1464197269</v>
      </c>
      <c r="L2346" s="9">
        <f t="shared" si="147"/>
        <v>42515.727650462963</v>
      </c>
      <c r="M2346" s="11" t="s">
        <v>8370</v>
      </c>
      <c r="N2346" t="b">
        <v>0</v>
      </c>
      <c r="O2346">
        <v>1</v>
      </c>
      <c r="P2346" t="b">
        <v>0</v>
      </c>
      <c r="Q2346" t="s">
        <v>8272</v>
      </c>
      <c r="R2346" s="5">
        <f t="shared" si="144"/>
        <v>1E-3</v>
      </c>
      <c r="S2346">
        <f t="shared" si="145"/>
        <v>1</v>
      </c>
      <c r="T2346" t="s">
        <v>8319</v>
      </c>
      <c r="U2346" t="s">
        <v>8320</v>
      </c>
    </row>
    <row r="2347" spans="1:21" ht="30" x14ac:dyDescent="0.2">
      <c r="A2347">
        <v>2345</v>
      </c>
      <c r="B2347" s="3" t="s">
        <v>2346</v>
      </c>
      <c r="C2347" s="3" t="s">
        <v>6455</v>
      </c>
      <c r="D2347" s="18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6"/>
        <v>42094.777083333327</v>
      </c>
      <c r="K2347">
        <v>1424822556</v>
      </c>
      <c r="L2347" s="9">
        <f t="shared" si="147"/>
        <v>42060.001805555556</v>
      </c>
      <c r="M2347" s="11" t="s">
        <v>8368</v>
      </c>
      <c r="N2347" t="b">
        <v>0</v>
      </c>
      <c r="O2347">
        <v>0</v>
      </c>
      <c r="P2347" t="b">
        <v>0</v>
      </c>
      <c r="Q2347" t="s">
        <v>8272</v>
      </c>
      <c r="R2347" s="5">
        <f t="shared" si="144"/>
        <v>0</v>
      </c>
      <c r="S2347" t="e">
        <f t="shared" si="145"/>
        <v>#DIV/0!</v>
      </c>
      <c r="T2347" t="s">
        <v>8319</v>
      </c>
      <c r="U2347" t="s">
        <v>8320</v>
      </c>
    </row>
    <row r="2348" spans="1:21" ht="30" x14ac:dyDescent="0.2">
      <c r="A2348">
        <v>2346</v>
      </c>
      <c r="B2348" s="3" t="s">
        <v>2347</v>
      </c>
      <c r="C2348" s="3" t="s">
        <v>6456</v>
      </c>
      <c r="D2348" s="1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6"/>
        <v>42660.590636574074</v>
      </c>
      <c r="K2348">
        <v>1472843431</v>
      </c>
      <c r="L2348" s="9">
        <f t="shared" si="147"/>
        <v>42615.79896990741</v>
      </c>
      <c r="M2348" s="11" t="s">
        <v>8370</v>
      </c>
      <c r="N2348" t="b">
        <v>0</v>
      </c>
      <c r="O2348">
        <v>3</v>
      </c>
      <c r="P2348" t="b">
        <v>0</v>
      </c>
      <c r="Q2348" t="s">
        <v>8272</v>
      </c>
      <c r="R2348" s="5">
        <f t="shared" si="144"/>
        <v>6.4999999999999997E-4</v>
      </c>
      <c r="S2348">
        <f t="shared" si="145"/>
        <v>13</v>
      </c>
      <c r="T2348" t="s">
        <v>8319</v>
      </c>
      <c r="U2348" t="s">
        <v>8320</v>
      </c>
    </row>
    <row r="2349" spans="1:21" ht="30" x14ac:dyDescent="0.2">
      <c r="A2349">
        <v>2347</v>
      </c>
      <c r="B2349" s="3" t="s">
        <v>2348</v>
      </c>
      <c r="C2349" s="3" t="s">
        <v>6457</v>
      </c>
      <c r="D2349" s="18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6"/>
        <v>42607.399027777778</v>
      </c>
      <c r="K2349">
        <v>1469543676</v>
      </c>
      <c r="L2349" s="9">
        <f t="shared" si="147"/>
        <v>42577.607361111113</v>
      </c>
      <c r="M2349" s="11" t="s">
        <v>8370</v>
      </c>
      <c r="N2349" t="b">
        <v>0</v>
      </c>
      <c r="O2349">
        <v>1</v>
      </c>
      <c r="P2349" t="b">
        <v>0</v>
      </c>
      <c r="Q2349" t="s">
        <v>8272</v>
      </c>
      <c r="R2349" s="5">
        <f t="shared" si="144"/>
        <v>1.4999999999999999E-2</v>
      </c>
      <c r="S2349">
        <f t="shared" si="145"/>
        <v>15</v>
      </c>
      <c r="T2349" t="s">
        <v>8319</v>
      </c>
      <c r="U2349" t="s">
        <v>8320</v>
      </c>
    </row>
    <row r="2350" spans="1:21" ht="30" x14ac:dyDescent="0.2">
      <c r="A2350">
        <v>2348</v>
      </c>
      <c r="B2350" s="3" t="s">
        <v>2349</v>
      </c>
      <c r="C2350" s="3" t="s">
        <v>6458</v>
      </c>
      <c r="D2350" s="18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6"/>
        <v>42420.723819444444</v>
      </c>
      <c r="K2350">
        <v>1450822938</v>
      </c>
      <c r="L2350" s="9">
        <f t="shared" si="147"/>
        <v>42360.932152777779</v>
      </c>
      <c r="M2350" s="11" t="s">
        <v>8368</v>
      </c>
      <c r="N2350" t="b">
        <v>0</v>
      </c>
      <c r="O2350">
        <v>5</v>
      </c>
      <c r="P2350" t="b">
        <v>0</v>
      </c>
      <c r="Q2350" t="s">
        <v>8272</v>
      </c>
      <c r="R2350" s="5">
        <f t="shared" si="144"/>
        <v>3.8571428571428572E-3</v>
      </c>
      <c r="S2350">
        <f t="shared" si="145"/>
        <v>54</v>
      </c>
      <c r="T2350" t="s">
        <v>8319</v>
      </c>
      <c r="U2350" t="s">
        <v>8320</v>
      </c>
    </row>
    <row r="2351" spans="1:21" ht="30" x14ac:dyDescent="0.2">
      <c r="A2351">
        <v>2349</v>
      </c>
      <c r="B2351" s="3" t="s">
        <v>2350</v>
      </c>
      <c r="C2351" s="3" t="s">
        <v>6459</v>
      </c>
      <c r="D2351" s="18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6"/>
        <v>42227.567453703705</v>
      </c>
      <c r="K2351">
        <v>1436812628</v>
      </c>
      <c r="L2351" s="9">
        <f t="shared" si="147"/>
        <v>42198.775787037041</v>
      </c>
      <c r="M2351" s="11" t="s">
        <v>8368</v>
      </c>
      <c r="N2351" t="b">
        <v>0</v>
      </c>
      <c r="O2351">
        <v>0</v>
      </c>
      <c r="P2351" t="b">
        <v>0</v>
      </c>
      <c r="Q2351" t="s">
        <v>8272</v>
      </c>
      <c r="R2351" s="5">
        <f t="shared" si="144"/>
        <v>0</v>
      </c>
      <c r="S2351" t="e">
        <f t="shared" si="145"/>
        <v>#DIV/0!</v>
      </c>
      <c r="T2351" t="s">
        <v>8319</v>
      </c>
      <c r="U2351" t="s">
        <v>8320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 s="18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6"/>
        <v>42738.633912037032</v>
      </c>
      <c r="K2352">
        <v>1480882370</v>
      </c>
      <c r="L2352" s="9">
        <f t="shared" si="147"/>
        <v>42708.842245370368</v>
      </c>
      <c r="M2352" s="11" t="s">
        <v>8370</v>
      </c>
      <c r="N2352" t="b">
        <v>0</v>
      </c>
      <c r="O2352">
        <v>0</v>
      </c>
      <c r="P2352" t="b">
        <v>0</v>
      </c>
      <c r="Q2352" t="s">
        <v>8272</v>
      </c>
      <c r="R2352" s="5">
        <f t="shared" si="144"/>
        <v>0</v>
      </c>
      <c r="S2352" t="e">
        <f t="shared" si="145"/>
        <v>#DIV/0!</v>
      </c>
      <c r="T2352" t="s">
        <v>8319</v>
      </c>
      <c r="U2352" t="s">
        <v>8320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 s="18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6"/>
        <v>42123.892812500002</v>
      </c>
      <c r="K2353">
        <v>1427768739</v>
      </c>
      <c r="L2353" s="9">
        <f t="shared" si="147"/>
        <v>42094.101145833338</v>
      </c>
      <c r="M2353" s="11" t="s">
        <v>8368</v>
      </c>
      <c r="N2353" t="b">
        <v>0</v>
      </c>
      <c r="O2353">
        <v>7</v>
      </c>
      <c r="P2353" t="b">
        <v>0</v>
      </c>
      <c r="Q2353" t="s">
        <v>8272</v>
      </c>
      <c r="R2353" s="5">
        <f t="shared" si="144"/>
        <v>5.7142857142857143E-3</v>
      </c>
      <c r="S2353">
        <f t="shared" si="145"/>
        <v>15.428571428571429</v>
      </c>
      <c r="T2353" t="s">
        <v>8319</v>
      </c>
      <c r="U2353" t="s">
        <v>8320</v>
      </c>
    </row>
    <row r="2354" spans="1:21" ht="30" x14ac:dyDescent="0.2">
      <c r="A2354">
        <v>2352</v>
      </c>
      <c r="B2354" s="3" t="s">
        <v>2353</v>
      </c>
      <c r="C2354" s="3" t="s">
        <v>6462</v>
      </c>
      <c r="D2354" s="18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6"/>
        <v>42161.425370370365</v>
      </c>
      <c r="K2354">
        <v>1428419552</v>
      </c>
      <c r="L2354" s="9">
        <f t="shared" si="147"/>
        <v>42101.633703703701</v>
      </c>
      <c r="M2354" s="11" t="s">
        <v>8368</v>
      </c>
      <c r="N2354" t="b">
        <v>0</v>
      </c>
      <c r="O2354">
        <v>0</v>
      </c>
      <c r="P2354" t="b">
        <v>0</v>
      </c>
      <c r="Q2354" t="s">
        <v>8272</v>
      </c>
      <c r="R2354" s="5">
        <f t="shared" si="144"/>
        <v>0</v>
      </c>
      <c r="S2354" t="e">
        <f t="shared" si="145"/>
        <v>#DIV/0!</v>
      </c>
      <c r="T2354" t="s">
        <v>8319</v>
      </c>
      <c r="U2354" t="s">
        <v>8320</v>
      </c>
    </row>
    <row r="2355" spans="1:21" ht="30" x14ac:dyDescent="0.2">
      <c r="A2355">
        <v>2353</v>
      </c>
      <c r="B2355" s="3" t="s">
        <v>2354</v>
      </c>
      <c r="C2355" s="3" t="s">
        <v>6463</v>
      </c>
      <c r="D2355" s="18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6"/>
        <v>42115.467847222222</v>
      </c>
      <c r="K2355">
        <v>1428596022</v>
      </c>
      <c r="L2355" s="9">
        <f t="shared" si="147"/>
        <v>42103.676180555558</v>
      </c>
      <c r="M2355" s="11" t="s">
        <v>8368</v>
      </c>
      <c r="N2355" t="b">
        <v>0</v>
      </c>
      <c r="O2355">
        <v>0</v>
      </c>
      <c r="P2355" t="b">
        <v>0</v>
      </c>
      <c r="Q2355" t="s">
        <v>8272</v>
      </c>
      <c r="R2355" s="5">
        <f t="shared" si="144"/>
        <v>0</v>
      </c>
      <c r="S2355" t="e">
        <f t="shared" si="145"/>
        <v>#DIV/0!</v>
      </c>
      <c r="T2355" t="s">
        <v>8319</v>
      </c>
      <c r="U2355" t="s">
        <v>8320</v>
      </c>
    </row>
    <row r="2356" spans="1:21" ht="30" x14ac:dyDescent="0.2">
      <c r="A2356">
        <v>2354</v>
      </c>
      <c r="B2356" s="3" t="s">
        <v>2355</v>
      </c>
      <c r="C2356" s="3" t="s">
        <v>6464</v>
      </c>
      <c r="D2356" s="18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6"/>
        <v>42014.51458333333</v>
      </c>
      <c r="K2356">
        <v>1415726460</v>
      </c>
      <c r="L2356" s="9">
        <f t="shared" si="147"/>
        <v>41954.722916666666</v>
      </c>
      <c r="M2356" s="11" t="s">
        <v>8371</v>
      </c>
      <c r="N2356" t="b">
        <v>0</v>
      </c>
      <c r="O2356">
        <v>1</v>
      </c>
      <c r="P2356" t="b">
        <v>0</v>
      </c>
      <c r="Q2356" t="s">
        <v>8272</v>
      </c>
      <c r="R2356" s="5">
        <f t="shared" si="144"/>
        <v>7.1428571428571429E-4</v>
      </c>
      <c r="S2356">
        <f t="shared" si="145"/>
        <v>25</v>
      </c>
      <c r="T2356" t="s">
        <v>8319</v>
      </c>
      <c r="U2356" t="s">
        <v>8320</v>
      </c>
    </row>
    <row r="2357" spans="1:21" ht="30" x14ac:dyDescent="0.2">
      <c r="A2357">
        <v>2355</v>
      </c>
      <c r="B2357" s="3" t="s">
        <v>2356</v>
      </c>
      <c r="C2357" s="3" t="s">
        <v>6465</v>
      </c>
      <c r="D2357" s="18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6"/>
        <v>42126.709907407399</v>
      </c>
      <c r="K2357">
        <v>1428012136</v>
      </c>
      <c r="L2357" s="9">
        <f t="shared" si="147"/>
        <v>42096.918240740735</v>
      </c>
      <c r="M2357" s="11" t="s">
        <v>8368</v>
      </c>
      <c r="N2357" t="b">
        <v>0</v>
      </c>
      <c r="O2357">
        <v>2</v>
      </c>
      <c r="P2357" t="b">
        <v>0</v>
      </c>
      <c r="Q2357" t="s">
        <v>8272</v>
      </c>
      <c r="R2357" s="5">
        <f t="shared" si="144"/>
        <v>6.875E-3</v>
      </c>
      <c r="S2357">
        <f t="shared" si="145"/>
        <v>27.5</v>
      </c>
      <c r="T2357" t="s">
        <v>8319</v>
      </c>
      <c r="U2357" t="s">
        <v>8320</v>
      </c>
    </row>
    <row r="2358" spans="1:21" x14ac:dyDescent="0.2">
      <c r="A2358">
        <v>2356</v>
      </c>
      <c r="B2358" s="3" t="s">
        <v>2357</v>
      </c>
      <c r="C2358" s="3" t="s">
        <v>6466</v>
      </c>
      <c r="D2358" s="1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6"/>
        <v>42160.575277777774</v>
      </c>
      <c r="K2358">
        <v>1430938104</v>
      </c>
      <c r="L2358" s="9">
        <f t="shared" si="147"/>
        <v>42130.78361111111</v>
      </c>
      <c r="M2358" s="11" t="s">
        <v>8368</v>
      </c>
      <c r="N2358" t="b">
        <v>0</v>
      </c>
      <c r="O2358">
        <v>0</v>
      </c>
      <c r="P2358" t="b">
        <v>0</v>
      </c>
      <c r="Q2358" t="s">
        <v>8272</v>
      </c>
      <c r="R2358" s="5">
        <f t="shared" si="144"/>
        <v>0</v>
      </c>
      <c r="S2358" t="e">
        <f t="shared" si="145"/>
        <v>#DIV/0!</v>
      </c>
      <c r="T2358" t="s">
        <v>8319</v>
      </c>
      <c r="U2358" t="s">
        <v>8320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 s="18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6"/>
        <v>42294.411782407398</v>
      </c>
      <c r="K2359">
        <v>1442501578</v>
      </c>
      <c r="L2359" s="9">
        <f t="shared" si="147"/>
        <v>42264.620115740734</v>
      </c>
      <c r="M2359" s="11" t="s">
        <v>8368</v>
      </c>
      <c r="N2359" t="b">
        <v>0</v>
      </c>
      <c r="O2359">
        <v>0</v>
      </c>
      <c r="P2359" t="b">
        <v>0</v>
      </c>
      <c r="Q2359" t="s">
        <v>8272</v>
      </c>
      <c r="R2359" s="5">
        <f t="shared" si="144"/>
        <v>0</v>
      </c>
      <c r="S2359" t="e">
        <f t="shared" si="145"/>
        <v>#DIV/0!</v>
      </c>
      <c r="T2359" t="s">
        <v>8319</v>
      </c>
      <c r="U2359" t="s">
        <v>8320</v>
      </c>
    </row>
    <row r="2360" spans="1:21" ht="30" x14ac:dyDescent="0.2">
      <c r="A2360">
        <v>2358</v>
      </c>
      <c r="B2360" s="3" t="s">
        <v>2359</v>
      </c>
      <c r="C2360" s="3" t="s">
        <v>6468</v>
      </c>
      <c r="D2360" s="18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6"/>
        <v>42034.818749999999</v>
      </c>
      <c r="K2360">
        <v>1417818036</v>
      </c>
      <c r="L2360" s="9">
        <f t="shared" si="147"/>
        <v>41978.930972222224</v>
      </c>
      <c r="M2360" s="11" t="s">
        <v>8371</v>
      </c>
      <c r="N2360" t="b">
        <v>0</v>
      </c>
      <c r="O2360">
        <v>0</v>
      </c>
      <c r="P2360" t="b">
        <v>0</v>
      </c>
      <c r="Q2360" t="s">
        <v>8272</v>
      </c>
      <c r="R2360" s="5">
        <f t="shared" si="144"/>
        <v>0</v>
      </c>
      <c r="S2360" t="e">
        <f t="shared" si="145"/>
        <v>#DIV/0!</v>
      </c>
      <c r="T2360" t="s">
        <v>8319</v>
      </c>
      <c r="U2360" t="s">
        <v>8320</v>
      </c>
    </row>
    <row r="2361" spans="1:21" ht="30" x14ac:dyDescent="0.2">
      <c r="A2361">
        <v>2359</v>
      </c>
      <c r="B2361" s="3" t="s">
        <v>2360</v>
      </c>
      <c r="C2361" s="3" t="s">
        <v>6469</v>
      </c>
      <c r="D2361" s="18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6"/>
        <v>42219.441249999996</v>
      </c>
      <c r="K2361">
        <v>1433432124</v>
      </c>
      <c r="L2361" s="9">
        <f t="shared" si="147"/>
        <v>42159.649583333332</v>
      </c>
      <c r="M2361" s="11" t="s">
        <v>8368</v>
      </c>
      <c r="N2361" t="b">
        <v>0</v>
      </c>
      <c r="O2361">
        <v>3</v>
      </c>
      <c r="P2361" t="b">
        <v>0</v>
      </c>
      <c r="Q2361" t="s">
        <v>8272</v>
      </c>
      <c r="R2361" s="5">
        <f t="shared" si="144"/>
        <v>0.14680000000000001</v>
      </c>
      <c r="S2361">
        <f t="shared" si="145"/>
        <v>367</v>
      </c>
      <c r="T2361" t="s">
        <v>8319</v>
      </c>
      <c r="U2361" t="s">
        <v>8320</v>
      </c>
    </row>
    <row r="2362" spans="1:21" ht="30" x14ac:dyDescent="0.2">
      <c r="A2362">
        <v>2360</v>
      </c>
      <c r="B2362" s="3" t="s">
        <v>2361</v>
      </c>
      <c r="C2362" s="3" t="s">
        <v>6470</v>
      </c>
      <c r="D2362" s="18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6"/>
        <v>42407.498611111114</v>
      </c>
      <c r="K2362">
        <v>1452272280</v>
      </c>
      <c r="L2362" s="9">
        <f t="shared" si="147"/>
        <v>42377.70694444445</v>
      </c>
      <c r="M2362" s="11" t="s">
        <v>8370</v>
      </c>
      <c r="N2362" t="b">
        <v>0</v>
      </c>
      <c r="O2362">
        <v>1</v>
      </c>
      <c r="P2362" t="b">
        <v>0</v>
      </c>
      <c r="Q2362" t="s">
        <v>8272</v>
      </c>
      <c r="R2362" s="5">
        <f t="shared" si="144"/>
        <v>4.0000000000000002E-4</v>
      </c>
      <c r="S2362">
        <f t="shared" si="145"/>
        <v>2</v>
      </c>
      <c r="T2362" t="s">
        <v>8319</v>
      </c>
      <c r="U2362" t="s">
        <v>8320</v>
      </c>
    </row>
    <row r="2363" spans="1:21" ht="30" x14ac:dyDescent="0.2">
      <c r="A2363">
        <v>2361</v>
      </c>
      <c r="B2363" s="3" t="s">
        <v>2362</v>
      </c>
      <c r="C2363" s="3" t="s">
        <v>6471</v>
      </c>
      <c r="D2363" s="18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6"/>
        <v>42490.708333333336</v>
      </c>
      <c r="K2363">
        <v>1459975008</v>
      </c>
      <c r="L2363" s="9">
        <f t="shared" si="147"/>
        <v>42466.858888888892</v>
      </c>
      <c r="M2363" s="11" t="s">
        <v>8370</v>
      </c>
      <c r="N2363" t="b">
        <v>0</v>
      </c>
      <c r="O2363">
        <v>0</v>
      </c>
      <c r="P2363" t="b">
        <v>0</v>
      </c>
      <c r="Q2363" t="s">
        <v>8272</v>
      </c>
      <c r="R2363" s="5">
        <f t="shared" si="144"/>
        <v>0</v>
      </c>
      <c r="S2363" t="e">
        <f t="shared" si="145"/>
        <v>#DIV/0!</v>
      </c>
      <c r="T2363" t="s">
        <v>8319</v>
      </c>
      <c r="U2363" t="s">
        <v>8320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 s="18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6"/>
        <v>41984.47997685185</v>
      </c>
      <c r="K2364">
        <v>1415723470</v>
      </c>
      <c r="L2364" s="9">
        <f t="shared" si="147"/>
        <v>41954.688310185185</v>
      </c>
      <c r="M2364" s="11" t="s">
        <v>8371</v>
      </c>
      <c r="N2364" t="b">
        <v>0</v>
      </c>
      <c r="O2364">
        <v>2</v>
      </c>
      <c r="P2364" t="b">
        <v>0</v>
      </c>
      <c r="Q2364" t="s">
        <v>8272</v>
      </c>
      <c r="R2364" s="5">
        <f t="shared" si="144"/>
        <v>0.2857142857142857</v>
      </c>
      <c r="S2364">
        <f t="shared" si="145"/>
        <v>60</v>
      </c>
      <c r="T2364" t="s">
        <v>8319</v>
      </c>
      <c r="U2364" t="s">
        <v>8320</v>
      </c>
    </row>
    <row r="2365" spans="1:21" ht="30" x14ac:dyDescent="0.2">
      <c r="A2365">
        <v>2363</v>
      </c>
      <c r="B2365" s="3" t="s">
        <v>2364</v>
      </c>
      <c r="C2365" s="3" t="s">
        <v>6473</v>
      </c>
      <c r="D2365" s="18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6"/>
        <v>42366.803240740737</v>
      </c>
      <c r="K2365">
        <v>1447460200</v>
      </c>
      <c r="L2365" s="9">
        <f t="shared" si="147"/>
        <v>42322.011574074073</v>
      </c>
      <c r="M2365" s="11" t="s">
        <v>8368</v>
      </c>
      <c r="N2365" t="b">
        <v>0</v>
      </c>
      <c r="O2365">
        <v>0</v>
      </c>
      <c r="P2365" t="b">
        <v>0</v>
      </c>
      <c r="Q2365" t="s">
        <v>8272</v>
      </c>
      <c r="R2365" s="5">
        <f t="shared" si="144"/>
        <v>0</v>
      </c>
      <c r="S2365" t="e">
        <f t="shared" si="145"/>
        <v>#DIV/0!</v>
      </c>
      <c r="T2365" t="s">
        <v>8319</v>
      </c>
      <c r="U2365" t="s">
        <v>8320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 s="18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6"/>
        <v>42303.726342592585</v>
      </c>
      <c r="K2366">
        <v>1441146356</v>
      </c>
      <c r="L2366" s="9">
        <f t="shared" si="147"/>
        <v>42248.934675925921</v>
      </c>
      <c r="M2366" s="11" t="s">
        <v>8368</v>
      </c>
      <c r="N2366" t="b">
        <v>0</v>
      </c>
      <c r="O2366">
        <v>0</v>
      </c>
      <c r="P2366" t="b">
        <v>0</v>
      </c>
      <c r="Q2366" t="s">
        <v>8272</v>
      </c>
      <c r="R2366" s="5">
        <f t="shared" si="144"/>
        <v>0</v>
      </c>
      <c r="S2366" t="e">
        <f t="shared" si="145"/>
        <v>#DIV/0!</v>
      </c>
      <c r="T2366" t="s">
        <v>8319</v>
      </c>
      <c r="U2366" t="s">
        <v>8320</v>
      </c>
    </row>
    <row r="2367" spans="1:21" ht="30" x14ac:dyDescent="0.2">
      <c r="A2367">
        <v>2365</v>
      </c>
      <c r="B2367" s="3" t="s">
        <v>2366</v>
      </c>
      <c r="C2367" s="3" t="s">
        <v>6475</v>
      </c>
      <c r="D2367" s="18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6"/>
        <v>42386.749999999993</v>
      </c>
      <c r="K2367">
        <v>1449596425</v>
      </c>
      <c r="L2367" s="9">
        <f t="shared" si="147"/>
        <v>42346.736400462964</v>
      </c>
      <c r="M2367" s="11" t="s">
        <v>8368</v>
      </c>
      <c r="N2367" t="b">
        <v>0</v>
      </c>
      <c r="O2367">
        <v>0</v>
      </c>
      <c r="P2367" t="b">
        <v>0</v>
      </c>
      <c r="Q2367" t="s">
        <v>8272</v>
      </c>
      <c r="R2367" s="5">
        <f t="shared" si="144"/>
        <v>0</v>
      </c>
      <c r="S2367" t="e">
        <f t="shared" si="145"/>
        <v>#DIV/0!</v>
      </c>
      <c r="T2367" t="s">
        <v>8319</v>
      </c>
      <c r="U2367" t="s">
        <v>8320</v>
      </c>
    </row>
    <row r="2368" spans="1:21" ht="30" x14ac:dyDescent="0.2">
      <c r="A2368">
        <v>2366</v>
      </c>
      <c r="B2368" s="3" t="s">
        <v>2367</v>
      </c>
      <c r="C2368" s="3" t="s">
        <v>6476</v>
      </c>
      <c r="D2368" s="1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6"/>
        <v>42298.323298611103</v>
      </c>
      <c r="K2368">
        <v>1442839533</v>
      </c>
      <c r="L2368" s="9">
        <f t="shared" si="147"/>
        <v>42268.531631944439</v>
      </c>
      <c r="M2368" s="11" t="s">
        <v>8368</v>
      </c>
      <c r="N2368" t="b">
        <v>0</v>
      </c>
      <c r="O2368">
        <v>27</v>
      </c>
      <c r="P2368" t="b">
        <v>0</v>
      </c>
      <c r="Q2368" t="s">
        <v>8272</v>
      </c>
      <c r="R2368" s="5">
        <f t="shared" si="144"/>
        <v>0.1052</v>
      </c>
      <c r="S2368">
        <f t="shared" si="145"/>
        <v>97.407407407407405</v>
      </c>
      <c r="T2368" t="s">
        <v>8319</v>
      </c>
      <c r="U2368" t="s">
        <v>8320</v>
      </c>
    </row>
    <row r="2369" spans="1:21" ht="30" x14ac:dyDescent="0.2">
      <c r="A2369">
        <v>2367</v>
      </c>
      <c r="B2369" s="3" t="s">
        <v>2368</v>
      </c>
      <c r="C2369" s="3" t="s">
        <v>6477</v>
      </c>
      <c r="D2369" s="18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6"/>
        <v>42485.720092592594</v>
      </c>
      <c r="K2369">
        <v>1456442216</v>
      </c>
      <c r="L2369" s="9">
        <f t="shared" si="147"/>
        <v>42425.970092592594</v>
      </c>
      <c r="M2369" s="11" t="s">
        <v>8370</v>
      </c>
      <c r="N2369" t="b">
        <v>0</v>
      </c>
      <c r="O2369">
        <v>14</v>
      </c>
      <c r="P2369" t="b">
        <v>0</v>
      </c>
      <c r="Q2369" t="s">
        <v>8272</v>
      </c>
      <c r="R2369" s="5">
        <f t="shared" si="144"/>
        <v>1.34E-2</v>
      </c>
      <c r="S2369">
        <f t="shared" si="145"/>
        <v>47.857142857142854</v>
      </c>
      <c r="T2369" t="s">
        <v>8319</v>
      </c>
      <c r="U2369" t="s">
        <v>8320</v>
      </c>
    </row>
    <row r="2370" spans="1:21" ht="30" x14ac:dyDescent="0.2">
      <c r="A2370">
        <v>2368</v>
      </c>
      <c r="B2370" s="3" t="s">
        <v>2369</v>
      </c>
      <c r="C2370" s="3" t="s">
        <v>6478</v>
      </c>
      <c r="D2370" s="18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6"/>
        <v>42108.471817129634</v>
      </c>
      <c r="K2370">
        <v>1425143965</v>
      </c>
      <c r="L2370" s="9">
        <f t="shared" si="147"/>
        <v>42063.721817129626</v>
      </c>
      <c r="M2370" s="11" t="s">
        <v>8368</v>
      </c>
      <c r="N2370" t="b">
        <v>0</v>
      </c>
      <c r="O2370">
        <v>2</v>
      </c>
      <c r="P2370" t="b">
        <v>0</v>
      </c>
      <c r="Q2370" t="s">
        <v>8272</v>
      </c>
      <c r="R2370" s="5">
        <f t="shared" ref="R2370:R2433" si="148">E2370/D2370</f>
        <v>2.5000000000000001E-3</v>
      </c>
      <c r="S2370">
        <f t="shared" ref="S2370:S2433" si="149">E2370/O2370</f>
        <v>50</v>
      </c>
      <c r="T2370" t="s">
        <v>8319</v>
      </c>
      <c r="U2370" t="s">
        <v>8320</v>
      </c>
    </row>
    <row r="2371" spans="1:21" ht="30" x14ac:dyDescent="0.2">
      <c r="A2371">
        <v>2369</v>
      </c>
      <c r="B2371" s="3" t="s">
        <v>2370</v>
      </c>
      <c r="C2371" s="3" t="s">
        <v>6479</v>
      </c>
      <c r="D2371" s="18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50">(((I2371/60)/60)/24)+DATE(1970,1,1)+(-5/24)</f>
        <v>42410.60429398148</v>
      </c>
      <c r="K2371">
        <v>1452540611</v>
      </c>
      <c r="L2371" s="9">
        <f t="shared" ref="L2371:L2434" si="151">(((K2371/60)/60)/24)+DATE(1970,1,1)</f>
        <v>42380.812627314815</v>
      </c>
      <c r="M2371" s="11" t="s">
        <v>8370</v>
      </c>
      <c r="N2371" t="b">
        <v>0</v>
      </c>
      <c r="O2371">
        <v>0</v>
      </c>
      <c r="P2371" t="b">
        <v>0</v>
      </c>
      <c r="Q2371" t="s">
        <v>8272</v>
      </c>
      <c r="R2371" s="5">
        <f t="shared" si="148"/>
        <v>0</v>
      </c>
      <c r="S2371" t="e">
        <f t="shared" si="149"/>
        <v>#DIV/0!</v>
      </c>
      <c r="T2371" t="s">
        <v>8319</v>
      </c>
      <c r="U2371" t="s">
        <v>8320</v>
      </c>
    </row>
    <row r="2372" spans="1:21" ht="30" x14ac:dyDescent="0.2">
      <c r="A2372">
        <v>2370</v>
      </c>
      <c r="B2372" s="3" t="s">
        <v>2371</v>
      </c>
      <c r="C2372" s="3" t="s">
        <v>6480</v>
      </c>
      <c r="D2372" s="18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50"/>
        <v>41990.980798611105</v>
      </c>
      <c r="K2372">
        <v>1416285141</v>
      </c>
      <c r="L2372" s="9">
        <f t="shared" si="151"/>
        <v>41961.18913194444</v>
      </c>
      <c r="M2372" s="11" t="s">
        <v>8371</v>
      </c>
      <c r="N2372" t="b">
        <v>0</v>
      </c>
      <c r="O2372">
        <v>4</v>
      </c>
      <c r="P2372" t="b">
        <v>0</v>
      </c>
      <c r="Q2372" t="s">
        <v>8272</v>
      </c>
      <c r="R2372" s="5">
        <f t="shared" si="148"/>
        <v>3.2799999999999999E-3</v>
      </c>
      <c r="S2372">
        <f t="shared" si="149"/>
        <v>20.5</v>
      </c>
      <c r="T2372" t="s">
        <v>8319</v>
      </c>
      <c r="U2372" t="s">
        <v>8320</v>
      </c>
    </row>
    <row r="2373" spans="1:21" ht="30" x14ac:dyDescent="0.2">
      <c r="A2373">
        <v>2371</v>
      </c>
      <c r="B2373" s="3" t="s">
        <v>2372</v>
      </c>
      <c r="C2373" s="3" t="s">
        <v>6481</v>
      </c>
      <c r="D2373" s="18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50"/>
        <v>42180.569398148145</v>
      </c>
      <c r="K2373">
        <v>1432665596</v>
      </c>
      <c r="L2373" s="9">
        <f t="shared" si="151"/>
        <v>42150.777731481481</v>
      </c>
      <c r="M2373" s="11" t="s">
        <v>8368</v>
      </c>
      <c r="N2373" t="b">
        <v>0</v>
      </c>
      <c r="O2373">
        <v>0</v>
      </c>
      <c r="P2373" t="b">
        <v>0</v>
      </c>
      <c r="Q2373" t="s">
        <v>8272</v>
      </c>
      <c r="R2373" s="5">
        <f t="shared" si="148"/>
        <v>0</v>
      </c>
      <c r="S2373" t="e">
        <f t="shared" si="149"/>
        <v>#DIV/0!</v>
      </c>
      <c r="T2373" t="s">
        <v>8319</v>
      </c>
      <c r="U2373" t="s">
        <v>8320</v>
      </c>
    </row>
    <row r="2374" spans="1:21" ht="30" x14ac:dyDescent="0.2">
      <c r="A2374">
        <v>2372</v>
      </c>
      <c r="B2374" s="3" t="s">
        <v>2373</v>
      </c>
      <c r="C2374" s="3" t="s">
        <v>6482</v>
      </c>
      <c r="D2374" s="18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50"/>
        <v>42117.860775462956</v>
      </c>
      <c r="K2374">
        <v>1427247571</v>
      </c>
      <c r="L2374" s="9">
        <f t="shared" si="151"/>
        <v>42088.069108796291</v>
      </c>
      <c r="M2374" s="11" t="s">
        <v>8368</v>
      </c>
      <c r="N2374" t="b">
        <v>0</v>
      </c>
      <c r="O2374">
        <v>6</v>
      </c>
      <c r="P2374" t="b">
        <v>0</v>
      </c>
      <c r="Q2374" t="s">
        <v>8272</v>
      </c>
      <c r="R2374" s="5">
        <f t="shared" si="148"/>
        <v>3.272727272727273E-2</v>
      </c>
      <c r="S2374">
        <f t="shared" si="149"/>
        <v>30</v>
      </c>
      <c r="T2374" t="s">
        <v>8319</v>
      </c>
      <c r="U2374" t="s">
        <v>8320</v>
      </c>
    </row>
    <row r="2375" spans="1:21" x14ac:dyDescent="0.2">
      <c r="A2375">
        <v>2373</v>
      </c>
      <c r="B2375" s="3" t="s">
        <v>2374</v>
      </c>
      <c r="C2375" s="3" t="s">
        <v>6483</v>
      </c>
      <c r="D2375" s="18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50"/>
        <v>42245.453981481485</v>
      </c>
      <c r="K2375">
        <v>1438271624</v>
      </c>
      <c r="L2375" s="9">
        <f t="shared" si="151"/>
        <v>42215.662314814821</v>
      </c>
      <c r="M2375" s="11" t="s">
        <v>8368</v>
      </c>
      <c r="N2375" t="b">
        <v>0</v>
      </c>
      <c r="O2375">
        <v>1</v>
      </c>
      <c r="P2375" t="b">
        <v>0</v>
      </c>
      <c r="Q2375" t="s">
        <v>8272</v>
      </c>
      <c r="R2375" s="5">
        <f t="shared" si="148"/>
        <v>5.8823529411764708E-5</v>
      </c>
      <c r="S2375">
        <f t="shared" si="149"/>
        <v>50</v>
      </c>
      <c r="T2375" t="s">
        <v>8319</v>
      </c>
      <c r="U2375" t="s">
        <v>8320</v>
      </c>
    </row>
    <row r="2376" spans="1:21" ht="30" x14ac:dyDescent="0.2">
      <c r="A2376">
        <v>2374</v>
      </c>
      <c r="B2376" s="3" t="s">
        <v>2375</v>
      </c>
      <c r="C2376" s="3" t="s">
        <v>6484</v>
      </c>
      <c r="D2376" s="18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50"/>
        <v>42047.634953703695</v>
      </c>
      <c r="K2376">
        <v>1421180060</v>
      </c>
      <c r="L2376" s="9">
        <f t="shared" si="151"/>
        <v>42017.843287037031</v>
      </c>
      <c r="M2376" s="11" t="s">
        <v>8368</v>
      </c>
      <c r="N2376" t="b">
        <v>0</v>
      </c>
      <c r="O2376">
        <v>1</v>
      </c>
      <c r="P2376" t="b">
        <v>0</v>
      </c>
      <c r="Q2376" t="s">
        <v>8272</v>
      </c>
      <c r="R2376" s="5">
        <f t="shared" si="148"/>
        <v>4.5454545454545455E-4</v>
      </c>
      <c r="S2376">
        <f t="shared" si="149"/>
        <v>10</v>
      </c>
      <c r="T2376" t="s">
        <v>8319</v>
      </c>
      <c r="U2376" t="s">
        <v>8320</v>
      </c>
    </row>
    <row r="2377" spans="1:21" ht="30" x14ac:dyDescent="0.2">
      <c r="A2377">
        <v>2375</v>
      </c>
      <c r="B2377" s="3" t="s">
        <v>2376</v>
      </c>
      <c r="C2377" s="3" t="s">
        <v>6485</v>
      </c>
      <c r="D2377" s="18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50"/>
        <v>42622.627743055556</v>
      </c>
      <c r="K2377">
        <v>1470859437</v>
      </c>
      <c r="L2377" s="9">
        <f t="shared" si="151"/>
        <v>42592.836076388892</v>
      </c>
      <c r="M2377" s="11" t="s">
        <v>8370</v>
      </c>
      <c r="N2377" t="b">
        <v>0</v>
      </c>
      <c r="O2377">
        <v>0</v>
      </c>
      <c r="P2377" t="b">
        <v>0</v>
      </c>
      <c r="Q2377" t="s">
        <v>8272</v>
      </c>
      <c r="R2377" s="5">
        <f t="shared" si="148"/>
        <v>0</v>
      </c>
      <c r="S2377" t="e">
        <f t="shared" si="149"/>
        <v>#DIV/0!</v>
      </c>
      <c r="T2377" t="s">
        <v>8319</v>
      </c>
      <c r="U2377" t="s">
        <v>8320</v>
      </c>
    </row>
    <row r="2378" spans="1:21" ht="30" x14ac:dyDescent="0.2">
      <c r="A2378">
        <v>2376</v>
      </c>
      <c r="B2378" s="3" t="s">
        <v>2377</v>
      </c>
      <c r="C2378" s="3" t="s">
        <v>6486</v>
      </c>
      <c r="D2378" s="1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50"/>
        <v>42348.717199074068</v>
      </c>
      <c r="K2378">
        <v>1447193566</v>
      </c>
      <c r="L2378" s="9">
        <f t="shared" si="151"/>
        <v>42318.925532407404</v>
      </c>
      <c r="M2378" s="11" t="s">
        <v>8368</v>
      </c>
      <c r="N2378" t="b">
        <v>0</v>
      </c>
      <c r="O2378">
        <v>4</v>
      </c>
      <c r="P2378" t="b">
        <v>0</v>
      </c>
      <c r="Q2378" t="s">
        <v>8272</v>
      </c>
      <c r="R2378" s="5">
        <f t="shared" si="148"/>
        <v>0.10877666666666666</v>
      </c>
      <c r="S2378">
        <f t="shared" si="149"/>
        <v>81.582499999999996</v>
      </c>
      <c r="T2378" t="s">
        <v>8319</v>
      </c>
      <c r="U2378" t="s">
        <v>8320</v>
      </c>
    </row>
    <row r="2379" spans="1:21" ht="30" x14ac:dyDescent="0.2">
      <c r="A2379">
        <v>2377</v>
      </c>
      <c r="B2379" s="3" t="s">
        <v>2378</v>
      </c>
      <c r="C2379" s="3" t="s">
        <v>6487</v>
      </c>
      <c r="D2379" s="18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50"/>
        <v>42699.703506944446</v>
      </c>
      <c r="K2379">
        <v>1477515183</v>
      </c>
      <c r="L2379" s="9">
        <f t="shared" si="151"/>
        <v>42669.870173611111</v>
      </c>
      <c r="M2379" s="11" t="s">
        <v>8370</v>
      </c>
      <c r="N2379" t="b">
        <v>0</v>
      </c>
      <c r="O2379">
        <v>0</v>
      </c>
      <c r="P2379" t="b">
        <v>0</v>
      </c>
      <c r="Q2379" t="s">
        <v>8272</v>
      </c>
      <c r="R2379" s="5">
        <f t="shared" si="148"/>
        <v>0</v>
      </c>
      <c r="S2379" t="e">
        <f t="shared" si="149"/>
        <v>#DIV/0!</v>
      </c>
      <c r="T2379" t="s">
        <v>8319</v>
      </c>
      <c r="U2379" t="s">
        <v>8320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 s="18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50"/>
        <v>42241.804745370369</v>
      </c>
      <c r="K2380">
        <v>1438042730</v>
      </c>
      <c r="L2380" s="9">
        <f t="shared" si="151"/>
        <v>42213.013078703705</v>
      </c>
      <c r="M2380" s="11" t="s">
        <v>8368</v>
      </c>
      <c r="N2380" t="b">
        <v>0</v>
      </c>
      <c r="O2380">
        <v>0</v>
      </c>
      <c r="P2380" t="b">
        <v>0</v>
      </c>
      <c r="Q2380" t="s">
        <v>8272</v>
      </c>
      <c r="R2380" s="5">
        <f t="shared" si="148"/>
        <v>0</v>
      </c>
      <c r="S2380" t="e">
        <f t="shared" si="149"/>
        <v>#DIV/0!</v>
      </c>
      <c r="T2380" t="s">
        <v>8319</v>
      </c>
      <c r="U2380" t="s">
        <v>8320</v>
      </c>
    </row>
    <row r="2381" spans="1:21" x14ac:dyDescent="0.2">
      <c r="A2381">
        <v>2379</v>
      </c>
      <c r="B2381" s="3" t="s">
        <v>2380</v>
      </c>
      <c r="C2381" s="3" t="s">
        <v>6489</v>
      </c>
      <c r="D2381" s="18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50"/>
        <v>42281.808055555557</v>
      </c>
      <c r="K2381">
        <v>1440116616</v>
      </c>
      <c r="L2381" s="9">
        <f t="shared" si="151"/>
        <v>42237.016388888893</v>
      </c>
      <c r="M2381" s="11" t="s">
        <v>8368</v>
      </c>
      <c r="N2381" t="b">
        <v>0</v>
      </c>
      <c r="O2381">
        <v>0</v>
      </c>
      <c r="P2381" t="b">
        <v>0</v>
      </c>
      <c r="Q2381" t="s">
        <v>8272</v>
      </c>
      <c r="R2381" s="5">
        <f t="shared" si="148"/>
        <v>0</v>
      </c>
      <c r="S2381" t="e">
        <f t="shared" si="149"/>
        <v>#DIV/0!</v>
      </c>
      <c r="T2381" t="s">
        <v>8319</v>
      </c>
      <c r="U2381" t="s">
        <v>8320</v>
      </c>
    </row>
    <row r="2382" spans="1:21" ht="30" x14ac:dyDescent="0.2">
      <c r="A2382">
        <v>2380</v>
      </c>
      <c r="B2382" s="3" t="s">
        <v>2381</v>
      </c>
      <c r="C2382" s="3" t="s">
        <v>6490</v>
      </c>
      <c r="D2382" s="18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50"/>
        <v>42278.584976851846</v>
      </c>
      <c r="K2382">
        <v>1441134142</v>
      </c>
      <c r="L2382" s="9">
        <f t="shared" si="151"/>
        <v>42248.793310185181</v>
      </c>
      <c r="M2382" s="11" t="s">
        <v>8368</v>
      </c>
      <c r="N2382" t="b">
        <v>0</v>
      </c>
      <c r="O2382">
        <v>3</v>
      </c>
      <c r="P2382" t="b">
        <v>0</v>
      </c>
      <c r="Q2382" t="s">
        <v>8272</v>
      </c>
      <c r="R2382" s="5">
        <f t="shared" si="148"/>
        <v>3.6666666666666666E-3</v>
      </c>
      <c r="S2382">
        <f t="shared" si="149"/>
        <v>18.333333333333332</v>
      </c>
      <c r="T2382" t="s">
        <v>8319</v>
      </c>
      <c r="U2382" t="s">
        <v>8320</v>
      </c>
    </row>
    <row r="2383" spans="1:21" ht="30" x14ac:dyDescent="0.2">
      <c r="A2383">
        <v>2381</v>
      </c>
      <c r="B2383" s="3" t="s">
        <v>2382</v>
      </c>
      <c r="C2383" s="3" t="s">
        <v>6491</v>
      </c>
      <c r="D2383" s="18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50"/>
        <v>42104.727407407401</v>
      </c>
      <c r="K2383">
        <v>1426112848</v>
      </c>
      <c r="L2383" s="9">
        <f t="shared" si="151"/>
        <v>42074.935740740737</v>
      </c>
      <c r="M2383" s="11" t="s">
        <v>8368</v>
      </c>
      <c r="N2383" t="b">
        <v>0</v>
      </c>
      <c r="O2383">
        <v>7</v>
      </c>
      <c r="P2383" t="b">
        <v>0</v>
      </c>
      <c r="Q2383" t="s">
        <v>8272</v>
      </c>
      <c r="R2383" s="5">
        <f t="shared" si="148"/>
        <v>1.8193398957730169E-2</v>
      </c>
      <c r="S2383">
        <f t="shared" si="149"/>
        <v>224.42857142857142</v>
      </c>
      <c r="T2383" t="s">
        <v>8319</v>
      </c>
      <c r="U2383" t="s">
        <v>8320</v>
      </c>
    </row>
    <row r="2384" spans="1:21" ht="30" x14ac:dyDescent="0.2">
      <c r="A2384">
        <v>2382</v>
      </c>
      <c r="B2384" s="3" t="s">
        <v>2383</v>
      </c>
      <c r="C2384" s="3" t="s">
        <v>6492</v>
      </c>
      <c r="D2384" s="18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50"/>
        <v>42219.979201388887</v>
      </c>
      <c r="K2384">
        <v>1436502603</v>
      </c>
      <c r="L2384" s="9">
        <f t="shared" si="151"/>
        <v>42195.187534722223</v>
      </c>
      <c r="M2384" s="11" t="s">
        <v>8368</v>
      </c>
      <c r="N2384" t="b">
        <v>0</v>
      </c>
      <c r="O2384">
        <v>2</v>
      </c>
      <c r="P2384" t="b">
        <v>0</v>
      </c>
      <c r="Q2384" t="s">
        <v>8272</v>
      </c>
      <c r="R2384" s="5">
        <f t="shared" si="148"/>
        <v>2.5000000000000001E-2</v>
      </c>
      <c r="S2384">
        <f t="shared" si="149"/>
        <v>37.5</v>
      </c>
      <c r="T2384" t="s">
        <v>8319</v>
      </c>
      <c r="U2384" t="s">
        <v>8320</v>
      </c>
    </row>
    <row r="2385" spans="1:21" ht="30" x14ac:dyDescent="0.2">
      <c r="A2385">
        <v>2383</v>
      </c>
      <c r="B2385" s="3" t="s">
        <v>2384</v>
      </c>
      <c r="C2385" s="3" t="s">
        <v>6493</v>
      </c>
      <c r="D2385" s="18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50"/>
        <v>42056.848460648143</v>
      </c>
      <c r="K2385">
        <v>1421976107</v>
      </c>
      <c r="L2385" s="9">
        <f t="shared" si="151"/>
        <v>42027.056793981479</v>
      </c>
      <c r="M2385" s="11" t="s">
        <v>8368</v>
      </c>
      <c r="N2385" t="b">
        <v>0</v>
      </c>
      <c r="O2385">
        <v>3</v>
      </c>
      <c r="P2385" t="b">
        <v>0</v>
      </c>
      <c r="Q2385" t="s">
        <v>8272</v>
      </c>
      <c r="R2385" s="5">
        <f t="shared" si="148"/>
        <v>4.3499999999999997E-2</v>
      </c>
      <c r="S2385">
        <f t="shared" si="149"/>
        <v>145</v>
      </c>
      <c r="T2385" t="s">
        <v>8319</v>
      </c>
      <c r="U2385" t="s">
        <v>8320</v>
      </c>
    </row>
    <row r="2386" spans="1:21" ht="30" x14ac:dyDescent="0.2">
      <c r="A2386">
        <v>2384</v>
      </c>
      <c r="B2386" s="3" t="s">
        <v>2385</v>
      </c>
      <c r="C2386" s="3" t="s">
        <v>6494</v>
      </c>
      <c r="D2386" s="18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50"/>
        <v>41956.900960648149</v>
      </c>
      <c r="K2386">
        <v>1413337043</v>
      </c>
      <c r="L2386" s="9">
        <f t="shared" si="151"/>
        <v>41927.067627314813</v>
      </c>
      <c r="M2386" s="11" t="s">
        <v>8371</v>
      </c>
      <c r="N2386" t="b">
        <v>0</v>
      </c>
      <c r="O2386">
        <v>8</v>
      </c>
      <c r="P2386" t="b">
        <v>0</v>
      </c>
      <c r="Q2386" t="s">
        <v>8272</v>
      </c>
      <c r="R2386" s="5">
        <f t="shared" si="148"/>
        <v>8.0000000000000002E-3</v>
      </c>
      <c r="S2386">
        <f t="shared" si="149"/>
        <v>1</v>
      </c>
      <c r="T2386" t="s">
        <v>8319</v>
      </c>
      <c r="U2386" t="s">
        <v>8320</v>
      </c>
    </row>
    <row r="2387" spans="1:21" ht="30" x14ac:dyDescent="0.2">
      <c r="A2387">
        <v>2385</v>
      </c>
      <c r="B2387" s="3" t="s">
        <v>2386</v>
      </c>
      <c r="C2387" s="3" t="s">
        <v>6495</v>
      </c>
      <c r="D2387" s="18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50"/>
        <v>42221.493425925924</v>
      </c>
      <c r="K2387">
        <v>1436201432</v>
      </c>
      <c r="L2387" s="9">
        <f t="shared" si="151"/>
        <v>42191.70175925926</v>
      </c>
      <c r="M2387" s="11" t="s">
        <v>8368</v>
      </c>
      <c r="N2387" t="b">
        <v>0</v>
      </c>
      <c r="O2387">
        <v>7</v>
      </c>
      <c r="P2387" t="b">
        <v>0</v>
      </c>
      <c r="Q2387" t="s">
        <v>8272</v>
      </c>
      <c r="R2387" s="5">
        <f t="shared" si="148"/>
        <v>1.2123076923076924E-2</v>
      </c>
      <c r="S2387">
        <f t="shared" si="149"/>
        <v>112.57142857142857</v>
      </c>
      <c r="T2387" t="s">
        <v>8319</v>
      </c>
      <c r="U2387" t="s">
        <v>8320</v>
      </c>
    </row>
    <row r="2388" spans="1:21" ht="30" x14ac:dyDescent="0.2">
      <c r="A2388">
        <v>2386</v>
      </c>
      <c r="B2388" s="3" t="s">
        <v>2387</v>
      </c>
      <c r="C2388" s="3" t="s">
        <v>6496</v>
      </c>
      <c r="D2388" s="1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50"/>
        <v>42014.629907407405</v>
      </c>
      <c r="K2388">
        <v>1415736424</v>
      </c>
      <c r="L2388" s="9">
        <f t="shared" si="151"/>
        <v>41954.838240740741</v>
      </c>
      <c r="M2388" s="11" t="s">
        <v>8371</v>
      </c>
      <c r="N2388" t="b">
        <v>0</v>
      </c>
      <c r="O2388">
        <v>0</v>
      </c>
      <c r="P2388" t="b">
        <v>0</v>
      </c>
      <c r="Q2388" t="s">
        <v>8272</v>
      </c>
      <c r="R2388" s="5">
        <f t="shared" si="148"/>
        <v>0</v>
      </c>
      <c r="S2388" t="e">
        <f t="shared" si="149"/>
        <v>#DIV/0!</v>
      </c>
      <c r="T2388" t="s">
        <v>8319</v>
      </c>
      <c r="U2388" t="s">
        <v>8320</v>
      </c>
    </row>
    <row r="2389" spans="1:21" ht="30" x14ac:dyDescent="0.2">
      <c r="A2389">
        <v>2387</v>
      </c>
      <c r="B2389" s="3" t="s">
        <v>2388</v>
      </c>
      <c r="C2389" s="3" t="s">
        <v>6497</v>
      </c>
      <c r="D2389" s="18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50"/>
        <v>42573.418287037035</v>
      </c>
      <c r="K2389">
        <v>1465311740</v>
      </c>
      <c r="L2389" s="9">
        <f t="shared" si="151"/>
        <v>42528.626620370371</v>
      </c>
      <c r="M2389" s="11" t="s">
        <v>8370</v>
      </c>
      <c r="N2389" t="b">
        <v>0</v>
      </c>
      <c r="O2389">
        <v>3</v>
      </c>
      <c r="P2389" t="b">
        <v>0</v>
      </c>
      <c r="Q2389" t="s">
        <v>8272</v>
      </c>
      <c r="R2389" s="5">
        <f t="shared" si="148"/>
        <v>6.8399999999999997E-3</v>
      </c>
      <c r="S2389">
        <f t="shared" si="149"/>
        <v>342</v>
      </c>
      <c r="T2389" t="s">
        <v>8319</v>
      </c>
      <c r="U2389" t="s">
        <v>8320</v>
      </c>
    </row>
    <row r="2390" spans="1:21" ht="30" x14ac:dyDescent="0.2">
      <c r="A2390">
        <v>2388</v>
      </c>
      <c r="B2390" s="3" t="s">
        <v>2389</v>
      </c>
      <c r="C2390" s="3" t="s">
        <v>6498</v>
      </c>
      <c r="D2390" s="18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50"/>
        <v>42019.603472222218</v>
      </c>
      <c r="K2390">
        <v>1418761759</v>
      </c>
      <c r="L2390" s="9">
        <f t="shared" si="151"/>
        <v>41989.853692129633</v>
      </c>
      <c r="M2390" s="11" t="s">
        <v>8371</v>
      </c>
      <c r="N2390" t="b">
        <v>0</v>
      </c>
      <c r="O2390">
        <v>8</v>
      </c>
      <c r="P2390" t="b">
        <v>0</v>
      </c>
      <c r="Q2390" t="s">
        <v>8272</v>
      </c>
      <c r="R2390" s="5">
        <f t="shared" si="148"/>
        <v>1.2513513513513513E-2</v>
      </c>
      <c r="S2390">
        <f t="shared" si="149"/>
        <v>57.875</v>
      </c>
      <c r="T2390" t="s">
        <v>8319</v>
      </c>
      <c r="U2390" t="s">
        <v>8320</v>
      </c>
    </row>
    <row r="2391" spans="1:21" ht="30" x14ac:dyDescent="0.2">
      <c r="A2391">
        <v>2389</v>
      </c>
      <c r="B2391" s="3" t="s">
        <v>2390</v>
      </c>
      <c r="C2391" s="3" t="s">
        <v>6499</v>
      </c>
      <c r="D2391" s="18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50"/>
        <v>42210.707638888889</v>
      </c>
      <c r="K2391">
        <v>1435160452</v>
      </c>
      <c r="L2391" s="9">
        <f t="shared" si="151"/>
        <v>42179.653379629628</v>
      </c>
      <c r="M2391" s="11" t="s">
        <v>8368</v>
      </c>
      <c r="N2391" t="b">
        <v>0</v>
      </c>
      <c r="O2391">
        <v>1</v>
      </c>
      <c r="P2391" t="b">
        <v>0</v>
      </c>
      <c r="Q2391" t="s">
        <v>8272</v>
      </c>
      <c r="R2391" s="5">
        <f t="shared" si="148"/>
        <v>1.8749999999999999E-3</v>
      </c>
      <c r="S2391">
        <f t="shared" si="149"/>
        <v>30</v>
      </c>
      <c r="T2391" t="s">
        <v>8319</v>
      </c>
      <c r="U2391" t="s">
        <v>8320</v>
      </c>
    </row>
    <row r="2392" spans="1:21" ht="30" x14ac:dyDescent="0.2">
      <c r="A2392">
        <v>2390</v>
      </c>
      <c r="B2392" s="3" t="s">
        <v>2391</v>
      </c>
      <c r="C2392" s="3" t="s">
        <v>6500</v>
      </c>
      <c r="D2392" s="18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50"/>
        <v>42008.053981481477</v>
      </c>
      <c r="K2392">
        <v>1416896264</v>
      </c>
      <c r="L2392" s="9">
        <f t="shared" si="151"/>
        <v>41968.262314814812</v>
      </c>
      <c r="M2392" s="11" t="s">
        <v>8371</v>
      </c>
      <c r="N2392" t="b">
        <v>0</v>
      </c>
      <c r="O2392">
        <v>0</v>
      </c>
      <c r="P2392" t="b">
        <v>0</v>
      </c>
      <c r="Q2392" t="s">
        <v>8272</v>
      </c>
      <c r="R2392" s="5">
        <f t="shared" si="148"/>
        <v>0</v>
      </c>
      <c r="S2392" t="e">
        <f t="shared" si="149"/>
        <v>#DIV/0!</v>
      </c>
      <c r="T2392" t="s">
        <v>8319</v>
      </c>
      <c r="U2392" t="s">
        <v>8320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 s="18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50"/>
        <v>42094.544490740744</v>
      </c>
      <c r="K2393">
        <v>1425236644</v>
      </c>
      <c r="L2393" s="9">
        <f t="shared" si="151"/>
        <v>42064.794490740736</v>
      </c>
      <c r="M2393" s="11" t="s">
        <v>8368</v>
      </c>
      <c r="N2393" t="b">
        <v>0</v>
      </c>
      <c r="O2393">
        <v>1</v>
      </c>
      <c r="P2393" t="b">
        <v>0</v>
      </c>
      <c r="Q2393" t="s">
        <v>8272</v>
      </c>
      <c r="R2393" s="5">
        <f t="shared" si="148"/>
        <v>1.25E-3</v>
      </c>
      <c r="S2393">
        <f t="shared" si="149"/>
        <v>25</v>
      </c>
      <c r="T2393" t="s">
        <v>8319</v>
      </c>
      <c r="U2393" t="s">
        <v>8320</v>
      </c>
    </row>
    <row r="2394" spans="1:21" ht="30" x14ac:dyDescent="0.2">
      <c r="A2394">
        <v>2392</v>
      </c>
      <c r="B2394" s="3" t="s">
        <v>2393</v>
      </c>
      <c r="C2394" s="3" t="s">
        <v>6502</v>
      </c>
      <c r="D2394" s="18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50"/>
        <v>42305.912303240737</v>
      </c>
      <c r="K2394">
        <v>1443495223</v>
      </c>
      <c r="L2394" s="9">
        <f t="shared" si="151"/>
        <v>42276.120636574073</v>
      </c>
      <c r="M2394" s="11" t="s">
        <v>8368</v>
      </c>
      <c r="N2394" t="b">
        <v>0</v>
      </c>
      <c r="O2394">
        <v>0</v>
      </c>
      <c r="P2394" t="b">
        <v>0</v>
      </c>
      <c r="Q2394" t="s">
        <v>8272</v>
      </c>
      <c r="R2394" s="5">
        <f t="shared" si="148"/>
        <v>0</v>
      </c>
      <c r="S2394" t="e">
        <f t="shared" si="149"/>
        <v>#DIV/0!</v>
      </c>
      <c r="T2394" t="s">
        <v>8319</v>
      </c>
      <c r="U2394" t="s">
        <v>8320</v>
      </c>
    </row>
    <row r="2395" spans="1:21" ht="30" x14ac:dyDescent="0.2">
      <c r="A2395">
        <v>2393</v>
      </c>
      <c r="B2395" s="3" t="s">
        <v>2394</v>
      </c>
      <c r="C2395" s="3" t="s">
        <v>6503</v>
      </c>
      <c r="D2395" s="18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50"/>
        <v>42224.440011574072</v>
      </c>
      <c r="K2395">
        <v>1436456017</v>
      </c>
      <c r="L2395" s="9">
        <f t="shared" si="151"/>
        <v>42194.648344907408</v>
      </c>
      <c r="M2395" s="11" t="s">
        <v>8368</v>
      </c>
      <c r="N2395" t="b">
        <v>0</v>
      </c>
      <c r="O2395">
        <v>1</v>
      </c>
      <c r="P2395" t="b">
        <v>0</v>
      </c>
      <c r="Q2395" t="s">
        <v>8272</v>
      </c>
      <c r="R2395" s="5">
        <f t="shared" si="148"/>
        <v>5.0000000000000001E-4</v>
      </c>
      <c r="S2395">
        <f t="shared" si="149"/>
        <v>50</v>
      </c>
      <c r="T2395" t="s">
        <v>8319</v>
      </c>
      <c r="U2395" t="s">
        <v>8320</v>
      </c>
    </row>
    <row r="2396" spans="1:21" ht="30" x14ac:dyDescent="0.2">
      <c r="A2396">
        <v>2394</v>
      </c>
      <c r="B2396" s="3" t="s">
        <v>2395</v>
      </c>
      <c r="C2396" s="3" t="s">
        <v>6504</v>
      </c>
      <c r="D2396" s="18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50"/>
        <v>42061.15385416666</v>
      </c>
      <c r="K2396">
        <v>1422348093</v>
      </c>
      <c r="L2396" s="9">
        <f t="shared" si="151"/>
        <v>42031.362187499995</v>
      </c>
      <c r="M2396" s="11" t="s">
        <v>8368</v>
      </c>
      <c r="N2396" t="b">
        <v>0</v>
      </c>
      <c r="O2396">
        <v>2</v>
      </c>
      <c r="P2396" t="b">
        <v>0</v>
      </c>
      <c r="Q2396" t="s">
        <v>8272</v>
      </c>
      <c r="R2396" s="5">
        <f t="shared" si="148"/>
        <v>5.9999999999999995E-4</v>
      </c>
      <c r="S2396">
        <f t="shared" si="149"/>
        <v>1.5</v>
      </c>
      <c r="T2396" t="s">
        <v>8319</v>
      </c>
      <c r="U2396" t="s">
        <v>8320</v>
      </c>
    </row>
    <row r="2397" spans="1:21" ht="30" x14ac:dyDescent="0.2">
      <c r="A2397">
        <v>2395</v>
      </c>
      <c r="B2397" s="3" t="s">
        <v>2396</v>
      </c>
      <c r="C2397" s="3" t="s">
        <v>6505</v>
      </c>
      <c r="D2397" s="18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50"/>
        <v>42745.164583333331</v>
      </c>
      <c r="K2397">
        <v>1481597687</v>
      </c>
      <c r="L2397" s="9">
        <f t="shared" si="151"/>
        <v>42717.121377314819</v>
      </c>
      <c r="M2397" s="11" t="s">
        <v>8370</v>
      </c>
      <c r="N2397" t="b">
        <v>0</v>
      </c>
      <c r="O2397">
        <v>0</v>
      </c>
      <c r="P2397" t="b">
        <v>0</v>
      </c>
      <c r="Q2397" t="s">
        <v>8272</v>
      </c>
      <c r="R2397" s="5">
        <f t="shared" si="148"/>
        <v>0</v>
      </c>
      <c r="S2397" t="e">
        <f t="shared" si="149"/>
        <v>#DIV/0!</v>
      </c>
      <c r="T2397" t="s">
        <v>8319</v>
      </c>
      <c r="U2397" t="s">
        <v>8320</v>
      </c>
    </row>
    <row r="2398" spans="1:21" ht="30" x14ac:dyDescent="0.2">
      <c r="A2398">
        <v>2396</v>
      </c>
      <c r="B2398" s="3" t="s">
        <v>2397</v>
      </c>
      <c r="C2398" s="3" t="s">
        <v>6506</v>
      </c>
      <c r="D2398" s="1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50"/>
        <v>42292.640717592592</v>
      </c>
      <c r="K2398">
        <v>1442348558</v>
      </c>
      <c r="L2398" s="9">
        <f t="shared" si="151"/>
        <v>42262.849050925928</v>
      </c>
      <c r="M2398" s="11" t="s">
        <v>8368</v>
      </c>
      <c r="N2398" t="b">
        <v>0</v>
      </c>
      <c r="O2398">
        <v>1</v>
      </c>
      <c r="P2398" t="b">
        <v>0</v>
      </c>
      <c r="Q2398" t="s">
        <v>8272</v>
      </c>
      <c r="R2398" s="5">
        <f t="shared" si="148"/>
        <v>2E-3</v>
      </c>
      <c r="S2398">
        <f t="shared" si="149"/>
        <v>10</v>
      </c>
      <c r="T2398" t="s">
        <v>8319</v>
      </c>
      <c r="U2398" t="s">
        <v>8320</v>
      </c>
    </row>
    <row r="2399" spans="1:21" ht="30" x14ac:dyDescent="0.2">
      <c r="A2399">
        <v>2397</v>
      </c>
      <c r="B2399" s="3" t="s">
        <v>2398</v>
      </c>
      <c r="C2399" s="3" t="s">
        <v>6507</v>
      </c>
      <c r="D2399" s="18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50"/>
        <v>42006.676574074074</v>
      </c>
      <c r="K2399">
        <v>1417641256</v>
      </c>
      <c r="L2399" s="9">
        <f t="shared" si="151"/>
        <v>41976.88490740741</v>
      </c>
      <c r="M2399" s="11" t="s">
        <v>8371</v>
      </c>
      <c r="N2399" t="b">
        <v>0</v>
      </c>
      <c r="O2399">
        <v>0</v>
      </c>
      <c r="P2399" t="b">
        <v>0</v>
      </c>
      <c r="Q2399" t="s">
        <v>8272</v>
      </c>
      <c r="R2399" s="5">
        <f t="shared" si="148"/>
        <v>0</v>
      </c>
      <c r="S2399" t="e">
        <f t="shared" si="149"/>
        <v>#DIV/0!</v>
      </c>
      <c r="T2399" t="s">
        <v>8319</v>
      </c>
      <c r="U2399" t="s">
        <v>8320</v>
      </c>
    </row>
    <row r="2400" spans="1:21" ht="30" x14ac:dyDescent="0.2">
      <c r="A2400">
        <v>2398</v>
      </c>
      <c r="B2400" s="3" t="s">
        <v>2399</v>
      </c>
      <c r="C2400" s="3" t="s">
        <v>6508</v>
      </c>
      <c r="D2400" s="18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50"/>
        <v>42187.708148148151</v>
      </c>
      <c r="K2400">
        <v>1433282384</v>
      </c>
      <c r="L2400" s="9">
        <f t="shared" si="151"/>
        <v>42157.916481481487</v>
      </c>
      <c r="M2400" s="11" t="s">
        <v>8368</v>
      </c>
      <c r="N2400" t="b">
        <v>0</v>
      </c>
      <c r="O2400">
        <v>0</v>
      </c>
      <c r="P2400" t="b">
        <v>0</v>
      </c>
      <c r="Q2400" t="s">
        <v>8272</v>
      </c>
      <c r="R2400" s="5">
        <f t="shared" si="148"/>
        <v>0</v>
      </c>
      <c r="S2400" t="e">
        <f t="shared" si="149"/>
        <v>#DIV/0!</v>
      </c>
      <c r="T2400" t="s">
        <v>8319</v>
      </c>
      <c r="U2400" t="s">
        <v>8320</v>
      </c>
    </row>
    <row r="2401" spans="1:21" ht="30" x14ac:dyDescent="0.2">
      <c r="A2401">
        <v>2399</v>
      </c>
      <c r="B2401" s="3" t="s">
        <v>2400</v>
      </c>
      <c r="C2401" s="3" t="s">
        <v>6509</v>
      </c>
      <c r="D2401" s="18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50"/>
        <v>41991.644745370366</v>
      </c>
      <c r="K2401">
        <v>1415910506</v>
      </c>
      <c r="L2401" s="9">
        <f t="shared" si="151"/>
        <v>41956.853078703702</v>
      </c>
      <c r="M2401" s="11" t="s">
        <v>8371</v>
      </c>
      <c r="N2401" t="b">
        <v>0</v>
      </c>
      <c r="O2401">
        <v>0</v>
      </c>
      <c r="P2401" t="b">
        <v>0</v>
      </c>
      <c r="Q2401" t="s">
        <v>8272</v>
      </c>
      <c r="R2401" s="5">
        <f t="shared" si="148"/>
        <v>0</v>
      </c>
      <c r="S2401" t="e">
        <f t="shared" si="149"/>
        <v>#DIV/0!</v>
      </c>
      <c r="T2401" t="s">
        <v>8319</v>
      </c>
      <c r="U2401" t="s">
        <v>8320</v>
      </c>
    </row>
    <row r="2402" spans="1:21" ht="30" x14ac:dyDescent="0.2">
      <c r="A2402">
        <v>2400</v>
      </c>
      <c r="B2402" s="3" t="s">
        <v>2401</v>
      </c>
      <c r="C2402" s="3" t="s">
        <v>6510</v>
      </c>
      <c r="D2402" s="18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50"/>
        <v>42474.059768518513</v>
      </c>
      <c r="K2402">
        <v>1458023164</v>
      </c>
      <c r="L2402" s="9">
        <f t="shared" si="151"/>
        <v>42444.268101851849</v>
      </c>
      <c r="M2402" s="11" t="s">
        <v>8370</v>
      </c>
      <c r="N2402" t="b">
        <v>0</v>
      </c>
      <c r="O2402">
        <v>0</v>
      </c>
      <c r="P2402" t="b">
        <v>0</v>
      </c>
      <c r="Q2402" t="s">
        <v>8272</v>
      </c>
      <c r="R2402" s="5">
        <f t="shared" si="148"/>
        <v>0</v>
      </c>
      <c r="S2402" t="e">
        <f t="shared" si="149"/>
        <v>#DIV/0!</v>
      </c>
      <c r="T2402" t="s">
        <v>8319</v>
      </c>
      <c r="U2402" t="s">
        <v>8320</v>
      </c>
    </row>
    <row r="2403" spans="1:21" ht="30" x14ac:dyDescent="0.2">
      <c r="A2403">
        <v>2401</v>
      </c>
      <c r="B2403" s="3" t="s">
        <v>2402</v>
      </c>
      <c r="C2403" s="3" t="s">
        <v>6511</v>
      </c>
      <c r="D2403" s="18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50"/>
        <v>42434.614537037036</v>
      </c>
      <c r="K2403">
        <v>1452023096</v>
      </c>
      <c r="L2403" s="9">
        <f t="shared" si="151"/>
        <v>42374.822870370372</v>
      </c>
      <c r="M2403" s="11" t="s">
        <v>8370</v>
      </c>
      <c r="N2403" t="b">
        <v>0</v>
      </c>
      <c r="O2403">
        <v>9</v>
      </c>
      <c r="P2403" t="b">
        <v>0</v>
      </c>
      <c r="Q2403" t="s">
        <v>8284</v>
      </c>
      <c r="R2403" s="5">
        <f t="shared" si="148"/>
        <v>7.1785714285714283E-3</v>
      </c>
      <c r="S2403">
        <f t="shared" si="149"/>
        <v>22.333333333333332</v>
      </c>
      <c r="T2403" t="s">
        <v>8336</v>
      </c>
      <c r="U2403" t="s">
        <v>8337</v>
      </c>
    </row>
    <row r="2404" spans="1:21" x14ac:dyDescent="0.2">
      <c r="A2404">
        <v>2402</v>
      </c>
      <c r="B2404" s="3" t="s">
        <v>2403</v>
      </c>
      <c r="C2404" s="3" t="s">
        <v>6512</v>
      </c>
      <c r="D2404" s="18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50"/>
        <v>42137.47142361111</v>
      </c>
      <c r="K2404">
        <v>1428941931</v>
      </c>
      <c r="L2404" s="9">
        <f t="shared" si="151"/>
        <v>42107.679756944446</v>
      </c>
      <c r="M2404" s="11" t="s">
        <v>8368</v>
      </c>
      <c r="N2404" t="b">
        <v>0</v>
      </c>
      <c r="O2404">
        <v>1</v>
      </c>
      <c r="P2404" t="b">
        <v>0</v>
      </c>
      <c r="Q2404" t="s">
        <v>8284</v>
      </c>
      <c r="R2404" s="5">
        <f t="shared" si="148"/>
        <v>4.3333333333333331E-3</v>
      </c>
      <c r="S2404">
        <f t="shared" si="149"/>
        <v>52</v>
      </c>
      <c r="T2404" t="s">
        <v>8336</v>
      </c>
      <c r="U2404" t="s">
        <v>8337</v>
      </c>
    </row>
    <row r="2405" spans="1:21" ht="30" x14ac:dyDescent="0.2">
      <c r="A2405">
        <v>2403</v>
      </c>
      <c r="B2405" s="3" t="s">
        <v>2404</v>
      </c>
      <c r="C2405" s="3" t="s">
        <v>6513</v>
      </c>
      <c r="D2405" s="18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50"/>
        <v>42459.632615740738</v>
      </c>
      <c r="K2405">
        <v>1454188258</v>
      </c>
      <c r="L2405" s="9">
        <f t="shared" si="151"/>
        <v>42399.882615740738</v>
      </c>
      <c r="M2405" s="11" t="s">
        <v>8370</v>
      </c>
      <c r="N2405" t="b">
        <v>0</v>
      </c>
      <c r="O2405">
        <v>12</v>
      </c>
      <c r="P2405" t="b">
        <v>0</v>
      </c>
      <c r="Q2405" t="s">
        <v>8284</v>
      </c>
      <c r="R2405" s="5">
        <f t="shared" si="148"/>
        <v>0.16833333333333333</v>
      </c>
      <c r="S2405">
        <f t="shared" si="149"/>
        <v>16.833333333333332</v>
      </c>
      <c r="T2405" t="s">
        <v>8336</v>
      </c>
      <c r="U2405" t="s">
        <v>8337</v>
      </c>
    </row>
    <row r="2406" spans="1:21" ht="30" x14ac:dyDescent="0.2">
      <c r="A2406">
        <v>2404</v>
      </c>
      <c r="B2406" s="3" t="s">
        <v>2405</v>
      </c>
      <c r="C2406" s="3" t="s">
        <v>6514</v>
      </c>
      <c r="D2406" s="18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50"/>
        <v>42371.831099537034</v>
      </c>
      <c r="K2406">
        <v>1449190607</v>
      </c>
      <c r="L2406" s="9">
        <f t="shared" si="151"/>
        <v>42342.03943287037</v>
      </c>
      <c r="M2406" s="11" t="s">
        <v>8368</v>
      </c>
      <c r="N2406" t="b">
        <v>0</v>
      </c>
      <c r="O2406">
        <v>0</v>
      </c>
      <c r="P2406" t="b">
        <v>0</v>
      </c>
      <c r="Q2406" t="s">
        <v>8284</v>
      </c>
      <c r="R2406" s="5">
        <f t="shared" si="148"/>
        <v>0</v>
      </c>
      <c r="S2406" t="e">
        <f t="shared" si="149"/>
        <v>#DIV/0!</v>
      </c>
      <c r="T2406" t="s">
        <v>8336</v>
      </c>
      <c r="U2406" t="s">
        <v>8337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 s="18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50"/>
        <v>42616.377025462956</v>
      </c>
      <c r="K2407">
        <v>1471096975</v>
      </c>
      <c r="L2407" s="9">
        <f t="shared" si="151"/>
        <v>42595.585358796292</v>
      </c>
      <c r="M2407" s="11" t="s">
        <v>8370</v>
      </c>
      <c r="N2407" t="b">
        <v>0</v>
      </c>
      <c r="O2407">
        <v>20</v>
      </c>
      <c r="P2407" t="b">
        <v>0</v>
      </c>
      <c r="Q2407" t="s">
        <v>8284</v>
      </c>
      <c r="R2407" s="5">
        <f t="shared" si="148"/>
        <v>0.22520000000000001</v>
      </c>
      <c r="S2407">
        <f t="shared" si="149"/>
        <v>56.3</v>
      </c>
      <c r="T2407" t="s">
        <v>8336</v>
      </c>
      <c r="U2407" t="s">
        <v>8337</v>
      </c>
    </row>
    <row r="2408" spans="1:21" ht="30" x14ac:dyDescent="0.2">
      <c r="A2408">
        <v>2406</v>
      </c>
      <c r="B2408" s="3" t="s">
        <v>2407</v>
      </c>
      <c r="C2408" s="3" t="s">
        <v>6516</v>
      </c>
      <c r="D2408" s="1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50"/>
        <v>42022.902662037035</v>
      </c>
      <c r="K2408">
        <v>1418179190</v>
      </c>
      <c r="L2408" s="9">
        <f t="shared" si="151"/>
        <v>41983.110995370371</v>
      </c>
      <c r="M2408" s="11" t="s">
        <v>8371</v>
      </c>
      <c r="N2408" t="b">
        <v>0</v>
      </c>
      <c r="O2408">
        <v>16</v>
      </c>
      <c r="P2408" t="b">
        <v>0</v>
      </c>
      <c r="Q2408" t="s">
        <v>8284</v>
      </c>
      <c r="R2408" s="5">
        <f t="shared" si="148"/>
        <v>0.41384615384615386</v>
      </c>
      <c r="S2408">
        <f t="shared" si="149"/>
        <v>84.0625</v>
      </c>
      <c r="T2408" t="s">
        <v>8336</v>
      </c>
      <c r="U2408" t="s">
        <v>8337</v>
      </c>
    </row>
    <row r="2409" spans="1:21" ht="30" x14ac:dyDescent="0.2">
      <c r="A2409">
        <v>2407</v>
      </c>
      <c r="B2409" s="3" t="s">
        <v>2408</v>
      </c>
      <c r="C2409" s="3" t="s">
        <v>6517</v>
      </c>
      <c r="D2409" s="18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50"/>
        <v>42105.041666666664</v>
      </c>
      <c r="K2409">
        <v>1426772928</v>
      </c>
      <c r="L2409" s="9">
        <f t="shared" si="151"/>
        <v>42082.575555555552</v>
      </c>
      <c r="M2409" s="11" t="s">
        <v>8368</v>
      </c>
      <c r="N2409" t="b">
        <v>0</v>
      </c>
      <c r="O2409">
        <v>33</v>
      </c>
      <c r="P2409" t="b">
        <v>0</v>
      </c>
      <c r="Q2409" t="s">
        <v>8284</v>
      </c>
      <c r="R2409" s="5">
        <f t="shared" si="148"/>
        <v>0.25259090909090909</v>
      </c>
      <c r="S2409">
        <f t="shared" si="149"/>
        <v>168.39393939393941</v>
      </c>
      <c r="T2409" t="s">
        <v>8336</v>
      </c>
      <c r="U2409" t="s">
        <v>8337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 s="18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50"/>
        <v>41948.974039351851</v>
      </c>
      <c r="K2410">
        <v>1412652157</v>
      </c>
      <c r="L2410" s="9">
        <f t="shared" si="151"/>
        <v>41919.140706018516</v>
      </c>
      <c r="M2410" s="11" t="s">
        <v>8371</v>
      </c>
      <c r="N2410" t="b">
        <v>0</v>
      </c>
      <c r="O2410">
        <v>2</v>
      </c>
      <c r="P2410" t="b">
        <v>0</v>
      </c>
      <c r="Q2410" t="s">
        <v>8284</v>
      </c>
      <c r="R2410" s="5">
        <f t="shared" si="148"/>
        <v>2E-3</v>
      </c>
      <c r="S2410">
        <f t="shared" si="149"/>
        <v>15</v>
      </c>
      <c r="T2410" t="s">
        <v>8336</v>
      </c>
      <c r="U2410" t="s">
        <v>8337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 s="18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50"/>
        <v>42234.667534722219</v>
      </c>
      <c r="K2411">
        <v>1437339675</v>
      </c>
      <c r="L2411" s="9">
        <f t="shared" si="151"/>
        <v>42204.875868055555</v>
      </c>
      <c r="M2411" s="11" t="s">
        <v>8368</v>
      </c>
      <c r="N2411" t="b">
        <v>0</v>
      </c>
      <c r="O2411">
        <v>6</v>
      </c>
      <c r="P2411" t="b">
        <v>0</v>
      </c>
      <c r="Q2411" t="s">
        <v>8284</v>
      </c>
      <c r="R2411" s="5">
        <f t="shared" si="148"/>
        <v>1.84E-2</v>
      </c>
      <c r="S2411">
        <f t="shared" si="149"/>
        <v>76.666666666666671</v>
      </c>
      <c r="T2411" t="s">
        <v>8336</v>
      </c>
      <c r="U2411" t="s">
        <v>8337</v>
      </c>
    </row>
    <row r="2412" spans="1:21" ht="30" x14ac:dyDescent="0.2">
      <c r="A2412">
        <v>2410</v>
      </c>
      <c r="B2412" s="3" t="s">
        <v>2411</v>
      </c>
      <c r="C2412" s="3" t="s">
        <v>6520</v>
      </c>
      <c r="D2412" s="18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50"/>
        <v>42254.199942129628</v>
      </c>
      <c r="K2412">
        <v>1439027275</v>
      </c>
      <c r="L2412" s="9">
        <f t="shared" si="151"/>
        <v>42224.408275462964</v>
      </c>
      <c r="M2412" s="11" t="s">
        <v>8368</v>
      </c>
      <c r="N2412" t="b">
        <v>0</v>
      </c>
      <c r="O2412">
        <v>0</v>
      </c>
      <c r="P2412" t="b">
        <v>0</v>
      </c>
      <c r="Q2412" t="s">
        <v>8284</v>
      </c>
      <c r="R2412" s="5">
        <f t="shared" si="148"/>
        <v>0</v>
      </c>
      <c r="S2412" t="e">
        <f t="shared" si="149"/>
        <v>#DIV/0!</v>
      </c>
      <c r="T2412" t="s">
        <v>8336</v>
      </c>
      <c r="U2412" t="s">
        <v>8337</v>
      </c>
    </row>
    <row r="2413" spans="1:21" ht="30" x14ac:dyDescent="0.2">
      <c r="A2413">
        <v>2411</v>
      </c>
      <c r="B2413" s="3" t="s">
        <v>2412</v>
      </c>
      <c r="C2413" s="3" t="s">
        <v>6521</v>
      </c>
      <c r="D2413" s="18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50"/>
        <v>42241.524097222216</v>
      </c>
      <c r="K2413">
        <v>1437932082</v>
      </c>
      <c r="L2413" s="9">
        <f t="shared" si="151"/>
        <v>42211.732430555552</v>
      </c>
      <c r="M2413" s="11" t="s">
        <v>8368</v>
      </c>
      <c r="N2413" t="b">
        <v>0</v>
      </c>
      <c r="O2413">
        <v>3</v>
      </c>
      <c r="P2413" t="b">
        <v>0</v>
      </c>
      <c r="Q2413" t="s">
        <v>8284</v>
      </c>
      <c r="R2413" s="5">
        <f t="shared" si="148"/>
        <v>6.0400000000000002E-3</v>
      </c>
      <c r="S2413">
        <f t="shared" si="149"/>
        <v>50.333333333333336</v>
      </c>
      <c r="T2413" t="s">
        <v>8336</v>
      </c>
      <c r="U2413" t="s">
        <v>8337</v>
      </c>
    </row>
    <row r="2414" spans="1:21" ht="30" x14ac:dyDescent="0.2">
      <c r="A2414">
        <v>2412</v>
      </c>
      <c r="B2414" s="3" t="s">
        <v>2413</v>
      </c>
      <c r="C2414" s="3" t="s">
        <v>6522</v>
      </c>
      <c r="D2414" s="18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50"/>
        <v>42700.570289351854</v>
      </c>
      <c r="K2414">
        <v>1476294073</v>
      </c>
      <c r="L2414" s="9">
        <f t="shared" si="151"/>
        <v>42655.736956018518</v>
      </c>
      <c r="M2414" s="11" t="s">
        <v>8370</v>
      </c>
      <c r="N2414" t="b">
        <v>0</v>
      </c>
      <c r="O2414">
        <v>0</v>
      </c>
      <c r="P2414" t="b">
        <v>0</v>
      </c>
      <c r="Q2414" t="s">
        <v>8284</v>
      </c>
      <c r="R2414" s="5">
        <f t="shared" si="148"/>
        <v>0</v>
      </c>
      <c r="S2414" t="e">
        <f t="shared" si="149"/>
        <v>#DIV/0!</v>
      </c>
      <c r="T2414" t="s">
        <v>8336</v>
      </c>
      <c r="U2414" t="s">
        <v>8337</v>
      </c>
    </row>
    <row r="2415" spans="1:21" ht="30" x14ac:dyDescent="0.2">
      <c r="A2415">
        <v>2413</v>
      </c>
      <c r="B2415" s="3" t="s">
        <v>2414</v>
      </c>
      <c r="C2415" s="3" t="s">
        <v>6523</v>
      </c>
      <c r="D2415" s="18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50"/>
        <v>41790.770833333328</v>
      </c>
      <c r="K2415">
        <v>1398911882</v>
      </c>
      <c r="L2415" s="9">
        <f t="shared" si="151"/>
        <v>41760.10974537037</v>
      </c>
      <c r="M2415" s="11" t="s">
        <v>8371</v>
      </c>
      <c r="N2415" t="b">
        <v>0</v>
      </c>
      <c r="O2415">
        <v>3</v>
      </c>
      <c r="P2415" t="b">
        <v>0</v>
      </c>
      <c r="Q2415" t="s">
        <v>8284</v>
      </c>
      <c r="R2415" s="5">
        <f t="shared" si="148"/>
        <v>8.3333333333333332E-3</v>
      </c>
      <c r="S2415">
        <f t="shared" si="149"/>
        <v>8.3333333333333339</v>
      </c>
      <c r="T2415" t="s">
        <v>8336</v>
      </c>
      <c r="U2415" t="s">
        <v>8337</v>
      </c>
    </row>
    <row r="2416" spans="1:21" ht="30" x14ac:dyDescent="0.2">
      <c r="A2416">
        <v>2414</v>
      </c>
      <c r="B2416" s="3" t="s">
        <v>2415</v>
      </c>
      <c r="C2416" s="3" t="s">
        <v>6524</v>
      </c>
      <c r="D2416" s="18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50"/>
        <v>42237.957638888889</v>
      </c>
      <c r="K2416">
        <v>1436805660</v>
      </c>
      <c r="L2416" s="9">
        <f t="shared" si="151"/>
        <v>42198.695138888885</v>
      </c>
      <c r="M2416" s="11" t="s">
        <v>8368</v>
      </c>
      <c r="N2416" t="b">
        <v>0</v>
      </c>
      <c r="O2416">
        <v>13</v>
      </c>
      <c r="P2416" t="b">
        <v>0</v>
      </c>
      <c r="Q2416" t="s">
        <v>8284</v>
      </c>
      <c r="R2416" s="5">
        <f t="shared" si="148"/>
        <v>3.0666666666666665E-2</v>
      </c>
      <c r="S2416">
        <f t="shared" si="149"/>
        <v>35.384615384615387</v>
      </c>
      <c r="T2416" t="s">
        <v>8336</v>
      </c>
      <c r="U2416" t="s">
        <v>8337</v>
      </c>
    </row>
    <row r="2417" spans="1:21" ht="30" x14ac:dyDescent="0.2">
      <c r="A2417">
        <v>2415</v>
      </c>
      <c r="B2417" s="3" t="s">
        <v>2416</v>
      </c>
      <c r="C2417" s="3" t="s">
        <v>6525</v>
      </c>
      <c r="D2417" s="18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50"/>
        <v>42566.654467592591</v>
      </c>
      <c r="K2417">
        <v>1466023346</v>
      </c>
      <c r="L2417" s="9">
        <f t="shared" si="151"/>
        <v>42536.862800925926</v>
      </c>
      <c r="M2417" s="11" t="s">
        <v>8370</v>
      </c>
      <c r="N2417" t="b">
        <v>0</v>
      </c>
      <c r="O2417">
        <v>6</v>
      </c>
      <c r="P2417" t="b">
        <v>0</v>
      </c>
      <c r="Q2417" t="s">
        <v>8284</v>
      </c>
      <c r="R2417" s="5">
        <f t="shared" si="148"/>
        <v>5.5833333333333334E-3</v>
      </c>
      <c r="S2417">
        <f t="shared" si="149"/>
        <v>55.833333333333336</v>
      </c>
      <c r="T2417" t="s">
        <v>8336</v>
      </c>
      <c r="U2417" t="s">
        <v>8337</v>
      </c>
    </row>
    <row r="2418" spans="1:21" ht="30" x14ac:dyDescent="0.2">
      <c r="A2418">
        <v>2416</v>
      </c>
      <c r="B2418" s="3" t="s">
        <v>2417</v>
      </c>
      <c r="C2418" s="3" t="s">
        <v>6526</v>
      </c>
      <c r="D2418" s="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50"/>
        <v>42077.416666666664</v>
      </c>
      <c r="K2418">
        <v>1421343743</v>
      </c>
      <c r="L2418" s="9">
        <f t="shared" si="151"/>
        <v>42019.737766203703</v>
      </c>
      <c r="M2418" s="11" t="s">
        <v>8368</v>
      </c>
      <c r="N2418" t="b">
        <v>0</v>
      </c>
      <c r="O2418">
        <v>1</v>
      </c>
      <c r="P2418" t="b">
        <v>0</v>
      </c>
      <c r="Q2418" t="s">
        <v>8284</v>
      </c>
      <c r="R2418" s="5">
        <f t="shared" si="148"/>
        <v>2.5000000000000001E-4</v>
      </c>
      <c r="S2418">
        <f t="shared" si="149"/>
        <v>5</v>
      </c>
      <c r="T2418" t="s">
        <v>8336</v>
      </c>
      <c r="U2418" t="s">
        <v>8337</v>
      </c>
    </row>
    <row r="2419" spans="1:21" ht="30" x14ac:dyDescent="0.2">
      <c r="A2419">
        <v>2417</v>
      </c>
      <c r="B2419" s="3" t="s">
        <v>2418</v>
      </c>
      <c r="C2419" s="3" t="s">
        <v>6527</v>
      </c>
      <c r="D2419" s="18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50"/>
        <v>41861.675775462958</v>
      </c>
      <c r="K2419">
        <v>1405113187</v>
      </c>
      <c r="L2419" s="9">
        <f t="shared" si="151"/>
        <v>41831.884108796294</v>
      </c>
      <c r="M2419" s="11" t="s">
        <v>8371</v>
      </c>
      <c r="N2419" t="b">
        <v>0</v>
      </c>
      <c r="O2419">
        <v>0</v>
      </c>
      <c r="P2419" t="b">
        <v>0</v>
      </c>
      <c r="Q2419" t="s">
        <v>8284</v>
      </c>
      <c r="R2419" s="5">
        <f t="shared" si="148"/>
        <v>0</v>
      </c>
      <c r="S2419" t="e">
        <f t="shared" si="149"/>
        <v>#DIV/0!</v>
      </c>
      <c r="T2419" t="s">
        <v>8336</v>
      </c>
      <c r="U2419" t="s">
        <v>8337</v>
      </c>
    </row>
    <row r="2420" spans="1:21" x14ac:dyDescent="0.2">
      <c r="A2420">
        <v>2418</v>
      </c>
      <c r="B2420" s="3" t="s">
        <v>2419</v>
      </c>
      <c r="C2420" s="3" t="s">
        <v>6528</v>
      </c>
      <c r="D2420" s="18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50"/>
        <v>42087.606990740744</v>
      </c>
      <c r="K2420">
        <v>1422045244</v>
      </c>
      <c r="L2420" s="9">
        <f t="shared" si="151"/>
        <v>42027.856990740736</v>
      </c>
      <c r="M2420" s="11" t="s">
        <v>8368</v>
      </c>
      <c r="N2420" t="b">
        <v>0</v>
      </c>
      <c r="O2420">
        <v>5</v>
      </c>
      <c r="P2420" t="b">
        <v>0</v>
      </c>
      <c r="Q2420" t="s">
        <v>8284</v>
      </c>
      <c r="R2420" s="5">
        <f t="shared" si="148"/>
        <v>2.0000000000000001E-4</v>
      </c>
      <c r="S2420">
        <f t="shared" si="149"/>
        <v>1</v>
      </c>
      <c r="T2420" t="s">
        <v>8336</v>
      </c>
      <c r="U2420" t="s">
        <v>8337</v>
      </c>
    </row>
    <row r="2421" spans="1:21" ht="30" x14ac:dyDescent="0.2">
      <c r="A2421">
        <v>2419</v>
      </c>
      <c r="B2421" s="3" t="s">
        <v>2420</v>
      </c>
      <c r="C2421" s="3" t="s">
        <v>6529</v>
      </c>
      <c r="D2421" s="18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50"/>
        <v>42053.529965277768</v>
      </c>
      <c r="K2421">
        <v>1419097389</v>
      </c>
      <c r="L2421" s="9">
        <f t="shared" si="151"/>
        <v>41993.738298611104</v>
      </c>
      <c r="M2421" s="11" t="s">
        <v>8371</v>
      </c>
      <c r="N2421" t="b">
        <v>0</v>
      </c>
      <c r="O2421">
        <v>0</v>
      </c>
      <c r="P2421" t="b">
        <v>0</v>
      </c>
      <c r="Q2421" t="s">
        <v>8284</v>
      </c>
      <c r="R2421" s="5">
        <f t="shared" si="148"/>
        <v>0</v>
      </c>
      <c r="S2421" t="e">
        <f t="shared" si="149"/>
        <v>#DIV/0!</v>
      </c>
      <c r="T2421" t="s">
        <v>8336</v>
      </c>
      <c r="U2421" t="s">
        <v>8337</v>
      </c>
    </row>
    <row r="2422" spans="1:21" ht="30" x14ac:dyDescent="0.2">
      <c r="A2422">
        <v>2420</v>
      </c>
      <c r="B2422" s="3" t="s">
        <v>2421</v>
      </c>
      <c r="C2422" s="3" t="s">
        <v>6530</v>
      </c>
      <c r="D2422" s="18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50"/>
        <v>41952.862210648142</v>
      </c>
      <c r="K2422">
        <v>1410396095</v>
      </c>
      <c r="L2422" s="9">
        <f t="shared" si="151"/>
        <v>41893.028877314813</v>
      </c>
      <c r="M2422" s="11" t="s">
        <v>8371</v>
      </c>
      <c r="N2422" t="b">
        <v>0</v>
      </c>
      <c r="O2422">
        <v>36</v>
      </c>
      <c r="P2422" t="b">
        <v>0</v>
      </c>
      <c r="Q2422" t="s">
        <v>8284</v>
      </c>
      <c r="R2422" s="5">
        <f t="shared" si="148"/>
        <v>0.14825133372851215</v>
      </c>
      <c r="S2422">
        <f t="shared" si="149"/>
        <v>69.472222222222229</v>
      </c>
      <c r="T2422" t="s">
        <v>8336</v>
      </c>
      <c r="U2422" t="s">
        <v>8337</v>
      </c>
    </row>
    <row r="2423" spans="1:21" x14ac:dyDescent="0.2">
      <c r="A2423">
        <v>2421</v>
      </c>
      <c r="B2423" s="3" t="s">
        <v>2422</v>
      </c>
      <c r="C2423" s="3" t="s">
        <v>6531</v>
      </c>
      <c r="D2423" s="18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50"/>
        <v>42056.479120370372</v>
      </c>
      <c r="K2423">
        <v>1421944196</v>
      </c>
      <c r="L2423" s="9">
        <f t="shared" si="151"/>
        <v>42026.687453703707</v>
      </c>
      <c r="M2423" s="11" t="s">
        <v>8368</v>
      </c>
      <c r="N2423" t="b">
        <v>0</v>
      </c>
      <c r="O2423">
        <v>1</v>
      </c>
      <c r="P2423" t="b">
        <v>0</v>
      </c>
      <c r="Q2423" t="s">
        <v>8284</v>
      </c>
      <c r="R2423" s="5">
        <f t="shared" si="148"/>
        <v>1.6666666666666666E-4</v>
      </c>
      <c r="S2423">
        <f t="shared" si="149"/>
        <v>1</v>
      </c>
      <c r="T2423" t="s">
        <v>8336</v>
      </c>
      <c r="U2423" t="s">
        <v>8337</v>
      </c>
    </row>
    <row r="2424" spans="1:21" x14ac:dyDescent="0.2">
      <c r="A2424">
        <v>2422</v>
      </c>
      <c r="B2424" s="3" t="s">
        <v>2423</v>
      </c>
      <c r="C2424" s="3" t="s">
        <v>6532</v>
      </c>
      <c r="D2424" s="18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50"/>
        <v>42074.474953703706</v>
      </c>
      <c r="K2424">
        <v>1423502636</v>
      </c>
      <c r="L2424" s="9">
        <f t="shared" si="151"/>
        <v>42044.724953703699</v>
      </c>
      <c r="M2424" s="11" t="s">
        <v>8368</v>
      </c>
      <c r="N2424" t="b">
        <v>0</v>
      </c>
      <c r="O2424">
        <v>1</v>
      </c>
      <c r="P2424" t="b">
        <v>0</v>
      </c>
      <c r="Q2424" t="s">
        <v>8284</v>
      </c>
      <c r="R2424" s="5">
        <f t="shared" si="148"/>
        <v>2E-3</v>
      </c>
      <c r="S2424">
        <f t="shared" si="149"/>
        <v>1</v>
      </c>
      <c r="T2424" t="s">
        <v>8336</v>
      </c>
      <c r="U2424" t="s">
        <v>8337</v>
      </c>
    </row>
    <row r="2425" spans="1:21" ht="30" x14ac:dyDescent="0.2">
      <c r="A2425">
        <v>2423</v>
      </c>
      <c r="B2425" s="3" t="s">
        <v>2424</v>
      </c>
      <c r="C2425" s="3" t="s">
        <v>6533</v>
      </c>
      <c r="D2425" s="18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50"/>
        <v>42004.496412037035</v>
      </c>
      <c r="K2425">
        <v>1417452890</v>
      </c>
      <c r="L2425" s="9">
        <f t="shared" si="151"/>
        <v>41974.704745370371</v>
      </c>
      <c r="M2425" s="11" t="s">
        <v>8371</v>
      </c>
      <c r="N2425" t="b">
        <v>0</v>
      </c>
      <c r="O2425">
        <v>1</v>
      </c>
      <c r="P2425" t="b">
        <v>0</v>
      </c>
      <c r="Q2425" t="s">
        <v>8284</v>
      </c>
      <c r="R2425" s="5">
        <f t="shared" si="148"/>
        <v>1.3333333333333334E-4</v>
      </c>
      <c r="S2425">
        <f t="shared" si="149"/>
        <v>8</v>
      </c>
      <c r="T2425" t="s">
        <v>8336</v>
      </c>
      <c r="U2425" t="s">
        <v>8337</v>
      </c>
    </row>
    <row r="2426" spans="1:21" x14ac:dyDescent="0.2">
      <c r="A2426">
        <v>2424</v>
      </c>
      <c r="B2426" s="3" t="s">
        <v>2425</v>
      </c>
      <c r="C2426" s="3" t="s">
        <v>6534</v>
      </c>
      <c r="D2426" s="18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50"/>
        <v>41939.684120370366</v>
      </c>
      <c r="K2426">
        <v>1411853108</v>
      </c>
      <c r="L2426" s="9">
        <f t="shared" si="151"/>
        <v>41909.892453703702</v>
      </c>
      <c r="M2426" s="11" t="s">
        <v>8371</v>
      </c>
      <c r="N2426" t="b">
        <v>0</v>
      </c>
      <c r="O2426">
        <v>9</v>
      </c>
      <c r="P2426" t="b">
        <v>0</v>
      </c>
      <c r="Q2426" t="s">
        <v>8284</v>
      </c>
      <c r="R2426" s="5">
        <f t="shared" si="148"/>
        <v>1.24E-2</v>
      </c>
      <c r="S2426">
        <f t="shared" si="149"/>
        <v>34.444444444444443</v>
      </c>
      <c r="T2426" t="s">
        <v>8336</v>
      </c>
      <c r="U2426" t="s">
        <v>8337</v>
      </c>
    </row>
    <row r="2427" spans="1:21" ht="30" x14ac:dyDescent="0.2">
      <c r="A2427">
        <v>2425</v>
      </c>
      <c r="B2427" s="3" t="s">
        <v>2426</v>
      </c>
      <c r="C2427" s="3" t="s">
        <v>6535</v>
      </c>
      <c r="D2427" s="18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50"/>
        <v>42517.711111111108</v>
      </c>
      <c r="K2427">
        <v>1463090149</v>
      </c>
      <c r="L2427" s="9">
        <f t="shared" si="151"/>
        <v>42502.913761574076</v>
      </c>
      <c r="M2427" s="11" t="s">
        <v>8370</v>
      </c>
      <c r="N2427" t="b">
        <v>0</v>
      </c>
      <c r="O2427">
        <v>1</v>
      </c>
      <c r="P2427" t="b">
        <v>0</v>
      </c>
      <c r="Q2427" t="s">
        <v>8284</v>
      </c>
      <c r="R2427" s="5">
        <f t="shared" si="148"/>
        <v>2.8571428571428574E-4</v>
      </c>
      <c r="S2427">
        <f t="shared" si="149"/>
        <v>1</v>
      </c>
      <c r="T2427" t="s">
        <v>8336</v>
      </c>
      <c r="U2427" t="s">
        <v>8337</v>
      </c>
    </row>
    <row r="2428" spans="1:21" ht="30" x14ac:dyDescent="0.2">
      <c r="A2428">
        <v>2426</v>
      </c>
      <c r="B2428" s="3" t="s">
        <v>2427</v>
      </c>
      <c r="C2428" s="3" t="s">
        <v>6536</v>
      </c>
      <c r="D2428" s="1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50"/>
        <v>42223.961712962955</v>
      </c>
      <c r="K2428">
        <v>1433822692</v>
      </c>
      <c r="L2428" s="9">
        <f t="shared" si="151"/>
        <v>42164.170046296291</v>
      </c>
      <c r="M2428" s="11" t="s">
        <v>8368</v>
      </c>
      <c r="N2428" t="b">
        <v>0</v>
      </c>
      <c r="O2428">
        <v>0</v>
      </c>
      <c r="P2428" t="b">
        <v>0</v>
      </c>
      <c r="Q2428" t="s">
        <v>8284</v>
      </c>
      <c r="R2428" s="5">
        <f t="shared" si="148"/>
        <v>0</v>
      </c>
      <c r="S2428" t="e">
        <f t="shared" si="149"/>
        <v>#DIV/0!</v>
      </c>
      <c r="T2428" t="s">
        <v>8336</v>
      </c>
      <c r="U2428" t="s">
        <v>8337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 s="18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50"/>
        <v>42452.068668981483</v>
      </c>
      <c r="K2429">
        <v>1455262733</v>
      </c>
      <c r="L2429" s="9">
        <f t="shared" si="151"/>
        <v>42412.318668981476</v>
      </c>
      <c r="M2429" s="11" t="s">
        <v>8370</v>
      </c>
      <c r="N2429" t="b">
        <v>0</v>
      </c>
      <c r="O2429">
        <v>1</v>
      </c>
      <c r="P2429" t="b">
        <v>0</v>
      </c>
      <c r="Q2429" t="s">
        <v>8284</v>
      </c>
      <c r="R2429" s="5">
        <f t="shared" si="148"/>
        <v>2.0000000000000002E-5</v>
      </c>
      <c r="S2429">
        <f t="shared" si="149"/>
        <v>1</v>
      </c>
      <c r="T2429" t="s">
        <v>8336</v>
      </c>
      <c r="U2429" t="s">
        <v>8337</v>
      </c>
    </row>
    <row r="2430" spans="1:21" x14ac:dyDescent="0.2">
      <c r="A2430">
        <v>2428</v>
      </c>
      <c r="B2430" s="3" t="s">
        <v>2429</v>
      </c>
      <c r="C2430" s="3" t="s">
        <v>6538</v>
      </c>
      <c r="D2430" s="18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50"/>
        <v>42075.534155092588</v>
      </c>
      <c r="K2430">
        <v>1423594151</v>
      </c>
      <c r="L2430" s="9">
        <f t="shared" si="151"/>
        <v>42045.784155092595</v>
      </c>
      <c r="M2430" s="11" t="s">
        <v>8368</v>
      </c>
      <c r="N2430" t="b">
        <v>0</v>
      </c>
      <c r="O2430">
        <v>1</v>
      </c>
      <c r="P2430" t="b">
        <v>0</v>
      </c>
      <c r="Q2430" t="s">
        <v>8284</v>
      </c>
      <c r="R2430" s="5">
        <f t="shared" si="148"/>
        <v>2.8571428571428571E-5</v>
      </c>
      <c r="S2430">
        <f t="shared" si="149"/>
        <v>1</v>
      </c>
      <c r="T2430" t="s">
        <v>8336</v>
      </c>
      <c r="U2430" t="s">
        <v>8337</v>
      </c>
    </row>
    <row r="2431" spans="1:21" ht="30" x14ac:dyDescent="0.2">
      <c r="A2431">
        <v>2429</v>
      </c>
      <c r="B2431" s="3" t="s">
        <v>2430</v>
      </c>
      <c r="C2431" s="3" t="s">
        <v>6539</v>
      </c>
      <c r="D2431" s="18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50"/>
        <v>42771.488888888889</v>
      </c>
      <c r="K2431">
        <v>1483131966</v>
      </c>
      <c r="L2431" s="9">
        <f t="shared" si="151"/>
        <v>42734.879236111112</v>
      </c>
      <c r="M2431" s="11" t="s">
        <v>8370</v>
      </c>
      <c r="N2431" t="b">
        <v>0</v>
      </c>
      <c r="O2431">
        <v>4</v>
      </c>
      <c r="P2431" t="b">
        <v>0</v>
      </c>
      <c r="Q2431" t="s">
        <v>8284</v>
      </c>
      <c r="R2431" s="5">
        <f t="shared" si="148"/>
        <v>1.4321428571428572E-2</v>
      </c>
      <c r="S2431">
        <f t="shared" si="149"/>
        <v>501.25</v>
      </c>
      <c r="T2431" t="s">
        <v>8336</v>
      </c>
      <c r="U2431" t="s">
        <v>8337</v>
      </c>
    </row>
    <row r="2432" spans="1:21" ht="30" x14ac:dyDescent="0.2">
      <c r="A2432">
        <v>2430</v>
      </c>
      <c r="B2432" s="3" t="s">
        <v>2431</v>
      </c>
      <c r="C2432" s="3" t="s">
        <v>6540</v>
      </c>
      <c r="D2432" s="18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50"/>
        <v>42411.922499999993</v>
      </c>
      <c r="K2432">
        <v>1452654504</v>
      </c>
      <c r="L2432" s="9">
        <f t="shared" si="151"/>
        <v>42382.130833333329</v>
      </c>
      <c r="M2432" s="11" t="s">
        <v>8370</v>
      </c>
      <c r="N2432" t="b">
        <v>0</v>
      </c>
      <c r="O2432">
        <v>2</v>
      </c>
      <c r="P2432" t="b">
        <v>0</v>
      </c>
      <c r="Q2432" t="s">
        <v>8284</v>
      </c>
      <c r="R2432" s="5">
        <f t="shared" si="148"/>
        <v>7.0000000000000001E-3</v>
      </c>
      <c r="S2432">
        <f t="shared" si="149"/>
        <v>10.5</v>
      </c>
      <c r="T2432" t="s">
        <v>8336</v>
      </c>
      <c r="U2432" t="s">
        <v>8337</v>
      </c>
    </row>
    <row r="2433" spans="1:21" x14ac:dyDescent="0.2">
      <c r="A2433">
        <v>2431</v>
      </c>
      <c r="B2433" s="3" t="s">
        <v>2432</v>
      </c>
      <c r="C2433" s="3" t="s">
        <v>6541</v>
      </c>
      <c r="D2433" s="18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50"/>
        <v>42548.891354166662</v>
      </c>
      <c r="K2433">
        <v>1461896613</v>
      </c>
      <c r="L2433" s="9">
        <f t="shared" si="151"/>
        <v>42489.099687499998</v>
      </c>
      <c r="M2433" s="11" t="s">
        <v>8370</v>
      </c>
      <c r="N2433" t="b">
        <v>0</v>
      </c>
      <c r="O2433">
        <v>2</v>
      </c>
      <c r="P2433" t="b">
        <v>0</v>
      </c>
      <c r="Q2433" t="s">
        <v>8284</v>
      </c>
      <c r="R2433" s="5">
        <f t="shared" si="148"/>
        <v>2.0000000000000002E-5</v>
      </c>
      <c r="S2433">
        <f t="shared" si="149"/>
        <v>1</v>
      </c>
      <c r="T2433" t="s">
        <v>8336</v>
      </c>
      <c r="U2433" t="s">
        <v>8337</v>
      </c>
    </row>
    <row r="2434" spans="1:21" ht="30" x14ac:dyDescent="0.2">
      <c r="A2434">
        <v>2432</v>
      </c>
      <c r="B2434" s="3" t="s">
        <v>2433</v>
      </c>
      <c r="C2434" s="3" t="s">
        <v>6542</v>
      </c>
      <c r="D2434" s="18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50"/>
        <v>42071.010381944441</v>
      </c>
      <c r="K2434">
        <v>1423199697</v>
      </c>
      <c r="L2434" s="9">
        <f t="shared" si="151"/>
        <v>42041.218715277777</v>
      </c>
      <c r="M2434" s="11" t="s">
        <v>8368</v>
      </c>
      <c r="N2434" t="b">
        <v>0</v>
      </c>
      <c r="O2434">
        <v>2</v>
      </c>
      <c r="P2434" t="b">
        <v>0</v>
      </c>
      <c r="Q2434" t="s">
        <v>8284</v>
      </c>
      <c r="R2434" s="5">
        <f t="shared" ref="R2434:R2497" si="152">E2434/D2434</f>
        <v>1.4285714285714287E-4</v>
      </c>
      <c r="S2434">
        <f t="shared" ref="S2434:S2497" si="153">E2434/O2434</f>
        <v>1</v>
      </c>
      <c r="T2434" t="s">
        <v>8336</v>
      </c>
      <c r="U2434" t="s">
        <v>8337</v>
      </c>
    </row>
    <row r="2435" spans="1:21" ht="30" x14ac:dyDescent="0.2">
      <c r="A2435">
        <v>2433</v>
      </c>
      <c r="B2435" s="3" t="s">
        <v>2434</v>
      </c>
      <c r="C2435" s="3" t="s">
        <v>6543</v>
      </c>
      <c r="D2435" s="18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4">(((I2435/60)/60)/24)+DATE(1970,1,1)+(-5/24)</f>
        <v>42427.691469907404</v>
      </c>
      <c r="K2435">
        <v>1454016943</v>
      </c>
      <c r="L2435" s="9">
        <f t="shared" ref="L2435:L2498" si="155">(((K2435/60)/60)/24)+DATE(1970,1,1)</f>
        <v>42397.89980324074</v>
      </c>
      <c r="M2435" s="11" t="s">
        <v>8370</v>
      </c>
      <c r="N2435" t="b">
        <v>0</v>
      </c>
      <c r="O2435">
        <v>0</v>
      </c>
      <c r="P2435" t="b">
        <v>0</v>
      </c>
      <c r="Q2435" t="s">
        <v>8284</v>
      </c>
      <c r="R2435" s="5">
        <f t="shared" si="152"/>
        <v>0</v>
      </c>
      <c r="S2435" t="e">
        <f t="shared" si="153"/>
        <v>#DIV/0!</v>
      </c>
      <c r="T2435" t="s">
        <v>8336</v>
      </c>
      <c r="U2435" t="s">
        <v>8337</v>
      </c>
    </row>
    <row r="2436" spans="1:21" ht="30" x14ac:dyDescent="0.2">
      <c r="A2436">
        <v>2434</v>
      </c>
      <c r="B2436" s="3" t="s">
        <v>2435</v>
      </c>
      <c r="C2436" s="3" t="s">
        <v>6544</v>
      </c>
      <c r="D2436" s="18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4"/>
        <v>42219.977708333325</v>
      </c>
      <c r="K2436">
        <v>1435206474</v>
      </c>
      <c r="L2436" s="9">
        <f t="shared" si="155"/>
        <v>42180.18604166666</v>
      </c>
      <c r="M2436" s="11" t="s">
        <v>8368</v>
      </c>
      <c r="N2436" t="b">
        <v>0</v>
      </c>
      <c r="O2436">
        <v>2</v>
      </c>
      <c r="P2436" t="b">
        <v>0</v>
      </c>
      <c r="Q2436" t="s">
        <v>8284</v>
      </c>
      <c r="R2436" s="5">
        <f t="shared" si="152"/>
        <v>1.2999999999999999E-3</v>
      </c>
      <c r="S2436">
        <f t="shared" si="153"/>
        <v>13</v>
      </c>
      <c r="T2436" t="s">
        <v>8336</v>
      </c>
      <c r="U2436" t="s">
        <v>8337</v>
      </c>
    </row>
    <row r="2437" spans="1:21" ht="30" x14ac:dyDescent="0.2">
      <c r="A2437">
        <v>2435</v>
      </c>
      <c r="B2437" s="3" t="s">
        <v>2436</v>
      </c>
      <c r="C2437" s="3" t="s">
        <v>6545</v>
      </c>
      <c r="D2437" s="18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4"/>
        <v>42282.069282407399</v>
      </c>
      <c r="K2437">
        <v>1441435186</v>
      </c>
      <c r="L2437" s="9">
        <f t="shared" si="155"/>
        <v>42252.277615740735</v>
      </c>
      <c r="M2437" s="11" t="s">
        <v>8368</v>
      </c>
      <c r="N2437" t="b">
        <v>0</v>
      </c>
      <c r="O2437">
        <v>4</v>
      </c>
      <c r="P2437" t="b">
        <v>0</v>
      </c>
      <c r="Q2437" t="s">
        <v>8284</v>
      </c>
      <c r="R2437" s="5">
        <f t="shared" si="152"/>
        <v>4.8960000000000002E-3</v>
      </c>
      <c r="S2437">
        <f t="shared" si="153"/>
        <v>306</v>
      </c>
      <c r="T2437" t="s">
        <v>8336</v>
      </c>
      <c r="U2437" t="s">
        <v>8337</v>
      </c>
    </row>
    <row r="2438" spans="1:21" ht="30" x14ac:dyDescent="0.2">
      <c r="A2438">
        <v>2436</v>
      </c>
      <c r="B2438" s="3" t="s">
        <v>2437</v>
      </c>
      <c r="C2438" s="3" t="s">
        <v>6546</v>
      </c>
      <c r="D2438" s="1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4"/>
        <v>42398.407060185178</v>
      </c>
      <c r="K2438">
        <v>1448894770</v>
      </c>
      <c r="L2438" s="9">
        <f t="shared" si="155"/>
        <v>42338.615393518514</v>
      </c>
      <c r="M2438" s="11" t="s">
        <v>8368</v>
      </c>
      <c r="N2438" t="b">
        <v>0</v>
      </c>
      <c r="O2438">
        <v>2</v>
      </c>
      <c r="P2438" t="b">
        <v>0</v>
      </c>
      <c r="Q2438" t="s">
        <v>8284</v>
      </c>
      <c r="R2438" s="5">
        <f t="shared" si="152"/>
        <v>3.8461538461538462E-4</v>
      </c>
      <c r="S2438">
        <f t="shared" si="153"/>
        <v>22.5</v>
      </c>
      <c r="T2438" t="s">
        <v>8336</v>
      </c>
      <c r="U2438" t="s">
        <v>8337</v>
      </c>
    </row>
    <row r="2439" spans="1:21" ht="30" x14ac:dyDescent="0.2">
      <c r="A2439">
        <v>2437</v>
      </c>
      <c r="B2439" s="3" t="s">
        <v>2438</v>
      </c>
      <c r="C2439" s="3" t="s">
        <v>6547</v>
      </c>
      <c r="D2439" s="18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4"/>
        <v>42080.541666666664</v>
      </c>
      <c r="K2439">
        <v>1422400188</v>
      </c>
      <c r="L2439" s="9">
        <f t="shared" si="155"/>
        <v>42031.965138888889</v>
      </c>
      <c r="M2439" s="11" t="s">
        <v>8368</v>
      </c>
      <c r="N2439" t="b">
        <v>0</v>
      </c>
      <c r="O2439">
        <v>0</v>
      </c>
      <c r="P2439" t="b">
        <v>0</v>
      </c>
      <c r="Q2439" t="s">
        <v>8284</v>
      </c>
      <c r="R2439" s="5">
        <f t="shared" si="152"/>
        <v>0</v>
      </c>
      <c r="S2439" t="e">
        <f t="shared" si="153"/>
        <v>#DIV/0!</v>
      </c>
      <c r="T2439" t="s">
        <v>8336</v>
      </c>
      <c r="U2439" t="s">
        <v>8337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 s="18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4"/>
        <v>42345.748402777775</v>
      </c>
      <c r="K2440">
        <v>1444341462</v>
      </c>
      <c r="L2440" s="9">
        <f t="shared" si="155"/>
        <v>42285.91506944444</v>
      </c>
      <c r="M2440" s="11" t="s">
        <v>8368</v>
      </c>
      <c r="N2440" t="b">
        <v>0</v>
      </c>
      <c r="O2440">
        <v>1</v>
      </c>
      <c r="P2440" t="b">
        <v>0</v>
      </c>
      <c r="Q2440" t="s">
        <v>8284</v>
      </c>
      <c r="R2440" s="5">
        <f t="shared" si="152"/>
        <v>3.3333333333333335E-3</v>
      </c>
      <c r="S2440">
        <f t="shared" si="153"/>
        <v>50</v>
      </c>
      <c r="T2440" t="s">
        <v>8336</v>
      </c>
      <c r="U2440" t="s">
        <v>8337</v>
      </c>
    </row>
    <row r="2441" spans="1:21" ht="30" x14ac:dyDescent="0.2">
      <c r="A2441">
        <v>2439</v>
      </c>
      <c r="B2441" s="3" t="s">
        <v>2440</v>
      </c>
      <c r="C2441" s="3" t="s">
        <v>6549</v>
      </c>
      <c r="D2441" s="18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4"/>
        <v>42295.610289351847</v>
      </c>
      <c r="K2441">
        <v>1442605129</v>
      </c>
      <c r="L2441" s="9">
        <f t="shared" si="155"/>
        <v>42265.818622685183</v>
      </c>
      <c r="M2441" s="11" t="s">
        <v>8368</v>
      </c>
      <c r="N2441" t="b">
        <v>0</v>
      </c>
      <c r="O2441">
        <v>0</v>
      </c>
      <c r="P2441" t="b">
        <v>0</v>
      </c>
      <c r="Q2441" t="s">
        <v>8284</v>
      </c>
      <c r="R2441" s="5">
        <f t="shared" si="152"/>
        <v>0</v>
      </c>
      <c r="S2441" t="e">
        <f t="shared" si="153"/>
        <v>#DIV/0!</v>
      </c>
      <c r="T2441" t="s">
        <v>8336</v>
      </c>
      <c r="U2441" t="s">
        <v>8337</v>
      </c>
    </row>
    <row r="2442" spans="1:21" x14ac:dyDescent="0.2">
      <c r="A2442">
        <v>2440</v>
      </c>
      <c r="B2442" s="3" t="s">
        <v>2441</v>
      </c>
      <c r="C2442" s="3" t="s">
        <v>6550</v>
      </c>
      <c r="D2442" s="18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4"/>
        <v>42413.691122685181</v>
      </c>
      <c r="K2442">
        <v>1452807313</v>
      </c>
      <c r="L2442" s="9">
        <f t="shared" si="155"/>
        <v>42383.899456018517</v>
      </c>
      <c r="M2442" s="11" t="s">
        <v>8370</v>
      </c>
      <c r="N2442" t="b">
        <v>0</v>
      </c>
      <c r="O2442">
        <v>2</v>
      </c>
      <c r="P2442" t="b">
        <v>0</v>
      </c>
      <c r="Q2442" t="s">
        <v>8284</v>
      </c>
      <c r="R2442" s="5">
        <f t="shared" si="152"/>
        <v>2E-3</v>
      </c>
      <c r="S2442">
        <f t="shared" si="153"/>
        <v>5</v>
      </c>
      <c r="T2442" t="s">
        <v>8336</v>
      </c>
      <c r="U2442" t="s">
        <v>8337</v>
      </c>
    </row>
    <row r="2443" spans="1:21" x14ac:dyDescent="0.2">
      <c r="A2443">
        <v>2441</v>
      </c>
      <c r="B2443" s="3" t="s">
        <v>2442</v>
      </c>
      <c r="C2443" s="3" t="s">
        <v>6551</v>
      </c>
      <c r="D2443" s="18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4"/>
        <v>42207.999305555553</v>
      </c>
      <c r="K2443">
        <v>1435806054</v>
      </c>
      <c r="L2443" s="9">
        <f t="shared" si="155"/>
        <v>42187.125625000001</v>
      </c>
      <c r="M2443" s="11" t="s">
        <v>8368</v>
      </c>
      <c r="N2443" t="b">
        <v>0</v>
      </c>
      <c r="O2443">
        <v>109</v>
      </c>
      <c r="P2443" t="b">
        <v>1</v>
      </c>
      <c r="Q2443" t="s">
        <v>8298</v>
      </c>
      <c r="R2443" s="5">
        <f t="shared" si="152"/>
        <v>1.0788</v>
      </c>
      <c r="S2443">
        <f t="shared" si="153"/>
        <v>74.22935779816514</v>
      </c>
      <c r="T2443" t="s">
        <v>8336</v>
      </c>
      <c r="U2443" t="s">
        <v>8352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 s="18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4"/>
        <v>42082.416990740741</v>
      </c>
      <c r="K2444">
        <v>1424188828</v>
      </c>
      <c r="L2444" s="9">
        <f t="shared" si="155"/>
        <v>42052.666990740734</v>
      </c>
      <c r="M2444" s="11" t="s">
        <v>8368</v>
      </c>
      <c r="N2444" t="b">
        <v>0</v>
      </c>
      <c r="O2444">
        <v>372</v>
      </c>
      <c r="P2444" t="b">
        <v>1</v>
      </c>
      <c r="Q2444" t="s">
        <v>8298</v>
      </c>
      <c r="R2444" s="5">
        <f t="shared" si="152"/>
        <v>1.2594166666666666</v>
      </c>
      <c r="S2444">
        <f t="shared" si="153"/>
        <v>81.252688172043008</v>
      </c>
      <c r="T2444" t="s">
        <v>8336</v>
      </c>
      <c r="U2444" t="s">
        <v>8352</v>
      </c>
    </row>
    <row r="2445" spans="1:21" ht="30" x14ac:dyDescent="0.2">
      <c r="A2445">
        <v>2443</v>
      </c>
      <c r="B2445" s="3" t="s">
        <v>2444</v>
      </c>
      <c r="C2445" s="3" t="s">
        <v>6553</v>
      </c>
      <c r="D2445" s="18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4"/>
        <v>41866.416921296295</v>
      </c>
      <c r="K2445">
        <v>1405522822</v>
      </c>
      <c r="L2445" s="9">
        <f t="shared" si="155"/>
        <v>41836.625254629631</v>
      </c>
      <c r="M2445" s="11" t="s">
        <v>8371</v>
      </c>
      <c r="N2445" t="b">
        <v>0</v>
      </c>
      <c r="O2445">
        <v>311</v>
      </c>
      <c r="P2445" t="b">
        <v>1</v>
      </c>
      <c r="Q2445" t="s">
        <v>8298</v>
      </c>
      <c r="R2445" s="5">
        <f t="shared" si="152"/>
        <v>2.0251494999999999</v>
      </c>
      <c r="S2445">
        <f t="shared" si="153"/>
        <v>130.23469453376205</v>
      </c>
      <c r="T2445" t="s">
        <v>8336</v>
      </c>
      <c r="U2445" t="s">
        <v>8352</v>
      </c>
    </row>
    <row r="2446" spans="1:21" ht="30" x14ac:dyDescent="0.2">
      <c r="A2446">
        <v>2444</v>
      </c>
      <c r="B2446" s="3" t="s">
        <v>2445</v>
      </c>
      <c r="C2446" s="3" t="s">
        <v>6554</v>
      </c>
      <c r="D2446" s="18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4"/>
        <v>42515.54619212963</v>
      </c>
      <c r="K2446">
        <v>1461607591</v>
      </c>
      <c r="L2446" s="9">
        <f t="shared" si="155"/>
        <v>42485.754525462966</v>
      </c>
      <c r="M2446" s="11" t="s">
        <v>8370</v>
      </c>
      <c r="N2446" t="b">
        <v>0</v>
      </c>
      <c r="O2446">
        <v>61</v>
      </c>
      <c r="P2446" t="b">
        <v>1</v>
      </c>
      <c r="Q2446" t="s">
        <v>8298</v>
      </c>
      <c r="R2446" s="5">
        <f t="shared" si="152"/>
        <v>1.0860000000000001</v>
      </c>
      <c r="S2446">
        <f t="shared" si="153"/>
        <v>53.409836065573771</v>
      </c>
      <c r="T2446" t="s">
        <v>8336</v>
      </c>
      <c r="U2446" t="s">
        <v>8352</v>
      </c>
    </row>
    <row r="2447" spans="1:21" ht="30" x14ac:dyDescent="0.2">
      <c r="A2447">
        <v>2445</v>
      </c>
      <c r="B2447" s="3" t="s">
        <v>2446</v>
      </c>
      <c r="C2447" s="3" t="s">
        <v>6555</v>
      </c>
      <c r="D2447" s="18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4"/>
        <v>42272.981724537036</v>
      </c>
      <c r="K2447">
        <v>1440650021</v>
      </c>
      <c r="L2447" s="9">
        <f t="shared" si="155"/>
        <v>42243.190057870372</v>
      </c>
      <c r="M2447" s="11" t="s">
        <v>8368</v>
      </c>
      <c r="N2447" t="b">
        <v>0</v>
      </c>
      <c r="O2447">
        <v>115</v>
      </c>
      <c r="P2447" t="b">
        <v>1</v>
      </c>
      <c r="Q2447" t="s">
        <v>8298</v>
      </c>
      <c r="R2447" s="5">
        <f t="shared" si="152"/>
        <v>1.728</v>
      </c>
      <c r="S2447">
        <f t="shared" si="153"/>
        <v>75.130434782608702</v>
      </c>
      <c r="T2447" t="s">
        <v>8336</v>
      </c>
      <c r="U2447" t="s">
        <v>8352</v>
      </c>
    </row>
    <row r="2448" spans="1:21" ht="30" x14ac:dyDescent="0.2">
      <c r="A2448">
        <v>2446</v>
      </c>
      <c r="B2448" s="3" t="s">
        <v>2447</v>
      </c>
      <c r="C2448" s="3" t="s">
        <v>6556</v>
      </c>
      <c r="D2448" s="1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4"/>
        <v>42700.436006944445</v>
      </c>
      <c r="K2448">
        <v>1477578471</v>
      </c>
      <c r="L2448" s="9">
        <f t="shared" si="155"/>
        <v>42670.602673611109</v>
      </c>
      <c r="M2448" s="11" t="s">
        <v>8370</v>
      </c>
      <c r="N2448" t="b">
        <v>0</v>
      </c>
      <c r="O2448">
        <v>111</v>
      </c>
      <c r="P2448" t="b">
        <v>1</v>
      </c>
      <c r="Q2448" t="s">
        <v>8298</v>
      </c>
      <c r="R2448" s="5">
        <f t="shared" si="152"/>
        <v>1.6798</v>
      </c>
      <c r="S2448">
        <f t="shared" si="153"/>
        <v>75.666666666666671</v>
      </c>
      <c r="T2448" t="s">
        <v>8336</v>
      </c>
      <c r="U2448" t="s">
        <v>8352</v>
      </c>
    </row>
    <row r="2449" spans="1:21" ht="30" x14ac:dyDescent="0.2">
      <c r="A2449">
        <v>2447</v>
      </c>
      <c r="B2449" s="3" t="s">
        <v>2448</v>
      </c>
      <c r="C2449" s="3" t="s">
        <v>6557</v>
      </c>
      <c r="D2449" s="18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4"/>
        <v>42685.958333333336</v>
      </c>
      <c r="K2449">
        <v>1476184593</v>
      </c>
      <c r="L2449" s="9">
        <f t="shared" si="155"/>
        <v>42654.469826388886</v>
      </c>
      <c r="M2449" s="11" t="s">
        <v>8370</v>
      </c>
      <c r="N2449" t="b">
        <v>0</v>
      </c>
      <c r="O2449">
        <v>337</v>
      </c>
      <c r="P2449" t="b">
        <v>1</v>
      </c>
      <c r="Q2449" t="s">
        <v>8298</v>
      </c>
      <c r="R2449" s="5">
        <f t="shared" si="152"/>
        <v>4.2720000000000002</v>
      </c>
      <c r="S2449">
        <f t="shared" si="153"/>
        <v>31.691394658753708</v>
      </c>
      <c r="T2449" t="s">
        <v>8336</v>
      </c>
      <c r="U2449" t="s">
        <v>8352</v>
      </c>
    </row>
    <row r="2450" spans="1:21" ht="30" x14ac:dyDescent="0.2">
      <c r="A2450">
        <v>2448</v>
      </c>
      <c r="B2450" s="3" t="s">
        <v>2449</v>
      </c>
      <c r="C2450" s="3" t="s">
        <v>6558</v>
      </c>
      <c r="D2450" s="18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4"/>
        <v>42613.025000000001</v>
      </c>
      <c r="K2450">
        <v>1472110513</v>
      </c>
      <c r="L2450" s="9">
        <f t="shared" si="155"/>
        <v>42607.316122685181</v>
      </c>
      <c r="M2450" s="11" t="s">
        <v>8370</v>
      </c>
      <c r="N2450" t="b">
        <v>0</v>
      </c>
      <c r="O2450">
        <v>9</v>
      </c>
      <c r="P2450" t="b">
        <v>1</v>
      </c>
      <c r="Q2450" t="s">
        <v>8298</v>
      </c>
      <c r="R2450" s="5">
        <f t="shared" si="152"/>
        <v>1.075</v>
      </c>
      <c r="S2450">
        <f t="shared" si="153"/>
        <v>47.777777777777779</v>
      </c>
      <c r="T2450" t="s">
        <v>8336</v>
      </c>
      <c r="U2450" t="s">
        <v>8352</v>
      </c>
    </row>
    <row r="2451" spans="1:21" ht="30" x14ac:dyDescent="0.2">
      <c r="A2451">
        <v>2449</v>
      </c>
      <c r="B2451" s="3" t="s">
        <v>2450</v>
      </c>
      <c r="C2451" s="3" t="s">
        <v>6559</v>
      </c>
      <c r="D2451" s="18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4"/>
        <v>41972.975868055553</v>
      </c>
      <c r="K2451">
        <v>1414725915</v>
      </c>
      <c r="L2451" s="9">
        <f t="shared" si="155"/>
        <v>41943.142534722225</v>
      </c>
      <c r="M2451" s="11" t="s">
        <v>8371</v>
      </c>
      <c r="N2451" t="b">
        <v>0</v>
      </c>
      <c r="O2451">
        <v>120</v>
      </c>
      <c r="P2451" t="b">
        <v>1</v>
      </c>
      <c r="Q2451" t="s">
        <v>8298</v>
      </c>
      <c r="R2451" s="5">
        <f t="shared" si="152"/>
        <v>1.08</v>
      </c>
      <c r="S2451">
        <f t="shared" si="153"/>
        <v>90</v>
      </c>
      <c r="T2451" t="s">
        <v>8336</v>
      </c>
      <c r="U2451" t="s">
        <v>8352</v>
      </c>
    </row>
    <row r="2452" spans="1:21" ht="30" x14ac:dyDescent="0.2">
      <c r="A2452">
        <v>2450</v>
      </c>
      <c r="B2452" s="3" t="s">
        <v>2451</v>
      </c>
      <c r="C2452" s="3" t="s">
        <v>6560</v>
      </c>
      <c r="D2452" s="18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4"/>
        <v>41939.924305555556</v>
      </c>
      <c r="K2452">
        <v>1411177456</v>
      </c>
      <c r="L2452" s="9">
        <f t="shared" si="155"/>
        <v>41902.07240740741</v>
      </c>
      <c r="M2452" s="11" t="s">
        <v>8371</v>
      </c>
      <c r="N2452" t="b">
        <v>0</v>
      </c>
      <c r="O2452">
        <v>102</v>
      </c>
      <c r="P2452" t="b">
        <v>1</v>
      </c>
      <c r="Q2452" t="s">
        <v>8298</v>
      </c>
      <c r="R2452" s="5">
        <f t="shared" si="152"/>
        <v>1.0153353333333335</v>
      </c>
      <c r="S2452">
        <f t="shared" si="153"/>
        <v>149.31401960784314</v>
      </c>
      <c r="T2452" t="s">
        <v>8336</v>
      </c>
      <c r="U2452" t="s">
        <v>8352</v>
      </c>
    </row>
    <row r="2453" spans="1:21" ht="30" x14ac:dyDescent="0.2">
      <c r="A2453">
        <v>2451</v>
      </c>
      <c r="B2453" s="3" t="s">
        <v>2452</v>
      </c>
      <c r="C2453" s="3" t="s">
        <v>6561</v>
      </c>
      <c r="D2453" s="18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4"/>
        <v>42799.700115740743</v>
      </c>
      <c r="K2453">
        <v>1487022490</v>
      </c>
      <c r="L2453" s="9">
        <f t="shared" si="155"/>
        <v>42779.908449074079</v>
      </c>
      <c r="M2453" s="11" t="s">
        <v>8369</v>
      </c>
      <c r="N2453" t="b">
        <v>0</v>
      </c>
      <c r="O2453">
        <v>186</v>
      </c>
      <c r="P2453" t="b">
        <v>1</v>
      </c>
      <c r="Q2453" t="s">
        <v>8298</v>
      </c>
      <c r="R2453" s="5">
        <f t="shared" si="152"/>
        <v>1.1545000000000001</v>
      </c>
      <c r="S2453">
        <f t="shared" si="153"/>
        <v>62.06989247311828</v>
      </c>
      <c r="T2453" t="s">
        <v>8336</v>
      </c>
      <c r="U2453" t="s">
        <v>8352</v>
      </c>
    </row>
    <row r="2454" spans="1:21" ht="30" x14ac:dyDescent="0.2">
      <c r="A2454">
        <v>2452</v>
      </c>
      <c r="B2454" s="3" t="s">
        <v>2453</v>
      </c>
      <c r="C2454" s="3" t="s">
        <v>6562</v>
      </c>
      <c r="D2454" s="18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4"/>
        <v>42367.749999999993</v>
      </c>
      <c r="K2454">
        <v>1448914500</v>
      </c>
      <c r="L2454" s="9">
        <f t="shared" si="155"/>
        <v>42338.84375</v>
      </c>
      <c r="M2454" s="11" t="s">
        <v>8368</v>
      </c>
      <c r="N2454" t="b">
        <v>0</v>
      </c>
      <c r="O2454">
        <v>15</v>
      </c>
      <c r="P2454" t="b">
        <v>1</v>
      </c>
      <c r="Q2454" t="s">
        <v>8298</v>
      </c>
      <c r="R2454" s="5">
        <f t="shared" si="152"/>
        <v>1.335</v>
      </c>
      <c r="S2454">
        <f t="shared" si="153"/>
        <v>53.4</v>
      </c>
      <c r="T2454" t="s">
        <v>8336</v>
      </c>
      <c r="U2454" t="s">
        <v>8352</v>
      </c>
    </row>
    <row r="2455" spans="1:21" ht="30" x14ac:dyDescent="0.2">
      <c r="A2455">
        <v>2453</v>
      </c>
      <c r="B2455" s="3" t="s">
        <v>2454</v>
      </c>
      <c r="C2455" s="3" t="s">
        <v>6563</v>
      </c>
      <c r="D2455" s="18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4"/>
        <v>42768.483900462961</v>
      </c>
      <c r="K2455">
        <v>1483461409</v>
      </c>
      <c r="L2455" s="9">
        <f t="shared" si="155"/>
        <v>42738.692233796297</v>
      </c>
      <c r="M2455" s="11" t="s">
        <v>8369</v>
      </c>
      <c r="N2455" t="b">
        <v>0</v>
      </c>
      <c r="O2455">
        <v>67</v>
      </c>
      <c r="P2455" t="b">
        <v>1</v>
      </c>
      <c r="Q2455" t="s">
        <v>8298</v>
      </c>
      <c r="R2455" s="5">
        <f t="shared" si="152"/>
        <v>1.5469999999999999</v>
      </c>
      <c r="S2455">
        <f t="shared" si="153"/>
        <v>69.268656716417908</v>
      </c>
      <c r="T2455" t="s">
        <v>8336</v>
      </c>
      <c r="U2455" t="s">
        <v>8352</v>
      </c>
    </row>
    <row r="2456" spans="1:21" ht="30" x14ac:dyDescent="0.2">
      <c r="A2456">
        <v>2454</v>
      </c>
      <c r="B2456" s="3" t="s">
        <v>2455</v>
      </c>
      <c r="C2456" s="3" t="s">
        <v>6564</v>
      </c>
      <c r="D2456" s="18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4"/>
        <v>42804.99314814814</v>
      </c>
      <c r="K2456">
        <v>1486183808</v>
      </c>
      <c r="L2456" s="9">
        <f t="shared" si="155"/>
        <v>42770.201481481476</v>
      </c>
      <c r="M2456" s="11" t="s">
        <v>8369</v>
      </c>
      <c r="N2456" t="b">
        <v>0</v>
      </c>
      <c r="O2456">
        <v>130</v>
      </c>
      <c r="P2456" t="b">
        <v>1</v>
      </c>
      <c r="Q2456" t="s">
        <v>8298</v>
      </c>
      <c r="R2456" s="5">
        <f t="shared" si="152"/>
        <v>1.0084571428571429</v>
      </c>
      <c r="S2456">
        <f t="shared" si="153"/>
        <v>271.50769230769231</v>
      </c>
      <c r="T2456" t="s">
        <v>8336</v>
      </c>
      <c r="U2456" t="s">
        <v>8352</v>
      </c>
    </row>
    <row r="2457" spans="1:21" ht="30" x14ac:dyDescent="0.2">
      <c r="A2457">
        <v>2455</v>
      </c>
      <c r="B2457" s="3" t="s">
        <v>2456</v>
      </c>
      <c r="C2457" s="3" t="s">
        <v>6565</v>
      </c>
      <c r="D2457" s="18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4"/>
        <v>42480.573495370372</v>
      </c>
      <c r="K2457">
        <v>1458758750</v>
      </c>
      <c r="L2457" s="9">
        <f t="shared" si="155"/>
        <v>42452.781828703708</v>
      </c>
      <c r="M2457" s="11" t="s">
        <v>8370</v>
      </c>
      <c r="N2457" t="b">
        <v>0</v>
      </c>
      <c r="O2457">
        <v>16</v>
      </c>
      <c r="P2457" t="b">
        <v>1</v>
      </c>
      <c r="Q2457" t="s">
        <v>8298</v>
      </c>
      <c r="R2457" s="5">
        <f t="shared" si="152"/>
        <v>1.82</v>
      </c>
      <c r="S2457">
        <f t="shared" si="153"/>
        <v>34.125</v>
      </c>
      <c r="T2457" t="s">
        <v>8336</v>
      </c>
      <c r="U2457" t="s">
        <v>8352</v>
      </c>
    </row>
    <row r="2458" spans="1:21" ht="30" x14ac:dyDescent="0.2">
      <c r="A2458">
        <v>2456</v>
      </c>
      <c r="B2458" s="3" t="s">
        <v>2457</v>
      </c>
      <c r="C2458" s="3" t="s">
        <v>6566</v>
      </c>
      <c r="D2458" s="1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4"/>
        <v>42791.752766203703</v>
      </c>
      <c r="K2458">
        <v>1485471839</v>
      </c>
      <c r="L2458" s="9">
        <f t="shared" si="155"/>
        <v>42761.961099537039</v>
      </c>
      <c r="M2458" s="11" t="s">
        <v>8369</v>
      </c>
      <c r="N2458" t="b">
        <v>0</v>
      </c>
      <c r="O2458">
        <v>67</v>
      </c>
      <c r="P2458" t="b">
        <v>1</v>
      </c>
      <c r="Q2458" t="s">
        <v>8298</v>
      </c>
      <c r="R2458" s="5">
        <f t="shared" si="152"/>
        <v>1.8086666666666666</v>
      </c>
      <c r="S2458">
        <f t="shared" si="153"/>
        <v>40.492537313432834</v>
      </c>
      <c r="T2458" t="s">
        <v>8336</v>
      </c>
      <c r="U2458" t="s">
        <v>8352</v>
      </c>
    </row>
    <row r="2459" spans="1:21" ht="30" x14ac:dyDescent="0.2">
      <c r="A2459">
        <v>2457</v>
      </c>
      <c r="B2459" s="3" t="s">
        <v>2458</v>
      </c>
      <c r="C2459" s="3" t="s">
        <v>6567</v>
      </c>
      <c r="D2459" s="18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4"/>
        <v>42453.352500000001</v>
      </c>
      <c r="K2459">
        <v>1456237656</v>
      </c>
      <c r="L2459" s="9">
        <f t="shared" si="155"/>
        <v>42423.602500000001</v>
      </c>
      <c r="M2459" s="11" t="s">
        <v>8370</v>
      </c>
      <c r="N2459" t="b">
        <v>0</v>
      </c>
      <c r="O2459">
        <v>124</v>
      </c>
      <c r="P2459" t="b">
        <v>1</v>
      </c>
      <c r="Q2459" t="s">
        <v>8298</v>
      </c>
      <c r="R2459" s="5">
        <f t="shared" si="152"/>
        <v>1.0230434782608695</v>
      </c>
      <c r="S2459">
        <f t="shared" si="153"/>
        <v>189.75806451612902</v>
      </c>
      <c r="T2459" t="s">
        <v>8336</v>
      </c>
      <c r="U2459" t="s">
        <v>8352</v>
      </c>
    </row>
    <row r="2460" spans="1:21" ht="30" x14ac:dyDescent="0.2">
      <c r="A2460">
        <v>2458</v>
      </c>
      <c r="B2460" s="3" t="s">
        <v>2459</v>
      </c>
      <c r="C2460" s="3" t="s">
        <v>6568</v>
      </c>
      <c r="D2460" s="18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4"/>
        <v>42530.583333333336</v>
      </c>
      <c r="K2460">
        <v>1462481718</v>
      </c>
      <c r="L2460" s="9">
        <f t="shared" si="155"/>
        <v>42495.871736111112</v>
      </c>
      <c r="M2460" s="11" t="s">
        <v>8370</v>
      </c>
      <c r="N2460" t="b">
        <v>0</v>
      </c>
      <c r="O2460">
        <v>80</v>
      </c>
      <c r="P2460" t="b">
        <v>1</v>
      </c>
      <c r="Q2460" t="s">
        <v>8298</v>
      </c>
      <c r="R2460" s="5">
        <f t="shared" si="152"/>
        <v>1.1017999999999999</v>
      </c>
      <c r="S2460">
        <f t="shared" si="153"/>
        <v>68.862499999999997</v>
      </c>
      <c r="T2460" t="s">
        <v>8336</v>
      </c>
      <c r="U2460" t="s">
        <v>8352</v>
      </c>
    </row>
    <row r="2461" spans="1:21" ht="30" x14ac:dyDescent="0.2">
      <c r="A2461">
        <v>2459</v>
      </c>
      <c r="B2461" s="3" t="s">
        <v>2460</v>
      </c>
      <c r="C2461" s="3" t="s">
        <v>6569</v>
      </c>
      <c r="D2461" s="18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4"/>
        <v>42452.387557870366</v>
      </c>
      <c r="K2461">
        <v>1454858285</v>
      </c>
      <c r="L2461" s="9">
        <f t="shared" si="155"/>
        <v>42407.637557870374</v>
      </c>
      <c r="M2461" s="11" t="s">
        <v>8370</v>
      </c>
      <c r="N2461" t="b">
        <v>0</v>
      </c>
      <c r="O2461">
        <v>282</v>
      </c>
      <c r="P2461" t="b">
        <v>1</v>
      </c>
      <c r="Q2461" t="s">
        <v>8298</v>
      </c>
      <c r="R2461" s="5">
        <f t="shared" si="152"/>
        <v>1.0225</v>
      </c>
      <c r="S2461">
        <f t="shared" si="153"/>
        <v>108.77659574468085</v>
      </c>
      <c r="T2461" t="s">
        <v>8336</v>
      </c>
      <c r="U2461" t="s">
        <v>8352</v>
      </c>
    </row>
    <row r="2462" spans="1:21" ht="30" x14ac:dyDescent="0.2">
      <c r="A2462">
        <v>2460</v>
      </c>
      <c r="B2462" s="3" t="s">
        <v>2461</v>
      </c>
      <c r="C2462" s="3" t="s">
        <v>6570</v>
      </c>
      <c r="D2462" s="18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4"/>
        <v>42737.970138888886</v>
      </c>
      <c r="K2462">
        <v>1480480167</v>
      </c>
      <c r="L2462" s="9">
        <f t="shared" si="155"/>
        <v>42704.187118055561</v>
      </c>
      <c r="M2462" s="11" t="s">
        <v>8370</v>
      </c>
      <c r="N2462" t="b">
        <v>0</v>
      </c>
      <c r="O2462">
        <v>68</v>
      </c>
      <c r="P2462" t="b">
        <v>1</v>
      </c>
      <c r="Q2462" t="s">
        <v>8298</v>
      </c>
      <c r="R2462" s="5">
        <f t="shared" si="152"/>
        <v>1.0078823529411765</v>
      </c>
      <c r="S2462">
        <f t="shared" si="153"/>
        <v>125.98529411764706</v>
      </c>
      <c r="T2462" t="s">
        <v>8336</v>
      </c>
      <c r="U2462" t="s">
        <v>8352</v>
      </c>
    </row>
    <row r="2463" spans="1:21" ht="30" x14ac:dyDescent="0.2">
      <c r="A2463">
        <v>2461</v>
      </c>
      <c r="B2463" s="3" t="s">
        <v>2462</v>
      </c>
      <c r="C2463" s="3" t="s">
        <v>6571</v>
      </c>
      <c r="D2463" s="18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4"/>
        <v>40816.916666666664</v>
      </c>
      <c r="K2463">
        <v>1314577097</v>
      </c>
      <c r="L2463" s="9">
        <f t="shared" si="155"/>
        <v>40784.012696759259</v>
      </c>
      <c r="M2463" s="11" t="s">
        <v>8374</v>
      </c>
      <c r="N2463" t="b">
        <v>0</v>
      </c>
      <c r="O2463">
        <v>86</v>
      </c>
      <c r="P2463" t="b">
        <v>1</v>
      </c>
      <c r="Q2463" t="s">
        <v>8279</v>
      </c>
      <c r="R2463" s="5">
        <f t="shared" si="152"/>
        <v>1.038</v>
      </c>
      <c r="S2463">
        <f t="shared" si="153"/>
        <v>90.523255813953483</v>
      </c>
      <c r="T2463" t="s">
        <v>8325</v>
      </c>
      <c r="U2463" t="s">
        <v>8329</v>
      </c>
    </row>
    <row r="2464" spans="1:21" ht="30" x14ac:dyDescent="0.2">
      <c r="A2464">
        <v>2462</v>
      </c>
      <c r="B2464" s="3" t="s">
        <v>2463</v>
      </c>
      <c r="C2464" s="3" t="s">
        <v>6572</v>
      </c>
      <c r="D2464" s="18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4"/>
        <v>41108.977962962963</v>
      </c>
      <c r="K2464">
        <v>1340944096</v>
      </c>
      <c r="L2464" s="9">
        <f t="shared" si="155"/>
        <v>41089.186296296299</v>
      </c>
      <c r="M2464" s="11" t="s">
        <v>8373</v>
      </c>
      <c r="N2464" t="b">
        <v>0</v>
      </c>
      <c r="O2464">
        <v>115</v>
      </c>
      <c r="P2464" t="b">
        <v>1</v>
      </c>
      <c r="Q2464" t="s">
        <v>8279</v>
      </c>
      <c r="R2464" s="5">
        <f t="shared" si="152"/>
        <v>1.1070833333333334</v>
      </c>
      <c r="S2464">
        <f t="shared" si="153"/>
        <v>28.880434782608695</v>
      </c>
      <c r="T2464" t="s">
        <v>8325</v>
      </c>
      <c r="U2464" t="s">
        <v>8329</v>
      </c>
    </row>
    <row r="2465" spans="1:21" x14ac:dyDescent="0.2">
      <c r="A2465">
        <v>2463</v>
      </c>
      <c r="B2465" s="3" t="s">
        <v>2464</v>
      </c>
      <c r="C2465" s="3" t="s">
        <v>6573</v>
      </c>
      <c r="D2465" s="18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4"/>
        <v>41380.583333333328</v>
      </c>
      <c r="K2465">
        <v>1362710425</v>
      </c>
      <c r="L2465" s="9">
        <f t="shared" si="155"/>
        <v>41341.111400462964</v>
      </c>
      <c r="M2465" s="11" t="s">
        <v>8372</v>
      </c>
      <c r="N2465" t="b">
        <v>0</v>
      </c>
      <c r="O2465">
        <v>75</v>
      </c>
      <c r="P2465" t="b">
        <v>1</v>
      </c>
      <c r="Q2465" t="s">
        <v>8279</v>
      </c>
      <c r="R2465" s="5">
        <f t="shared" si="152"/>
        <v>1.1625000000000001</v>
      </c>
      <c r="S2465">
        <f t="shared" si="153"/>
        <v>31</v>
      </c>
      <c r="T2465" t="s">
        <v>8325</v>
      </c>
      <c r="U2465" t="s">
        <v>8329</v>
      </c>
    </row>
    <row r="2466" spans="1:21" ht="30" x14ac:dyDescent="0.2">
      <c r="A2466">
        <v>2464</v>
      </c>
      <c r="B2466" s="3" t="s">
        <v>2465</v>
      </c>
      <c r="C2466" s="3" t="s">
        <v>6574</v>
      </c>
      <c r="D2466" s="18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4"/>
        <v>42277.603472222218</v>
      </c>
      <c r="K2466">
        <v>1441143397</v>
      </c>
      <c r="L2466" s="9">
        <f t="shared" si="155"/>
        <v>42248.90042824074</v>
      </c>
      <c r="M2466" s="11" t="s">
        <v>8368</v>
      </c>
      <c r="N2466" t="b">
        <v>0</v>
      </c>
      <c r="O2466">
        <v>43</v>
      </c>
      <c r="P2466" t="b">
        <v>1</v>
      </c>
      <c r="Q2466" t="s">
        <v>8279</v>
      </c>
      <c r="R2466" s="5">
        <f t="shared" si="152"/>
        <v>1.111</v>
      </c>
      <c r="S2466">
        <f t="shared" si="153"/>
        <v>51.674418604651166</v>
      </c>
      <c r="T2466" t="s">
        <v>8325</v>
      </c>
      <c r="U2466" t="s">
        <v>8329</v>
      </c>
    </row>
    <row r="2467" spans="1:21" x14ac:dyDescent="0.2">
      <c r="A2467">
        <v>2465</v>
      </c>
      <c r="B2467" s="3" t="s">
        <v>2466</v>
      </c>
      <c r="C2467" s="3" t="s">
        <v>6575</v>
      </c>
      <c r="D2467" s="18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4"/>
        <v>41175.510972222219</v>
      </c>
      <c r="K2467">
        <v>1345828548</v>
      </c>
      <c r="L2467" s="9">
        <f t="shared" si="155"/>
        <v>41145.719305555554</v>
      </c>
      <c r="M2467" s="11" t="s">
        <v>8373</v>
      </c>
      <c r="N2467" t="b">
        <v>0</v>
      </c>
      <c r="O2467">
        <v>48</v>
      </c>
      <c r="P2467" t="b">
        <v>1</v>
      </c>
      <c r="Q2467" t="s">
        <v>8279</v>
      </c>
      <c r="R2467" s="5">
        <f t="shared" si="152"/>
        <v>1.8014285714285714</v>
      </c>
      <c r="S2467">
        <f t="shared" si="153"/>
        <v>26.270833333333332</v>
      </c>
      <c r="T2467" t="s">
        <v>8325</v>
      </c>
      <c r="U2467" t="s">
        <v>8329</v>
      </c>
    </row>
    <row r="2468" spans="1:21" ht="30" x14ac:dyDescent="0.2">
      <c r="A2468">
        <v>2466</v>
      </c>
      <c r="B2468" s="3" t="s">
        <v>2467</v>
      </c>
      <c r="C2468" s="3" t="s">
        <v>6576</v>
      </c>
      <c r="D2468" s="1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4"/>
        <v>41402.894131944442</v>
      </c>
      <c r="K2468">
        <v>1365474453</v>
      </c>
      <c r="L2468" s="9">
        <f t="shared" si="155"/>
        <v>41373.102465277778</v>
      </c>
      <c r="M2468" s="11" t="s">
        <v>8372</v>
      </c>
      <c r="N2468" t="b">
        <v>0</v>
      </c>
      <c r="O2468">
        <v>52</v>
      </c>
      <c r="P2468" t="b">
        <v>1</v>
      </c>
      <c r="Q2468" t="s">
        <v>8279</v>
      </c>
      <c r="R2468" s="5">
        <f t="shared" si="152"/>
        <v>1</v>
      </c>
      <c r="S2468">
        <f t="shared" si="153"/>
        <v>48.07692307692308</v>
      </c>
      <c r="T2468" t="s">
        <v>8325</v>
      </c>
      <c r="U2468" t="s">
        <v>8329</v>
      </c>
    </row>
    <row r="2469" spans="1:21" ht="30" x14ac:dyDescent="0.2">
      <c r="A2469">
        <v>2467</v>
      </c>
      <c r="B2469" s="3" t="s">
        <v>2468</v>
      </c>
      <c r="C2469" s="3" t="s">
        <v>6577</v>
      </c>
      <c r="D2469" s="18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4"/>
        <v>41039.5</v>
      </c>
      <c r="K2469">
        <v>1335473931</v>
      </c>
      <c r="L2469" s="9">
        <f t="shared" si="155"/>
        <v>41025.874201388891</v>
      </c>
      <c r="M2469" s="11" t="s">
        <v>8373</v>
      </c>
      <c r="N2469" t="b">
        <v>0</v>
      </c>
      <c r="O2469">
        <v>43</v>
      </c>
      <c r="P2469" t="b">
        <v>1</v>
      </c>
      <c r="Q2469" t="s">
        <v>8279</v>
      </c>
      <c r="R2469" s="5">
        <f t="shared" si="152"/>
        <v>1.1850000000000001</v>
      </c>
      <c r="S2469">
        <f t="shared" si="153"/>
        <v>27.558139534883722</v>
      </c>
      <c r="T2469" t="s">
        <v>8325</v>
      </c>
      <c r="U2469" t="s">
        <v>8329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 s="18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4"/>
        <v>41210</v>
      </c>
      <c r="K2470">
        <v>1348285321</v>
      </c>
      <c r="L2470" s="9">
        <f t="shared" si="155"/>
        <v>41174.154178240737</v>
      </c>
      <c r="M2470" s="11" t="s">
        <v>8373</v>
      </c>
      <c r="N2470" t="b">
        <v>0</v>
      </c>
      <c r="O2470">
        <v>58</v>
      </c>
      <c r="P2470" t="b">
        <v>1</v>
      </c>
      <c r="Q2470" t="s">
        <v>8279</v>
      </c>
      <c r="R2470" s="5">
        <f t="shared" si="152"/>
        <v>1.0721700000000001</v>
      </c>
      <c r="S2470">
        <f t="shared" si="153"/>
        <v>36.97137931034483</v>
      </c>
      <c r="T2470" t="s">
        <v>8325</v>
      </c>
      <c r="U2470" t="s">
        <v>8329</v>
      </c>
    </row>
    <row r="2471" spans="1:21" ht="30" x14ac:dyDescent="0.2">
      <c r="A2471">
        <v>2469</v>
      </c>
      <c r="B2471" s="3" t="s">
        <v>2470</v>
      </c>
      <c r="C2471" s="3" t="s">
        <v>6579</v>
      </c>
      <c r="D2471" s="18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4"/>
        <v>40582.221400462957</v>
      </c>
      <c r="K2471">
        <v>1295000329</v>
      </c>
      <c r="L2471" s="9">
        <f t="shared" si="155"/>
        <v>40557.429733796293</v>
      </c>
      <c r="M2471" s="11" t="s">
        <v>8374</v>
      </c>
      <c r="N2471" t="b">
        <v>0</v>
      </c>
      <c r="O2471">
        <v>47</v>
      </c>
      <c r="P2471" t="b">
        <v>1</v>
      </c>
      <c r="Q2471" t="s">
        <v>8279</v>
      </c>
      <c r="R2471" s="5">
        <f t="shared" si="152"/>
        <v>1.1366666666666667</v>
      </c>
      <c r="S2471">
        <f t="shared" si="153"/>
        <v>29.021276595744681</v>
      </c>
      <c r="T2471" t="s">
        <v>8325</v>
      </c>
      <c r="U2471" t="s">
        <v>8329</v>
      </c>
    </row>
    <row r="2472" spans="1:21" ht="30" x14ac:dyDescent="0.2">
      <c r="A2472">
        <v>2470</v>
      </c>
      <c r="B2472" s="3" t="s">
        <v>2471</v>
      </c>
      <c r="C2472" s="3" t="s">
        <v>6580</v>
      </c>
      <c r="D2472" s="18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4"/>
        <v>41052.866377314815</v>
      </c>
      <c r="K2472">
        <v>1335232055</v>
      </c>
      <c r="L2472" s="9">
        <f t="shared" si="155"/>
        <v>41023.07471064815</v>
      </c>
      <c r="M2472" s="11" t="s">
        <v>8373</v>
      </c>
      <c r="N2472" t="b">
        <v>0</v>
      </c>
      <c r="O2472">
        <v>36</v>
      </c>
      <c r="P2472" t="b">
        <v>1</v>
      </c>
      <c r="Q2472" t="s">
        <v>8279</v>
      </c>
      <c r="R2472" s="5">
        <f t="shared" si="152"/>
        <v>1.0316400000000001</v>
      </c>
      <c r="S2472">
        <f t="shared" si="153"/>
        <v>28.65666666666667</v>
      </c>
      <c r="T2472" t="s">
        <v>8325</v>
      </c>
      <c r="U2472" t="s">
        <v>8329</v>
      </c>
    </row>
    <row r="2473" spans="1:21" ht="30" x14ac:dyDescent="0.2">
      <c r="A2473">
        <v>2471</v>
      </c>
      <c r="B2473" s="3" t="s">
        <v>2472</v>
      </c>
      <c r="C2473" s="3" t="s">
        <v>6581</v>
      </c>
      <c r="D2473" s="18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4"/>
        <v>40933.784629629627</v>
      </c>
      <c r="K2473">
        <v>1324079392</v>
      </c>
      <c r="L2473" s="9">
        <f t="shared" si="155"/>
        <v>40893.992962962962</v>
      </c>
      <c r="M2473" s="11" t="s">
        <v>8374</v>
      </c>
      <c r="N2473" t="b">
        <v>0</v>
      </c>
      <c r="O2473">
        <v>17</v>
      </c>
      <c r="P2473" t="b">
        <v>1</v>
      </c>
      <c r="Q2473" t="s">
        <v>8279</v>
      </c>
      <c r="R2473" s="5">
        <f t="shared" si="152"/>
        <v>1.28</v>
      </c>
      <c r="S2473">
        <f t="shared" si="153"/>
        <v>37.647058823529413</v>
      </c>
      <c r="T2473" t="s">
        <v>8325</v>
      </c>
      <c r="U2473" t="s">
        <v>8329</v>
      </c>
    </row>
    <row r="2474" spans="1:21" ht="30" x14ac:dyDescent="0.2">
      <c r="A2474">
        <v>2472</v>
      </c>
      <c r="B2474" s="3" t="s">
        <v>2473</v>
      </c>
      <c r="C2474" s="3" t="s">
        <v>6582</v>
      </c>
      <c r="D2474" s="18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4"/>
        <v>40424.835416666661</v>
      </c>
      <c r="K2474">
        <v>1277433980</v>
      </c>
      <c r="L2474" s="9">
        <f t="shared" si="155"/>
        <v>40354.11550925926</v>
      </c>
      <c r="M2474" s="11" t="s">
        <v>8375</v>
      </c>
      <c r="N2474" t="b">
        <v>0</v>
      </c>
      <c r="O2474">
        <v>104</v>
      </c>
      <c r="P2474" t="b">
        <v>1</v>
      </c>
      <c r="Q2474" t="s">
        <v>8279</v>
      </c>
      <c r="R2474" s="5">
        <f t="shared" si="152"/>
        <v>1.3576026666666667</v>
      </c>
      <c r="S2474">
        <f t="shared" si="153"/>
        <v>97.904038461538462</v>
      </c>
      <c r="T2474" t="s">
        <v>8325</v>
      </c>
      <c r="U2474" t="s">
        <v>8329</v>
      </c>
    </row>
    <row r="2475" spans="1:21" ht="30" x14ac:dyDescent="0.2">
      <c r="A2475">
        <v>2473</v>
      </c>
      <c r="B2475" s="3" t="s">
        <v>2474</v>
      </c>
      <c r="C2475" s="3" t="s">
        <v>6583</v>
      </c>
      <c r="D2475" s="18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4"/>
        <v>41223.581817129627</v>
      </c>
      <c r="K2475">
        <v>1349978269</v>
      </c>
      <c r="L2475" s="9">
        <f t="shared" si="155"/>
        <v>41193.748483796298</v>
      </c>
      <c r="M2475" s="11" t="s">
        <v>8373</v>
      </c>
      <c r="N2475" t="b">
        <v>0</v>
      </c>
      <c r="O2475">
        <v>47</v>
      </c>
      <c r="P2475" t="b">
        <v>1</v>
      </c>
      <c r="Q2475" t="s">
        <v>8279</v>
      </c>
      <c r="R2475" s="5">
        <f t="shared" si="152"/>
        <v>1</v>
      </c>
      <c r="S2475">
        <f t="shared" si="153"/>
        <v>42.553191489361701</v>
      </c>
      <c r="T2475" t="s">
        <v>8325</v>
      </c>
      <c r="U2475" t="s">
        <v>8329</v>
      </c>
    </row>
    <row r="2476" spans="1:21" ht="30" x14ac:dyDescent="0.2">
      <c r="A2476">
        <v>2474</v>
      </c>
      <c r="B2476" s="3" t="s">
        <v>2475</v>
      </c>
      <c r="C2476" s="3" t="s">
        <v>6584</v>
      </c>
      <c r="D2476" s="18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4"/>
        <v>40461.80296296296</v>
      </c>
      <c r="K2476">
        <v>1282868176</v>
      </c>
      <c r="L2476" s="9">
        <f t="shared" si="155"/>
        <v>40417.011296296296</v>
      </c>
      <c r="M2476" s="11" t="s">
        <v>8375</v>
      </c>
      <c r="N2476" t="b">
        <v>0</v>
      </c>
      <c r="O2476">
        <v>38</v>
      </c>
      <c r="P2476" t="b">
        <v>1</v>
      </c>
      <c r="Q2476" t="s">
        <v>8279</v>
      </c>
      <c r="R2476" s="5">
        <f t="shared" si="152"/>
        <v>1.0000360000000001</v>
      </c>
      <c r="S2476">
        <f t="shared" si="153"/>
        <v>131.58368421052631</v>
      </c>
      <c r="T2476" t="s">
        <v>8325</v>
      </c>
      <c r="U2476" t="s">
        <v>8329</v>
      </c>
    </row>
    <row r="2477" spans="1:21" x14ac:dyDescent="0.2">
      <c r="A2477">
        <v>2475</v>
      </c>
      <c r="B2477" s="3" t="s">
        <v>2476</v>
      </c>
      <c r="C2477" s="3" t="s">
        <v>6585</v>
      </c>
      <c r="D2477" s="18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4"/>
        <v>40369.708333333328</v>
      </c>
      <c r="K2477">
        <v>1273647255</v>
      </c>
      <c r="L2477" s="9">
        <f t="shared" si="155"/>
        <v>40310.287673611114</v>
      </c>
      <c r="M2477" s="11" t="s">
        <v>8375</v>
      </c>
      <c r="N2477" t="b">
        <v>0</v>
      </c>
      <c r="O2477">
        <v>81</v>
      </c>
      <c r="P2477" t="b">
        <v>1</v>
      </c>
      <c r="Q2477" t="s">
        <v>8279</v>
      </c>
      <c r="R2477" s="5">
        <f t="shared" si="152"/>
        <v>1.0471999999999999</v>
      </c>
      <c r="S2477">
        <f t="shared" si="153"/>
        <v>32.320987654320987</v>
      </c>
      <c r="T2477" t="s">
        <v>8325</v>
      </c>
      <c r="U2477" t="s">
        <v>8329</v>
      </c>
    </row>
    <row r="2478" spans="1:21" ht="30" x14ac:dyDescent="0.2">
      <c r="A2478">
        <v>2476</v>
      </c>
      <c r="B2478" s="3" t="s">
        <v>2477</v>
      </c>
      <c r="C2478" s="3" t="s">
        <v>6586</v>
      </c>
      <c r="D2478" s="1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4"/>
        <v>41946.161689814813</v>
      </c>
      <c r="K2478">
        <v>1412149970</v>
      </c>
      <c r="L2478" s="9">
        <f t="shared" si="155"/>
        <v>41913.328356481477</v>
      </c>
      <c r="M2478" s="11" t="s">
        <v>8371</v>
      </c>
      <c r="N2478" t="b">
        <v>0</v>
      </c>
      <c r="O2478">
        <v>55</v>
      </c>
      <c r="P2478" t="b">
        <v>1</v>
      </c>
      <c r="Q2478" t="s">
        <v>8279</v>
      </c>
      <c r="R2478" s="5">
        <f t="shared" si="152"/>
        <v>1.050225</v>
      </c>
      <c r="S2478">
        <f t="shared" si="153"/>
        <v>61.103999999999999</v>
      </c>
      <c r="T2478" t="s">
        <v>8325</v>
      </c>
      <c r="U2478" t="s">
        <v>8329</v>
      </c>
    </row>
    <row r="2479" spans="1:21" x14ac:dyDescent="0.2">
      <c r="A2479">
        <v>2477</v>
      </c>
      <c r="B2479" s="3" t="s">
        <v>824</v>
      </c>
      <c r="C2479" s="3" t="s">
        <v>6587</v>
      </c>
      <c r="D2479" s="18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4"/>
        <v>41133.483159722222</v>
      </c>
      <c r="K2479">
        <v>1340901345</v>
      </c>
      <c r="L2479" s="9">
        <f t="shared" si="155"/>
        <v>41088.691493055558</v>
      </c>
      <c r="M2479" s="11" t="s">
        <v>8373</v>
      </c>
      <c r="N2479" t="b">
        <v>0</v>
      </c>
      <c r="O2479">
        <v>41</v>
      </c>
      <c r="P2479" t="b">
        <v>1</v>
      </c>
      <c r="Q2479" t="s">
        <v>8279</v>
      </c>
      <c r="R2479" s="5">
        <f t="shared" si="152"/>
        <v>1.7133333333333334</v>
      </c>
      <c r="S2479">
        <f t="shared" si="153"/>
        <v>31.341463414634145</v>
      </c>
      <c r="T2479" t="s">
        <v>8325</v>
      </c>
      <c r="U2479" t="s">
        <v>8329</v>
      </c>
    </row>
    <row r="2480" spans="1:21" ht="30" x14ac:dyDescent="0.2">
      <c r="A2480">
        <v>2478</v>
      </c>
      <c r="B2480" s="3" t="s">
        <v>2478</v>
      </c>
      <c r="C2480" s="3" t="s">
        <v>6588</v>
      </c>
      <c r="D2480" s="18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4"/>
        <v>41287.742048611108</v>
      </c>
      <c r="K2480">
        <v>1355525313</v>
      </c>
      <c r="L2480" s="9">
        <f t="shared" si="155"/>
        <v>41257.950381944444</v>
      </c>
      <c r="M2480" s="11" t="s">
        <v>8373</v>
      </c>
      <c r="N2480" t="b">
        <v>0</v>
      </c>
      <c r="O2480">
        <v>79</v>
      </c>
      <c r="P2480" t="b">
        <v>1</v>
      </c>
      <c r="Q2480" t="s">
        <v>8279</v>
      </c>
      <c r="R2480" s="5">
        <f t="shared" si="152"/>
        <v>1.2749999999999999</v>
      </c>
      <c r="S2480">
        <f t="shared" si="153"/>
        <v>129.1139240506329</v>
      </c>
      <c r="T2480" t="s">
        <v>8325</v>
      </c>
      <c r="U2480" t="s">
        <v>8329</v>
      </c>
    </row>
    <row r="2481" spans="1:21" x14ac:dyDescent="0.2">
      <c r="A2481">
        <v>2479</v>
      </c>
      <c r="B2481" s="3" t="s">
        <v>2479</v>
      </c>
      <c r="C2481" s="3" t="s">
        <v>6589</v>
      </c>
      <c r="D2481" s="18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4"/>
        <v>41117.875</v>
      </c>
      <c r="K2481">
        <v>1342545994</v>
      </c>
      <c r="L2481" s="9">
        <f t="shared" si="155"/>
        <v>41107.726782407408</v>
      </c>
      <c r="M2481" s="11" t="s">
        <v>8373</v>
      </c>
      <c r="N2481" t="b">
        <v>0</v>
      </c>
      <c r="O2481">
        <v>16</v>
      </c>
      <c r="P2481" t="b">
        <v>1</v>
      </c>
      <c r="Q2481" t="s">
        <v>8279</v>
      </c>
      <c r="R2481" s="5">
        <f t="shared" si="152"/>
        <v>1.3344333333333334</v>
      </c>
      <c r="S2481">
        <f t="shared" si="153"/>
        <v>25.020624999999999</v>
      </c>
      <c r="T2481" t="s">
        <v>8325</v>
      </c>
      <c r="U2481" t="s">
        <v>8329</v>
      </c>
    </row>
    <row r="2482" spans="1:21" ht="30" x14ac:dyDescent="0.2">
      <c r="A2482">
        <v>2480</v>
      </c>
      <c r="B2482" s="3" t="s">
        <v>2480</v>
      </c>
      <c r="C2482" s="3" t="s">
        <v>6590</v>
      </c>
      <c r="D2482" s="18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4"/>
        <v>42287.727824074071</v>
      </c>
      <c r="K2482">
        <v>1439332084</v>
      </c>
      <c r="L2482" s="9">
        <f t="shared" si="155"/>
        <v>42227.936157407406</v>
      </c>
      <c r="M2482" s="11" t="s">
        <v>8368</v>
      </c>
      <c r="N2482" t="b">
        <v>0</v>
      </c>
      <c r="O2482">
        <v>8</v>
      </c>
      <c r="P2482" t="b">
        <v>1</v>
      </c>
      <c r="Q2482" t="s">
        <v>8279</v>
      </c>
      <c r="R2482" s="5">
        <f t="shared" si="152"/>
        <v>1</v>
      </c>
      <c r="S2482">
        <f t="shared" si="153"/>
        <v>250</v>
      </c>
      <c r="T2482" t="s">
        <v>8325</v>
      </c>
      <c r="U2482" t="s">
        <v>8329</v>
      </c>
    </row>
    <row r="2483" spans="1:21" ht="30" x14ac:dyDescent="0.2">
      <c r="A2483">
        <v>2481</v>
      </c>
      <c r="B2483" s="3" t="s">
        <v>2481</v>
      </c>
      <c r="C2483" s="3" t="s">
        <v>6591</v>
      </c>
      <c r="D2483" s="18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4"/>
        <v>41029.437592592592</v>
      </c>
      <c r="K2483">
        <v>1333207808</v>
      </c>
      <c r="L2483" s="9">
        <f t="shared" si="155"/>
        <v>40999.645925925928</v>
      </c>
      <c r="M2483" s="11" t="s">
        <v>8373</v>
      </c>
      <c r="N2483" t="b">
        <v>0</v>
      </c>
      <c r="O2483">
        <v>95</v>
      </c>
      <c r="P2483" t="b">
        <v>1</v>
      </c>
      <c r="Q2483" t="s">
        <v>8279</v>
      </c>
      <c r="R2483" s="5">
        <f t="shared" si="152"/>
        <v>1.1291099999999998</v>
      </c>
      <c r="S2483">
        <f t="shared" si="153"/>
        <v>47.541473684210523</v>
      </c>
      <c r="T2483" t="s">
        <v>8325</v>
      </c>
      <c r="U2483" t="s">
        <v>8329</v>
      </c>
    </row>
    <row r="2484" spans="1:21" ht="30" x14ac:dyDescent="0.2">
      <c r="A2484">
        <v>2482</v>
      </c>
      <c r="B2484" s="3" t="s">
        <v>2482</v>
      </c>
      <c r="C2484" s="3" t="s">
        <v>6592</v>
      </c>
      <c r="D2484" s="18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4"/>
        <v>40756.573877314811</v>
      </c>
      <c r="K2484">
        <v>1308336383</v>
      </c>
      <c r="L2484" s="9">
        <f t="shared" si="155"/>
        <v>40711.782210648147</v>
      </c>
      <c r="M2484" s="11" t="s">
        <v>8374</v>
      </c>
      <c r="N2484" t="b">
        <v>0</v>
      </c>
      <c r="O2484">
        <v>25</v>
      </c>
      <c r="P2484" t="b">
        <v>1</v>
      </c>
      <c r="Q2484" t="s">
        <v>8279</v>
      </c>
      <c r="R2484" s="5">
        <f t="shared" si="152"/>
        <v>1.0009999999999999</v>
      </c>
      <c r="S2484">
        <f t="shared" si="153"/>
        <v>40.04</v>
      </c>
      <c r="T2484" t="s">
        <v>8325</v>
      </c>
      <c r="U2484" t="s">
        <v>8329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 s="18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4"/>
        <v>41030.500034722223</v>
      </c>
      <c r="K2485">
        <v>1330711203</v>
      </c>
      <c r="L2485" s="9">
        <f t="shared" si="155"/>
        <v>40970.750034722223</v>
      </c>
      <c r="M2485" s="11" t="s">
        <v>8373</v>
      </c>
      <c r="N2485" t="b">
        <v>0</v>
      </c>
      <c r="O2485">
        <v>19</v>
      </c>
      <c r="P2485" t="b">
        <v>1</v>
      </c>
      <c r="Q2485" t="s">
        <v>8279</v>
      </c>
      <c r="R2485" s="5">
        <f t="shared" si="152"/>
        <v>1.1372727272727272</v>
      </c>
      <c r="S2485">
        <f t="shared" si="153"/>
        <v>65.84210526315789</v>
      </c>
      <c r="T2485" t="s">
        <v>8325</v>
      </c>
      <c r="U2485" t="s">
        <v>8329</v>
      </c>
    </row>
    <row r="2486" spans="1:21" ht="30" x14ac:dyDescent="0.2">
      <c r="A2486">
        <v>2484</v>
      </c>
      <c r="B2486" s="3" t="s">
        <v>2484</v>
      </c>
      <c r="C2486" s="3" t="s">
        <v>6594</v>
      </c>
      <c r="D2486" s="18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4"/>
        <v>40801.708368055552</v>
      </c>
      <c r="K2486">
        <v>1313532003</v>
      </c>
      <c r="L2486" s="9">
        <f t="shared" si="155"/>
        <v>40771.916701388887</v>
      </c>
      <c r="M2486" s="11" t="s">
        <v>8374</v>
      </c>
      <c r="N2486" t="b">
        <v>0</v>
      </c>
      <c r="O2486">
        <v>90</v>
      </c>
      <c r="P2486" t="b">
        <v>1</v>
      </c>
      <c r="Q2486" t="s">
        <v>8279</v>
      </c>
      <c r="R2486" s="5">
        <f t="shared" si="152"/>
        <v>1.1931742857142855</v>
      </c>
      <c r="S2486">
        <f t="shared" si="153"/>
        <v>46.401222222222216</v>
      </c>
      <c r="T2486" t="s">
        <v>8325</v>
      </c>
      <c r="U2486" t="s">
        <v>8329</v>
      </c>
    </row>
    <row r="2487" spans="1:21" ht="30" x14ac:dyDescent="0.2">
      <c r="A2487">
        <v>2485</v>
      </c>
      <c r="B2487" s="3" t="s">
        <v>2485</v>
      </c>
      <c r="C2487" s="3" t="s">
        <v>6595</v>
      </c>
      <c r="D2487" s="18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4"/>
        <v>40828.790266203701</v>
      </c>
      <c r="K2487">
        <v>1315439879</v>
      </c>
      <c r="L2487" s="9">
        <f t="shared" si="155"/>
        <v>40793.998599537037</v>
      </c>
      <c r="M2487" s="11" t="s">
        <v>8374</v>
      </c>
      <c r="N2487" t="b">
        <v>0</v>
      </c>
      <c r="O2487">
        <v>41</v>
      </c>
      <c r="P2487" t="b">
        <v>1</v>
      </c>
      <c r="Q2487" t="s">
        <v>8279</v>
      </c>
      <c r="R2487" s="5">
        <f t="shared" si="152"/>
        <v>1.0325</v>
      </c>
      <c r="S2487">
        <f t="shared" si="153"/>
        <v>50.365853658536587</v>
      </c>
      <c r="T2487" t="s">
        <v>8325</v>
      </c>
      <c r="U2487" t="s">
        <v>8329</v>
      </c>
    </row>
    <row r="2488" spans="1:21" ht="30" x14ac:dyDescent="0.2">
      <c r="A2488">
        <v>2486</v>
      </c>
      <c r="B2488" s="3" t="s">
        <v>2486</v>
      </c>
      <c r="C2488" s="3" t="s">
        <v>6596</v>
      </c>
      <c r="D2488" s="1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4"/>
        <v>41021.499722222223</v>
      </c>
      <c r="K2488">
        <v>1332521976</v>
      </c>
      <c r="L2488" s="9">
        <f t="shared" si="155"/>
        <v>40991.708055555559</v>
      </c>
      <c r="M2488" s="11" t="s">
        <v>8373</v>
      </c>
      <c r="N2488" t="b">
        <v>0</v>
      </c>
      <c r="O2488">
        <v>30</v>
      </c>
      <c r="P2488" t="b">
        <v>1</v>
      </c>
      <c r="Q2488" t="s">
        <v>8279</v>
      </c>
      <c r="R2488" s="5">
        <f t="shared" si="152"/>
        <v>2.6566666666666667</v>
      </c>
      <c r="S2488">
        <f t="shared" si="153"/>
        <v>26.566666666666666</v>
      </c>
      <c r="T2488" t="s">
        <v>8325</v>
      </c>
      <c r="U2488" t="s">
        <v>8329</v>
      </c>
    </row>
    <row r="2489" spans="1:21" ht="30" x14ac:dyDescent="0.2">
      <c r="A2489">
        <v>2487</v>
      </c>
      <c r="B2489" s="3" t="s">
        <v>2487</v>
      </c>
      <c r="C2489" s="3" t="s">
        <v>6597</v>
      </c>
      <c r="D2489" s="18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4"/>
        <v>41055.874965277777</v>
      </c>
      <c r="K2489">
        <v>1335491997</v>
      </c>
      <c r="L2489" s="9">
        <f t="shared" si="155"/>
        <v>41026.083298611113</v>
      </c>
      <c r="M2489" s="11" t="s">
        <v>8373</v>
      </c>
      <c r="N2489" t="b">
        <v>0</v>
      </c>
      <c r="O2489">
        <v>38</v>
      </c>
      <c r="P2489" t="b">
        <v>1</v>
      </c>
      <c r="Q2489" t="s">
        <v>8279</v>
      </c>
      <c r="R2489" s="5">
        <f t="shared" si="152"/>
        <v>1.0005066666666667</v>
      </c>
      <c r="S2489">
        <f t="shared" si="153"/>
        <v>39.493684210526318</v>
      </c>
      <c r="T2489" t="s">
        <v>8325</v>
      </c>
      <c r="U2489" t="s">
        <v>8329</v>
      </c>
    </row>
    <row r="2490" spans="1:21" ht="30" x14ac:dyDescent="0.2">
      <c r="A2490">
        <v>2488</v>
      </c>
      <c r="B2490" s="3" t="s">
        <v>2488</v>
      </c>
      <c r="C2490" s="3" t="s">
        <v>6598</v>
      </c>
      <c r="D2490" s="18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4"/>
        <v>40863.466527777775</v>
      </c>
      <c r="K2490">
        <v>1318864308</v>
      </c>
      <c r="L2490" s="9">
        <f t="shared" si="155"/>
        <v>40833.633194444446</v>
      </c>
      <c r="M2490" s="11" t="s">
        <v>8374</v>
      </c>
      <c r="N2490" t="b">
        <v>0</v>
      </c>
      <c r="O2490">
        <v>65</v>
      </c>
      <c r="P2490" t="b">
        <v>1</v>
      </c>
      <c r="Q2490" t="s">
        <v>8279</v>
      </c>
      <c r="R2490" s="5">
        <f t="shared" si="152"/>
        <v>1.0669999999999999</v>
      </c>
      <c r="S2490">
        <f t="shared" si="153"/>
        <v>49.246153846153845</v>
      </c>
      <c r="T2490" t="s">
        <v>8325</v>
      </c>
      <c r="U2490" t="s">
        <v>8329</v>
      </c>
    </row>
    <row r="2491" spans="1:21" ht="30" x14ac:dyDescent="0.2">
      <c r="A2491">
        <v>2489</v>
      </c>
      <c r="B2491" s="3" t="s">
        <v>2489</v>
      </c>
      <c r="C2491" s="3" t="s">
        <v>6599</v>
      </c>
      <c r="D2491" s="18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4"/>
        <v>41403.481932870367</v>
      </c>
      <c r="K2491">
        <v>1365525239</v>
      </c>
      <c r="L2491" s="9">
        <f t="shared" si="155"/>
        <v>41373.690266203703</v>
      </c>
      <c r="M2491" s="11" t="s">
        <v>8372</v>
      </c>
      <c r="N2491" t="b">
        <v>0</v>
      </c>
      <c r="O2491">
        <v>75</v>
      </c>
      <c r="P2491" t="b">
        <v>1</v>
      </c>
      <c r="Q2491" t="s">
        <v>8279</v>
      </c>
      <c r="R2491" s="5">
        <f t="shared" si="152"/>
        <v>1.3367142857142857</v>
      </c>
      <c r="S2491">
        <f t="shared" si="153"/>
        <v>62.38</v>
      </c>
      <c r="T2491" t="s">
        <v>8325</v>
      </c>
      <c r="U2491" t="s">
        <v>8329</v>
      </c>
    </row>
    <row r="2492" spans="1:21" ht="30" x14ac:dyDescent="0.2">
      <c r="A2492">
        <v>2490</v>
      </c>
      <c r="B2492" s="3" t="s">
        <v>2490</v>
      </c>
      <c r="C2492" s="3" t="s">
        <v>6600</v>
      </c>
      <c r="D2492" s="18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4"/>
        <v>41083.019398148142</v>
      </c>
      <c r="K2492">
        <v>1335245276</v>
      </c>
      <c r="L2492" s="9">
        <f t="shared" si="155"/>
        <v>41023.227731481478</v>
      </c>
      <c r="M2492" s="11" t="s">
        <v>8373</v>
      </c>
      <c r="N2492" t="b">
        <v>0</v>
      </c>
      <c r="O2492">
        <v>16</v>
      </c>
      <c r="P2492" t="b">
        <v>1</v>
      </c>
      <c r="Q2492" t="s">
        <v>8279</v>
      </c>
      <c r="R2492" s="5">
        <f t="shared" si="152"/>
        <v>1.214</v>
      </c>
      <c r="S2492">
        <f t="shared" si="153"/>
        <v>37.9375</v>
      </c>
      <c r="T2492" t="s">
        <v>8325</v>
      </c>
      <c r="U2492" t="s">
        <v>8329</v>
      </c>
    </row>
    <row r="2493" spans="1:21" ht="30" x14ac:dyDescent="0.2">
      <c r="A2493">
        <v>2491</v>
      </c>
      <c r="B2493" s="3" t="s">
        <v>2491</v>
      </c>
      <c r="C2493" s="3" t="s">
        <v>6601</v>
      </c>
      <c r="D2493" s="18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4"/>
        <v>40558.868749999994</v>
      </c>
      <c r="K2493">
        <v>1293739714</v>
      </c>
      <c r="L2493" s="9">
        <f t="shared" si="155"/>
        <v>40542.839282407411</v>
      </c>
      <c r="M2493" s="11" t="s">
        <v>8375</v>
      </c>
      <c r="N2493" t="b">
        <v>0</v>
      </c>
      <c r="O2493">
        <v>10</v>
      </c>
      <c r="P2493" t="b">
        <v>1</v>
      </c>
      <c r="Q2493" t="s">
        <v>8279</v>
      </c>
      <c r="R2493" s="5">
        <f t="shared" si="152"/>
        <v>1.032</v>
      </c>
      <c r="S2493">
        <f t="shared" si="153"/>
        <v>51.6</v>
      </c>
      <c r="T2493" t="s">
        <v>8325</v>
      </c>
      <c r="U2493" t="s">
        <v>8329</v>
      </c>
    </row>
    <row r="2494" spans="1:21" x14ac:dyDescent="0.2">
      <c r="A2494">
        <v>2492</v>
      </c>
      <c r="B2494" s="3" t="s">
        <v>2492</v>
      </c>
      <c r="C2494" s="3" t="s">
        <v>6602</v>
      </c>
      <c r="D2494" s="18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4"/>
        <v>41076.207638888889</v>
      </c>
      <c r="K2494">
        <v>1335397188</v>
      </c>
      <c r="L2494" s="9">
        <f t="shared" si="155"/>
        <v>41024.985972222225</v>
      </c>
      <c r="M2494" s="11" t="s">
        <v>8373</v>
      </c>
      <c r="N2494" t="b">
        <v>0</v>
      </c>
      <c r="O2494">
        <v>27</v>
      </c>
      <c r="P2494" t="b">
        <v>1</v>
      </c>
      <c r="Q2494" t="s">
        <v>8279</v>
      </c>
      <c r="R2494" s="5">
        <f t="shared" si="152"/>
        <v>1.25</v>
      </c>
      <c r="S2494">
        <f t="shared" si="153"/>
        <v>27.777777777777779</v>
      </c>
      <c r="T2494" t="s">
        <v>8325</v>
      </c>
      <c r="U2494" t="s">
        <v>8329</v>
      </c>
    </row>
    <row r="2495" spans="1:21" ht="30" x14ac:dyDescent="0.2">
      <c r="A2495">
        <v>2493</v>
      </c>
      <c r="B2495" s="3" t="s">
        <v>2493</v>
      </c>
      <c r="C2495" s="3" t="s">
        <v>6603</v>
      </c>
      <c r="D2495" s="18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4"/>
        <v>41392.959953703699</v>
      </c>
      <c r="K2495">
        <v>1363320140</v>
      </c>
      <c r="L2495" s="9">
        <f t="shared" si="155"/>
        <v>41348.168287037035</v>
      </c>
      <c r="M2495" s="11" t="s">
        <v>8372</v>
      </c>
      <c r="N2495" t="b">
        <v>0</v>
      </c>
      <c r="O2495">
        <v>259</v>
      </c>
      <c r="P2495" t="b">
        <v>1</v>
      </c>
      <c r="Q2495" t="s">
        <v>8279</v>
      </c>
      <c r="R2495" s="5">
        <f t="shared" si="152"/>
        <v>1.2869999999999999</v>
      </c>
      <c r="S2495">
        <f t="shared" si="153"/>
        <v>99.382239382239376</v>
      </c>
      <c r="T2495" t="s">
        <v>8325</v>
      </c>
      <c r="U2495" t="s">
        <v>8329</v>
      </c>
    </row>
    <row r="2496" spans="1:21" ht="30" x14ac:dyDescent="0.2">
      <c r="A2496">
        <v>2494</v>
      </c>
      <c r="B2496" s="3" t="s">
        <v>2494</v>
      </c>
      <c r="C2496" s="3" t="s">
        <v>6604</v>
      </c>
      <c r="D2496" s="18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4"/>
        <v>41052.436851851846</v>
      </c>
      <c r="K2496">
        <v>1335194944</v>
      </c>
      <c r="L2496" s="9">
        <f t="shared" si="155"/>
        <v>41022.645185185182</v>
      </c>
      <c r="M2496" s="11" t="s">
        <v>8373</v>
      </c>
      <c r="N2496" t="b">
        <v>0</v>
      </c>
      <c r="O2496">
        <v>39</v>
      </c>
      <c r="P2496" t="b">
        <v>1</v>
      </c>
      <c r="Q2496" t="s">
        <v>8279</v>
      </c>
      <c r="R2496" s="5">
        <f t="shared" si="152"/>
        <v>1.0100533333333332</v>
      </c>
      <c r="S2496">
        <f t="shared" si="153"/>
        <v>38.848205128205123</v>
      </c>
      <c r="T2496" t="s">
        <v>8325</v>
      </c>
      <c r="U2496" t="s">
        <v>8329</v>
      </c>
    </row>
    <row r="2497" spans="1:21" ht="30" x14ac:dyDescent="0.2">
      <c r="A2497">
        <v>2495</v>
      </c>
      <c r="B2497" s="3" t="s">
        <v>2495</v>
      </c>
      <c r="C2497" s="3" t="s">
        <v>6605</v>
      </c>
      <c r="D2497" s="18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4"/>
        <v>41066.738136574073</v>
      </c>
      <c r="K2497">
        <v>1336430575</v>
      </c>
      <c r="L2497" s="9">
        <f t="shared" si="155"/>
        <v>41036.946469907409</v>
      </c>
      <c r="M2497" s="11" t="s">
        <v>8373</v>
      </c>
      <c r="N2497" t="b">
        <v>0</v>
      </c>
      <c r="O2497">
        <v>42</v>
      </c>
      <c r="P2497" t="b">
        <v>1</v>
      </c>
      <c r="Q2497" t="s">
        <v>8279</v>
      </c>
      <c r="R2497" s="5">
        <f t="shared" si="152"/>
        <v>1.2753666666666665</v>
      </c>
      <c r="S2497">
        <f t="shared" si="153"/>
        <v>45.548809523809524</v>
      </c>
      <c r="T2497" t="s">
        <v>8325</v>
      </c>
      <c r="U2497" t="s">
        <v>8329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 s="1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4"/>
        <v>41362.746435185181</v>
      </c>
      <c r="K2498">
        <v>1361577292</v>
      </c>
      <c r="L2498" s="9">
        <f t="shared" si="155"/>
        <v>41327.996435185189</v>
      </c>
      <c r="M2498" s="11" t="s">
        <v>8372</v>
      </c>
      <c r="N2498" t="b">
        <v>0</v>
      </c>
      <c r="O2498">
        <v>10</v>
      </c>
      <c r="P2498" t="b">
        <v>1</v>
      </c>
      <c r="Q2498" t="s">
        <v>8279</v>
      </c>
      <c r="R2498" s="5">
        <f t="shared" ref="R2498:R2561" si="156">E2498/D2498</f>
        <v>1</v>
      </c>
      <c r="S2498">
        <f t="shared" ref="S2498:S2561" si="157">E2498/O2498</f>
        <v>600</v>
      </c>
      <c r="T2498" t="s">
        <v>8325</v>
      </c>
      <c r="U2498" t="s">
        <v>8329</v>
      </c>
    </row>
    <row r="2499" spans="1:21" ht="30" x14ac:dyDescent="0.2">
      <c r="A2499">
        <v>2497</v>
      </c>
      <c r="B2499" s="3" t="s">
        <v>2497</v>
      </c>
      <c r="C2499" s="3" t="s">
        <v>6607</v>
      </c>
      <c r="D2499" s="18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8">(((I2499/60)/60)/24)+DATE(1970,1,1)+(-5/24)</f>
        <v>40760.670578703699</v>
      </c>
      <c r="K2499">
        <v>1309986338</v>
      </c>
      <c r="L2499" s="9">
        <f t="shared" ref="L2499:L2562" si="159">(((K2499/60)/60)/24)+DATE(1970,1,1)</f>
        <v>40730.878912037035</v>
      </c>
      <c r="M2499" s="11" t="s">
        <v>8374</v>
      </c>
      <c r="N2499" t="b">
        <v>0</v>
      </c>
      <c r="O2499">
        <v>56</v>
      </c>
      <c r="P2499" t="b">
        <v>1</v>
      </c>
      <c r="Q2499" t="s">
        <v>8279</v>
      </c>
      <c r="R2499" s="5">
        <f t="shared" si="156"/>
        <v>1.127715</v>
      </c>
      <c r="S2499">
        <f t="shared" si="157"/>
        <v>80.551071428571419</v>
      </c>
      <c r="T2499" t="s">
        <v>8325</v>
      </c>
      <c r="U2499" t="s">
        <v>8329</v>
      </c>
    </row>
    <row r="2500" spans="1:21" ht="30" x14ac:dyDescent="0.2">
      <c r="A2500">
        <v>2498</v>
      </c>
      <c r="B2500" s="3" t="s">
        <v>2498</v>
      </c>
      <c r="C2500" s="3" t="s">
        <v>6608</v>
      </c>
      <c r="D2500" s="18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8"/>
        <v>42031.759108796294</v>
      </c>
      <c r="K2500">
        <v>1421190787</v>
      </c>
      <c r="L2500" s="9">
        <f t="shared" si="159"/>
        <v>42017.967442129629</v>
      </c>
      <c r="M2500" s="11" t="s">
        <v>8368</v>
      </c>
      <c r="N2500" t="b">
        <v>0</v>
      </c>
      <c r="O2500">
        <v>20</v>
      </c>
      <c r="P2500" t="b">
        <v>1</v>
      </c>
      <c r="Q2500" t="s">
        <v>8279</v>
      </c>
      <c r="R2500" s="5">
        <f t="shared" si="156"/>
        <v>1.056</v>
      </c>
      <c r="S2500">
        <f t="shared" si="157"/>
        <v>52.8</v>
      </c>
      <c r="T2500" t="s">
        <v>8325</v>
      </c>
      <c r="U2500" t="s">
        <v>8329</v>
      </c>
    </row>
    <row r="2501" spans="1:21" ht="30" x14ac:dyDescent="0.2">
      <c r="A2501">
        <v>2499</v>
      </c>
      <c r="B2501" s="3" t="s">
        <v>2499</v>
      </c>
      <c r="C2501" s="3" t="s">
        <v>6609</v>
      </c>
      <c r="D2501" s="18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8"/>
        <v>41274.541666666664</v>
      </c>
      <c r="K2501">
        <v>1352820837</v>
      </c>
      <c r="L2501" s="9">
        <f t="shared" si="159"/>
        <v>41226.648576388885</v>
      </c>
      <c r="M2501" s="11" t="s">
        <v>8373</v>
      </c>
      <c r="N2501" t="b">
        <v>0</v>
      </c>
      <c r="O2501">
        <v>170</v>
      </c>
      <c r="P2501" t="b">
        <v>1</v>
      </c>
      <c r="Q2501" t="s">
        <v>8279</v>
      </c>
      <c r="R2501" s="5">
        <f t="shared" si="156"/>
        <v>2.0262500000000001</v>
      </c>
      <c r="S2501">
        <f t="shared" si="157"/>
        <v>47.676470588235297</v>
      </c>
      <c r="T2501" t="s">
        <v>8325</v>
      </c>
      <c r="U2501" t="s">
        <v>8329</v>
      </c>
    </row>
    <row r="2502" spans="1:21" ht="30" x14ac:dyDescent="0.2">
      <c r="A2502">
        <v>2500</v>
      </c>
      <c r="B2502" s="3" t="s">
        <v>2500</v>
      </c>
      <c r="C2502" s="3" t="s">
        <v>6610</v>
      </c>
      <c r="D2502" s="18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8"/>
        <v>41083.564525462964</v>
      </c>
      <c r="K2502">
        <v>1337884375</v>
      </c>
      <c r="L2502" s="9">
        <f t="shared" si="159"/>
        <v>41053.772858796299</v>
      </c>
      <c r="M2502" s="11" t="s">
        <v>8373</v>
      </c>
      <c r="N2502" t="b">
        <v>0</v>
      </c>
      <c r="O2502">
        <v>29</v>
      </c>
      <c r="P2502" t="b">
        <v>1</v>
      </c>
      <c r="Q2502" t="s">
        <v>8279</v>
      </c>
      <c r="R2502" s="5">
        <f t="shared" si="156"/>
        <v>1.1333333333333333</v>
      </c>
      <c r="S2502">
        <f t="shared" si="157"/>
        <v>23.448275862068964</v>
      </c>
      <c r="T2502" t="s">
        <v>8325</v>
      </c>
      <c r="U2502" t="s">
        <v>8329</v>
      </c>
    </row>
    <row r="2503" spans="1:21" ht="30" x14ac:dyDescent="0.2">
      <c r="A2503">
        <v>2501</v>
      </c>
      <c r="B2503" s="3" t="s">
        <v>2501</v>
      </c>
      <c r="C2503" s="3" t="s">
        <v>6611</v>
      </c>
      <c r="D2503" s="18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8"/>
        <v>42274.568333333329</v>
      </c>
      <c r="K2503">
        <v>1440787104</v>
      </c>
      <c r="L2503" s="9">
        <f t="shared" si="159"/>
        <v>42244.776666666665</v>
      </c>
      <c r="M2503" s="11" t="s">
        <v>8368</v>
      </c>
      <c r="N2503" t="b">
        <v>0</v>
      </c>
      <c r="O2503">
        <v>7</v>
      </c>
      <c r="P2503" t="b">
        <v>0</v>
      </c>
      <c r="Q2503" t="s">
        <v>8299</v>
      </c>
      <c r="R2503" s="5">
        <f t="shared" si="156"/>
        <v>2.5545454545454545E-2</v>
      </c>
      <c r="S2503">
        <f t="shared" si="157"/>
        <v>40.142857142857146</v>
      </c>
      <c r="T2503" t="s">
        <v>8336</v>
      </c>
      <c r="U2503" t="s">
        <v>8353</v>
      </c>
    </row>
    <row r="2504" spans="1:21" ht="30" x14ac:dyDescent="0.2">
      <c r="A2504">
        <v>2502</v>
      </c>
      <c r="B2504" s="3" t="s">
        <v>2502</v>
      </c>
      <c r="C2504" s="3" t="s">
        <v>6612</v>
      </c>
      <c r="D2504" s="18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8"/>
        <v>41903.617106481477</v>
      </c>
      <c r="K2504">
        <v>1407440918</v>
      </c>
      <c r="L2504" s="9">
        <f t="shared" si="159"/>
        <v>41858.825439814813</v>
      </c>
      <c r="M2504" s="11" t="s">
        <v>8371</v>
      </c>
      <c r="N2504" t="b">
        <v>0</v>
      </c>
      <c r="O2504">
        <v>5</v>
      </c>
      <c r="P2504" t="b">
        <v>0</v>
      </c>
      <c r="Q2504" t="s">
        <v>8299</v>
      </c>
      <c r="R2504" s="5">
        <f t="shared" si="156"/>
        <v>7.8181818181818181E-4</v>
      </c>
      <c r="S2504">
        <f t="shared" si="157"/>
        <v>17.2</v>
      </c>
      <c r="T2504" t="s">
        <v>8336</v>
      </c>
      <c r="U2504" t="s">
        <v>8353</v>
      </c>
    </row>
    <row r="2505" spans="1:21" ht="30" x14ac:dyDescent="0.2">
      <c r="A2505">
        <v>2503</v>
      </c>
      <c r="B2505" s="3" t="s">
        <v>2503</v>
      </c>
      <c r="C2505" s="3" t="s">
        <v>6613</v>
      </c>
      <c r="D2505" s="18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8"/>
        <v>42528.67083333333</v>
      </c>
      <c r="K2505">
        <v>1462743308</v>
      </c>
      <c r="L2505" s="9">
        <f t="shared" si="159"/>
        <v>42498.899398148147</v>
      </c>
      <c r="M2505" s="11" t="s">
        <v>8370</v>
      </c>
      <c r="N2505" t="b">
        <v>0</v>
      </c>
      <c r="O2505">
        <v>0</v>
      </c>
      <c r="P2505" t="b">
        <v>0</v>
      </c>
      <c r="Q2505" t="s">
        <v>8299</v>
      </c>
      <c r="R2505" s="5">
        <f t="shared" si="156"/>
        <v>0</v>
      </c>
      <c r="S2505" t="e">
        <f t="shared" si="157"/>
        <v>#DIV/0!</v>
      </c>
      <c r="T2505" t="s">
        <v>8336</v>
      </c>
      <c r="U2505" t="s">
        <v>8353</v>
      </c>
    </row>
    <row r="2506" spans="1:21" x14ac:dyDescent="0.2">
      <c r="A2506">
        <v>2504</v>
      </c>
      <c r="B2506" s="3" t="s">
        <v>2504</v>
      </c>
      <c r="C2506" s="3" t="s">
        <v>6614</v>
      </c>
      <c r="D2506" s="18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8"/>
        <v>41957.848773148151</v>
      </c>
      <c r="K2506">
        <v>1413418934</v>
      </c>
      <c r="L2506" s="9">
        <f t="shared" si="159"/>
        <v>41928.015439814815</v>
      </c>
      <c r="M2506" s="11" t="s">
        <v>8371</v>
      </c>
      <c r="N2506" t="b">
        <v>0</v>
      </c>
      <c r="O2506">
        <v>0</v>
      </c>
      <c r="P2506" t="b">
        <v>0</v>
      </c>
      <c r="Q2506" t="s">
        <v>8299</v>
      </c>
      <c r="R2506" s="5">
        <f t="shared" si="156"/>
        <v>0</v>
      </c>
      <c r="S2506" t="e">
        <f t="shared" si="157"/>
        <v>#DIV/0!</v>
      </c>
      <c r="T2506" t="s">
        <v>8336</v>
      </c>
      <c r="U2506" t="s">
        <v>8353</v>
      </c>
    </row>
    <row r="2507" spans="1:21" ht="45" x14ac:dyDescent="0.2">
      <c r="A2507">
        <v>2505</v>
      </c>
      <c r="B2507" s="3" t="s">
        <v>2505</v>
      </c>
      <c r="C2507" s="3" t="s">
        <v>6615</v>
      </c>
      <c r="D2507" s="18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8"/>
        <v>42076.80574074074</v>
      </c>
      <c r="K2507">
        <v>1423704016</v>
      </c>
      <c r="L2507" s="9">
        <f t="shared" si="159"/>
        <v>42047.05574074074</v>
      </c>
      <c r="M2507" s="11" t="s">
        <v>8368</v>
      </c>
      <c r="N2507" t="b">
        <v>0</v>
      </c>
      <c r="O2507">
        <v>0</v>
      </c>
      <c r="P2507" t="b">
        <v>0</v>
      </c>
      <c r="Q2507" t="s">
        <v>8299</v>
      </c>
      <c r="R2507" s="5">
        <f t="shared" si="156"/>
        <v>0</v>
      </c>
      <c r="S2507" t="e">
        <f t="shared" si="157"/>
        <v>#DIV/0!</v>
      </c>
      <c r="T2507" t="s">
        <v>8336</v>
      </c>
      <c r="U2507" t="s">
        <v>8353</v>
      </c>
    </row>
    <row r="2508" spans="1:21" ht="30" x14ac:dyDescent="0.2">
      <c r="A2508">
        <v>2506</v>
      </c>
      <c r="B2508" s="3" t="s">
        <v>2506</v>
      </c>
      <c r="C2508" s="3" t="s">
        <v>6616</v>
      </c>
      <c r="D2508" s="1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8"/>
        <v>42280.666666666664</v>
      </c>
      <c r="K2508">
        <v>1441955269</v>
      </c>
      <c r="L2508" s="9">
        <f t="shared" si="159"/>
        <v>42258.297094907408</v>
      </c>
      <c r="M2508" s="11" t="s">
        <v>8368</v>
      </c>
      <c r="N2508" t="b">
        <v>0</v>
      </c>
      <c r="O2508">
        <v>2</v>
      </c>
      <c r="P2508" t="b">
        <v>0</v>
      </c>
      <c r="Q2508" t="s">
        <v>8299</v>
      </c>
      <c r="R2508" s="5">
        <f t="shared" si="156"/>
        <v>6.0000000000000001E-3</v>
      </c>
      <c r="S2508">
        <f t="shared" si="157"/>
        <v>15</v>
      </c>
      <c r="T2508" t="s">
        <v>8336</v>
      </c>
      <c r="U2508" t="s">
        <v>8353</v>
      </c>
    </row>
    <row r="2509" spans="1:21" x14ac:dyDescent="0.2">
      <c r="A2509">
        <v>2507</v>
      </c>
      <c r="B2509" s="3" t="s">
        <v>2507</v>
      </c>
      <c r="C2509" s="3" t="s">
        <v>6617</v>
      </c>
      <c r="D2509" s="18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8"/>
        <v>42134.864629629628</v>
      </c>
      <c r="K2509">
        <v>1428716704</v>
      </c>
      <c r="L2509" s="9">
        <f t="shared" si="159"/>
        <v>42105.072962962964</v>
      </c>
      <c r="M2509" s="11" t="s">
        <v>8368</v>
      </c>
      <c r="N2509" t="b">
        <v>0</v>
      </c>
      <c r="O2509">
        <v>0</v>
      </c>
      <c r="P2509" t="b">
        <v>0</v>
      </c>
      <c r="Q2509" t="s">
        <v>8299</v>
      </c>
      <c r="R2509" s="5">
        <f t="shared" si="156"/>
        <v>0</v>
      </c>
      <c r="S2509" t="e">
        <f t="shared" si="157"/>
        <v>#DIV/0!</v>
      </c>
      <c r="T2509" t="s">
        <v>8336</v>
      </c>
      <c r="U2509" t="s">
        <v>8353</v>
      </c>
    </row>
    <row r="2510" spans="1:21" ht="30" x14ac:dyDescent="0.2">
      <c r="A2510">
        <v>2508</v>
      </c>
      <c r="B2510" s="3" t="s">
        <v>2508</v>
      </c>
      <c r="C2510" s="3" t="s">
        <v>6618</v>
      </c>
      <c r="D2510" s="18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8"/>
        <v>41865.743449074071</v>
      </c>
      <c r="K2510">
        <v>1405464634</v>
      </c>
      <c r="L2510" s="9">
        <f t="shared" si="159"/>
        <v>41835.951782407406</v>
      </c>
      <c r="M2510" s="11" t="s">
        <v>8371</v>
      </c>
      <c r="N2510" t="b">
        <v>0</v>
      </c>
      <c r="O2510">
        <v>0</v>
      </c>
      <c r="P2510" t="b">
        <v>0</v>
      </c>
      <c r="Q2510" t="s">
        <v>8299</v>
      </c>
      <c r="R2510" s="5">
        <f t="shared" si="156"/>
        <v>0</v>
      </c>
      <c r="S2510" t="e">
        <f t="shared" si="157"/>
        <v>#DIV/0!</v>
      </c>
      <c r="T2510" t="s">
        <v>8336</v>
      </c>
      <c r="U2510" t="s">
        <v>8353</v>
      </c>
    </row>
    <row r="2511" spans="1:21" ht="30" x14ac:dyDescent="0.2">
      <c r="A2511">
        <v>2509</v>
      </c>
      <c r="B2511" s="3" t="s">
        <v>2509</v>
      </c>
      <c r="C2511" s="3" t="s">
        <v>6619</v>
      </c>
      <c r="D2511" s="18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8"/>
        <v>42114.559594907405</v>
      </c>
      <c r="K2511">
        <v>1424719549</v>
      </c>
      <c r="L2511" s="9">
        <f t="shared" si="159"/>
        <v>42058.809594907405</v>
      </c>
      <c r="M2511" s="11" t="s">
        <v>8368</v>
      </c>
      <c r="N2511" t="b">
        <v>0</v>
      </c>
      <c r="O2511">
        <v>28</v>
      </c>
      <c r="P2511" t="b">
        <v>0</v>
      </c>
      <c r="Q2511" t="s">
        <v>8299</v>
      </c>
      <c r="R2511" s="5">
        <f t="shared" si="156"/>
        <v>1.0526315789473684E-2</v>
      </c>
      <c r="S2511">
        <f t="shared" si="157"/>
        <v>35.714285714285715</v>
      </c>
      <c r="T2511" t="s">
        <v>8336</v>
      </c>
      <c r="U2511" t="s">
        <v>8353</v>
      </c>
    </row>
    <row r="2512" spans="1:21" ht="30" x14ac:dyDescent="0.2">
      <c r="A2512">
        <v>2510</v>
      </c>
      <c r="B2512" s="3" t="s">
        <v>2510</v>
      </c>
      <c r="C2512" s="3" t="s">
        <v>6620</v>
      </c>
      <c r="D2512" s="18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8"/>
        <v>42138.78902777777</v>
      </c>
      <c r="K2512">
        <v>1426463772</v>
      </c>
      <c r="L2512" s="9">
        <f t="shared" si="159"/>
        <v>42078.997361111105</v>
      </c>
      <c r="M2512" s="11" t="s">
        <v>8368</v>
      </c>
      <c r="N2512" t="b">
        <v>0</v>
      </c>
      <c r="O2512">
        <v>2</v>
      </c>
      <c r="P2512" t="b">
        <v>0</v>
      </c>
      <c r="Q2512" t="s">
        <v>8299</v>
      </c>
      <c r="R2512" s="5">
        <f t="shared" si="156"/>
        <v>1.5E-3</v>
      </c>
      <c r="S2512">
        <f t="shared" si="157"/>
        <v>37.5</v>
      </c>
      <c r="T2512" t="s">
        <v>8336</v>
      </c>
      <c r="U2512" t="s">
        <v>8353</v>
      </c>
    </row>
    <row r="2513" spans="1:21" ht="30" x14ac:dyDescent="0.2">
      <c r="A2513">
        <v>2511</v>
      </c>
      <c r="B2513" s="3" t="s">
        <v>2511</v>
      </c>
      <c r="C2513" s="3" t="s">
        <v>6621</v>
      </c>
      <c r="D2513" s="18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8"/>
        <v>42401.238576388881</v>
      </c>
      <c r="K2513">
        <v>1451731413</v>
      </c>
      <c r="L2513" s="9">
        <f t="shared" si="159"/>
        <v>42371.446909722217</v>
      </c>
      <c r="M2513" s="11" t="s">
        <v>8370</v>
      </c>
      <c r="N2513" t="b">
        <v>0</v>
      </c>
      <c r="O2513">
        <v>0</v>
      </c>
      <c r="P2513" t="b">
        <v>0</v>
      </c>
      <c r="Q2513" t="s">
        <v>8299</v>
      </c>
      <c r="R2513" s="5">
        <f t="shared" si="156"/>
        <v>0</v>
      </c>
      <c r="S2513" t="e">
        <f t="shared" si="157"/>
        <v>#DIV/0!</v>
      </c>
      <c r="T2513" t="s">
        <v>8336</v>
      </c>
      <c r="U2513" t="s">
        <v>8353</v>
      </c>
    </row>
    <row r="2514" spans="1:21" ht="30" x14ac:dyDescent="0.2">
      <c r="A2514">
        <v>2512</v>
      </c>
      <c r="B2514" s="3" t="s">
        <v>2512</v>
      </c>
      <c r="C2514" s="3" t="s">
        <v>6622</v>
      </c>
      <c r="D2514" s="18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8"/>
        <v>41986.668530092589</v>
      </c>
      <c r="K2514">
        <v>1417208561</v>
      </c>
      <c r="L2514" s="9">
        <f t="shared" si="159"/>
        <v>41971.876863425925</v>
      </c>
      <c r="M2514" s="11" t="s">
        <v>8371</v>
      </c>
      <c r="N2514" t="b">
        <v>0</v>
      </c>
      <c r="O2514">
        <v>0</v>
      </c>
      <c r="P2514" t="b">
        <v>0</v>
      </c>
      <c r="Q2514" t="s">
        <v>8299</v>
      </c>
      <c r="R2514" s="5">
        <f t="shared" si="156"/>
        <v>0</v>
      </c>
      <c r="S2514" t="e">
        <f t="shared" si="157"/>
        <v>#DIV/0!</v>
      </c>
      <c r="T2514" t="s">
        <v>8336</v>
      </c>
      <c r="U2514" t="s">
        <v>8353</v>
      </c>
    </row>
    <row r="2515" spans="1:21" ht="30" x14ac:dyDescent="0.2">
      <c r="A2515">
        <v>2513</v>
      </c>
      <c r="B2515" s="3" t="s">
        <v>2513</v>
      </c>
      <c r="C2515" s="3" t="s">
        <v>6623</v>
      </c>
      <c r="D2515" s="18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8"/>
        <v>42791.798483796294</v>
      </c>
      <c r="K2515">
        <v>1482883789</v>
      </c>
      <c r="L2515" s="9">
        <f t="shared" si="159"/>
        <v>42732.00681712963</v>
      </c>
      <c r="M2515" s="11" t="s">
        <v>8370</v>
      </c>
      <c r="N2515" t="b">
        <v>0</v>
      </c>
      <c r="O2515">
        <v>0</v>
      </c>
      <c r="P2515" t="b">
        <v>0</v>
      </c>
      <c r="Q2515" t="s">
        <v>8299</v>
      </c>
      <c r="R2515" s="5">
        <f t="shared" si="156"/>
        <v>0</v>
      </c>
      <c r="S2515" t="e">
        <f t="shared" si="157"/>
        <v>#DIV/0!</v>
      </c>
      <c r="T2515" t="s">
        <v>8336</v>
      </c>
      <c r="U2515" t="s">
        <v>8353</v>
      </c>
    </row>
    <row r="2516" spans="1:21" ht="30" x14ac:dyDescent="0.2">
      <c r="A2516">
        <v>2514</v>
      </c>
      <c r="B2516" s="3" t="s">
        <v>2514</v>
      </c>
      <c r="C2516" s="3" t="s">
        <v>6624</v>
      </c>
      <c r="D2516" s="18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8"/>
        <v>41871.181446759256</v>
      </c>
      <c r="K2516">
        <v>1407057677</v>
      </c>
      <c r="L2516" s="9">
        <f t="shared" si="159"/>
        <v>41854.389780092592</v>
      </c>
      <c r="M2516" s="11" t="s">
        <v>8371</v>
      </c>
      <c r="N2516" t="b">
        <v>0</v>
      </c>
      <c r="O2516">
        <v>4</v>
      </c>
      <c r="P2516" t="b">
        <v>0</v>
      </c>
      <c r="Q2516" t="s">
        <v>8299</v>
      </c>
      <c r="R2516" s="5">
        <f t="shared" si="156"/>
        <v>1.7500000000000002E-2</v>
      </c>
      <c r="S2516">
        <f t="shared" si="157"/>
        <v>52.5</v>
      </c>
      <c r="T2516" t="s">
        <v>8336</v>
      </c>
      <c r="U2516" t="s">
        <v>8353</v>
      </c>
    </row>
    <row r="2517" spans="1:21" ht="30" x14ac:dyDescent="0.2">
      <c r="A2517">
        <v>2515</v>
      </c>
      <c r="B2517" s="3" t="s">
        <v>2515</v>
      </c>
      <c r="C2517" s="3" t="s">
        <v>6625</v>
      </c>
      <c r="D2517" s="18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8"/>
        <v>42057.63140046296</v>
      </c>
      <c r="K2517">
        <v>1422043753</v>
      </c>
      <c r="L2517" s="9">
        <f t="shared" si="159"/>
        <v>42027.839733796296</v>
      </c>
      <c r="M2517" s="11" t="s">
        <v>8368</v>
      </c>
      <c r="N2517" t="b">
        <v>0</v>
      </c>
      <c r="O2517">
        <v>12</v>
      </c>
      <c r="P2517" t="b">
        <v>0</v>
      </c>
      <c r="Q2517" t="s">
        <v>8299</v>
      </c>
      <c r="R2517" s="5">
        <f t="shared" si="156"/>
        <v>0.186</v>
      </c>
      <c r="S2517">
        <f t="shared" si="157"/>
        <v>77.5</v>
      </c>
      <c r="T2517" t="s">
        <v>8336</v>
      </c>
      <c r="U2517" t="s">
        <v>8353</v>
      </c>
    </row>
    <row r="2518" spans="1:21" ht="30" x14ac:dyDescent="0.2">
      <c r="A2518">
        <v>2516</v>
      </c>
      <c r="B2518" s="3" t="s">
        <v>2516</v>
      </c>
      <c r="C2518" s="3" t="s">
        <v>6626</v>
      </c>
      <c r="D2518" s="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8"/>
        <v>41972.486712962964</v>
      </c>
      <c r="K2518">
        <v>1414683652</v>
      </c>
      <c r="L2518" s="9">
        <f t="shared" si="159"/>
        <v>41942.653379629628</v>
      </c>
      <c r="M2518" s="11" t="s">
        <v>8371</v>
      </c>
      <c r="N2518" t="b">
        <v>0</v>
      </c>
      <c r="O2518">
        <v>0</v>
      </c>
      <c r="P2518" t="b">
        <v>0</v>
      </c>
      <c r="Q2518" t="s">
        <v>8299</v>
      </c>
      <c r="R2518" s="5">
        <f t="shared" si="156"/>
        <v>0</v>
      </c>
      <c r="S2518" t="e">
        <f t="shared" si="157"/>
        <v>#DIV/0!</v>
      </c>
      <c r="T2518" t="s">
        <v>8336</v>
      </c>
      <c r="U2518" t="s">
        <v>8353</v>
      </c>
    </row>
    <row r="2519" spans="1:21" ht="30" x14ac:dyDescent="0.2">
      <c r="A2519">
        <v>2517</v>
      </c>
      <c r="B2519" s="3" t="s">
        <v>2517</v>
      </c>
      <c r="C2519" s="3" t="s">
        <v>6627</v>
      </c>
      <c r="D2519" s="18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8"/>
        <v>42082.552430555552</v>
      </c>
      <c r="K2519">
        <v>1424200530</v>
      </c>
      <c r="L2519" s="9">
        <f t="shared" si="159"/>
        <v>42052.802430555559</v>
      </c>
      <c r="M2519" s="11" t="s">
        <v>8368</v>
      </c>
      <c r="N2519" t="b">
        <v>0</v>
      </c>
      <c r="O2519">
        <v>33</v>
      </c>
      <c r="P2519" t="b">
        <v>0</v>
      </c>
      <c r="Q2519" t="s">
        <v>8299</v>
      </c>
      <c r="R2519" s="5">
        <f t="shared" si="156"/>
        <v>9.8166666666666666E-2</v>
      </c>
      <c r="S2519">
        <f t="shared" si="157"/>
        <v>53.545454545454547</v>
      </c>
      <c r="T2519" t="s">
        <v>8336</v>
      </c>
      <c r="U2519" t="s">
        <v>8353</v>
      </c>
    </row>
    <row r="2520" spans="1:21" ht="30" x14ac:dyDescent="0.2">
      <c r="A2520">
        <v>2518</v>
      </c>
      <c r="B2520" s="3" t="s">
        <v>2518</v>
      </c>
      <c r="C2520" s="3" t="s">
        <v>6628</v>
      </c>
      <c r="D2520" s="18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8"/>
        <v>41956.51421296296</v>
      </c>
      <c r="K2520">
        <v>1413303628</v>
      </c>
      <c r="L2520" s="9">
        <f t="shared" si="159"/>
        <v>41926.680879629632</v>
      </c>
      <c r="M2520" s="11" t="s">
        <v>8371</v>
      </c>
      <c r="N2520" t="b">
        <v>0</v>
      </c>
      <c r="O2520">
        <v>0</v>
      </c>
      <c r="P2520" t="b">
        <v>0</v>
      </c>
      <c r="Q2520" t="s">
        <v>8299</v>
      </c>
      <c r="R2520" s="5">
        <f t="shared" si="156"/>
        <v>0</v>
      </c>
      <c r="S2520" t="e">
        <f t="shared" si="157"/>
        <v>#DIV/0!</v>
      </c>
      <c r="T2520" t="s">
        <v>8336</v>
      </c>
      <c r="U2520" t="s">
        <v>8353</v>
      </c>
    </row>
    <row r="2521" spans="1:21" x14ac:dyDescent="0.2">
      <c r="A2521">
        <v>2519</v>
      </c>
      <c r="B2521" s="3" t="s">
        <v>2519</v>
      </c>
      <c r="C2521" s="3" t="s">
        <v>6629</v>
      </c>
      <c r="D2521" s="18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8"/>
        <v>41838.946805555555</v>
      </c>
      <c r="K2521">
        <v>1403149404</v>
      </c>
      <c r="L2521" s="9">
        <f t="shared" si="159"/>
        <v>41809.155138888891</v>
      </c>
      <c r="M2521" s="11" t="s">
        <v>8371</v>
      </c>
      <c r="N2521" t="b">
        <v>0</v>
      </c>
      <c r="O2521">
        <v>4</v>
      </c>
      <c r="P2521" t="b">
        <v>0</v>
      </c>
      <c r="Q2521" t="s">
        <v>8299</v>
      </c>
      <c r="R2521" s="5">
        <f t="shared" si="156"/>
        <v>4.3333333333333331E-4</v>
      </c>
      <c r="S2521">
        <f t="shared" si="157"/>
        <v>16.25</v>
      </c>
      <c r="T2521" t="s">
        <v>8336</v>
      </c>
      <c r="U2521" t="s">
        <v>8353</v>
      </c>
    </row>
    <row r="2522" spans="1:21" ht="30" x14ac:dyDescent="0.2">
      <c r="A2522">
        <v>2520</v>
      </c>
      <c r="B2522" s="3" t="s">
        <v>2520</v>
      </c>
      <c r="C2522" s="3" t="s">
        <v>6630</v>
      </c>
      <c r="D2522" s="18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8"/>
        <v>42658.597916666658</v>
      </c>
      <c r="K2522">
        <v>1472567085</v>
      </c>
      <c r="L2522" s="9">
        <f t="shared" si="159"/>
        <v>42612.600520833337</v>
      </c>
      <c r="M2522" s="11" t="s">
        <v>8370</v>
      </c>
      <c r="N2522" t="b">
        <v>0</v>
      </c>
      <c r="O2522">
        <v>0</v>
      </c>
      <c r="P2522" t="b">
        <v>0</v>
      </c>
      <c r="Q2522" t="s">
        <v>8299</v>
      </c>
      <c r="R2522" s="5">
        <f t="shared" si="156"/>
        <v>0</v>
      </c>
      <c r="S2522" t="e">
        <f t="shared" si="157"/>
        <v>#DIV/0!</v>
      </c>
      <c r="T2522" t="s">
        <v>8336</v>
      </c>
      <c r="U2522" t="s">
        <v>8353</v>
      </c>
    </row>
    <row r="2523" spans="1:21" ht="30" x14ac:dyDescent="0.2">
      <c r="A2523">
        <v>2521</v>
      </c>
      <c r="B2523" s="3" t="s">
        <v>2521</v>
      </c>
      <c r="C2523" s="3" t="s">
        <v>6631</v>
      </c>
      <c r="D2523" s="18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8"/>
        <v>42290.75950231481</v>
      </c>
      <c r="K2523">
        <v>1442963621</v>
      </c>
      <c r="L2523" s="9">
        <f t="shared" si="159"/>
        <v>42269.967835648145</v>
      </c>
      <c r="M2523" s="11" t="s">
        <v>8368</v>
      </c>
      <c r="N2523" t="b">
        <v>0</v>
      </c>
      <c r="O2523">
        <v>132</v>
      </c>
      <c r="P2523" t="b">
        <v>1</v>
      </c>
      <c r="Q2523" t="s">
        <v>8300</v>
      </c>
      <c r="R2523" s="5">
        <f t="shared" si="156"/>
        <v>1.0948792000000001</v>
      </c>
      <c r="S2523">
        <f t="shared" si="157"/>
        <v>103.68174242424243</v>
      </c>
      <c r="T2523" t="s">
        <v>8325</v>
      </c>
      <c r="U2523" t="s">
        <v>8354</v>
      </c>
    </row>
    <row r="2524" spans="1:21" ht="30" x14ac:dyDescent="0.2">
      <c r="A2524">
        <v>2522</v>
      </c>
      <c r="B2524" s="3" t="s">
        <v>2522</v>
      </c>
      <c r="C2524" s="3" t="s">
        <v>6632</v>
      </c>
      <c r="D2524" s="18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8"/>
        <v>42482.411111111105</v>
      </c>
      <c r="K2524">
        <v>1459431960</v>
      </c>
      <c r="L2524" s="9">
        <f t="shared" si="159"/>
        <v>42460.573611111111</v>
      </c>
      <c r="M2524" s="11" t="s">
        <v>8370</v>
      </c>
      <c r="N2524" t="b">
        <v>0</v>
      </c>
      <c r="O2524">
        <v>27</v>
      </c>
      <c r="P2524" t="b">
        <v>1</v>
      </c>
      <c r="Q2524" t="s">
        <v>8300</v>
      </c>
      <c r="R2524" s="5">
        <f t="shared" si="156"/>
        <v>1</v>
      </c>
      <c r="S2524">
        <f t="shared" si="157"/>
        <v>185.18518518518519</v>
      </c>
      <c r="T2524" t="s">
        <v>8325</v>
      </c>
      <c r="U2524" t="s">
        <v>8354</v>
      </c>
    </row>
    <row r="2525" spans="1:21" ht="30" x14ac:dyDescent="0.2">
      <c r="A2525">
        <v>2523</v>
      </c>
      <c r="B2525" s="3" t="s">
        <v>2523</v>
      </c>
      <c r="C2525" s="3" t="s">
        <v>6633</v>
      </c>
      <c r="D2525" s="18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8"/>
        <v>41960.808935185189</v>
      </c>
      <c r="K2525">
        <v>1413674692</v>
      </c>
      <c r="L2525" s="9">
        <f t="shared" si="159"/>
        <v>41930.975601851853</v>
      </c>
      <c r="M2525" s="11" t="s">
        <v>8371</v>
      </c>
      <c r="N2525" t="b">
        <v>0</v>
      </c>
      <c r="O2525">
        <v>26</v>
      </c>
      <c r="P2525" t="b">
        <v>1</v>
      </c>
      <c r="Q2525" t="s">
        <v>8300</v>
      </c>
      <c r="R2525" s="5">
        <f t="shared" si="156"/>
        <v>1.5644444444444445</v>
      </c>
      <c r="S2525">
        <f t="shared" si="157"/>
        <v>54.153846153846153</v>
      </c>
      <c r="T2525" t="s">
        <v>8325</v>
      </c>
      <c r="U2525" t="s">
        <v>8354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 s="18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8"/>
        <v>41993.979166666664</v>
      </c>
      <c r="K2526">
        <v>1416338557</v>
      </c>
      <c r="L2526" s="9">
        <f t="shared" si="159"/>
        <v>41961.807372685187</v>
      </c>
      <c r="M2526" s="11" t="s">
        <v>8371</v>
      </c>
      <c r="N2526" t="b">
        <v>0</v>
      </c>
      <c r="O2526">
        <v>43</v>
      </c>
      <c r="P2526" t="b">
        <v>1</v>
      </c>
      <c r="Q2526" t="s">
        <v>8300</v>
      </c>
      <c r="R2526" s="5">
        <f t="shared" si="156"/>
        <v>1.016</v>
      </c>
      <c r="S2526">
        <f t="shared" si="157"/>
        <v>177.2093023255814</v>
      </c>
      <c r="T2526" t="s">
        <v>8325</v>
      </c>
      <c r="U2526" t="s">
        <v>8354</v>
      </c>
    </row>
    <row r="2527" spans="1:21" ht="30" x14ac:dyDescent="0.2">
      <c r="A2527">
        <v>2525</v>
      </c>
      <c r="B2527" s="3" t="s">
        <v>2525</v>
      </c>
      <c r="C2527" s="3" t="s">
        <v>6635</v>
      </c>
      <c r="D2527" s="18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8"/>
        <v>41088.636238425926</v>
      </c>
      <c r="K2527">
        <v>1338322571</v>
      </c>
      <c r="L2527" s="9">
        <f t="shared" si="159"/>
        <v>41058.844571759262</v>
      </c>
      <c r="M2527" s="11" t="s">
        <v>8373</v>
      </c>
      <c r="N2527" t="b">
        <v>0</v>
      </c>
      <c r="O2527">
        <v>80</v>
      </c>
      <c r="P2527" t="b">
        <v>1</v>
      </c>
      <c r="Q2527" t="s">
        <v>8300</v>
      </c>
      <c r="R2527" s="5">
        <f t="shared" si="156"/>
        <v>1.00325</v>
      </c>
      <c r="S2527">
        <f t="shared" si="157"/>
        <v>100.325</v>
      </c>
      <c r="T2527" t="s">
        <v>8325</v>
      </c>
      <c r="U2527" t="s">
        <v>8354</v>
      </c>
    </row>
    <row r="2528" spans="1:21" ht="30" x14ac:dyDescent="0.2">
      <c r="A2528">
        <v>2526</v>
      </c>
      <c r="B2528" s="3" t="s">
        <v>2526</v>
      </c>
      <c r="C2528" s="3" t="s">
        <v>6636</v>
      </c>
      <c r="D2528" s="1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8"/>
        <v>41980.999305555553</v>
      </c>
      <c r="K2528">
        <v>1415585474</v>
      </c>
      <c r="L2528" s="9">
        <f t="shared" si="159"/>
        <v>41953.091134259259</v>
      </c>
      <c r="M2528" s="11" t="s">
        <v>8371</v>
      </c>
      <c r="N2528" t="b">
        <v>0</v>
      </c>
      <c r="O2528">
        <v>33</v>
      </c>
      <c r="P2528" t="b">
        <v>1</v>
      </c>
      <c r="Q2528" t="s">
        <v>8300</v>
      </c>
      <c r="R2528" s="5">
        <f t="shared" si="156"/>
        <v>1.1294999999999999</v>
      </c>
      <c r="S2528">
        <f t="shared" si="157"/>
        <v>136.90909090909091</v>
      </c>
      <c r="T2528" t="s">
        <v>8325</v>
      </c>
      <c r="U2528" t="s">
        <v>8354</v>
      </c>
    </row>
    <row r="2529" spans="1:21" ht="30" x14ac:dyDescent="0.2">
      <c r="A2529">
        <v>2527</v>
      </c>
      <c r="B2529" s="3" t="s">
        <v>2527</v>
      </c>
      <c r="C2529" s="3" t="s">
        <v>6637</v>
      </c>
      <c r="D2529" s="18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8"/>
        <v>41564.957638888889</v>
      </c>
      <c r="K2529">
        <v>1380477691</v>
      </c>
      <c r="L2529" s="9">
        <f t="shared" si="159"/>
        <v>41546.75105324074</v>
      </c>
      <c r="M2529" s="11" t="s">
        <v>8372</v>
      </c>
      <c r="N2529" t="b">
        <v>0</v>
      </c>
      <c r="O2529">
        <v>71</v>
      </c>
      <c r="P2529" t="b">
        <v>1</v>
      </c>
      <c r="Q2529" t="s">
        <v>8300</v>
      </c>
      <c r="R2529" s="5">
        <f t="shared" si="156"/>
        <v>1.02125</v>
      </c>
      <c r="S2529">
        <f t="shared" si="157"/>
        <v>57.535211267605632</v>
      </c>
      <c r="T2529" t="s">
        <v>8325</v>
      </c>
      <c r="U2529" t="s">
        <v>8354</v>
      </c>
    </row>
    <row r="2530" spans="1:21" ht="30" x14ac:dyDescent="0.2">
      <c r="A2530">
        <v>2528</v>
      </c>
      <c r="B2530" s="3" t="s">
        <v>2528</v>
      </c>
      <c r="C2530" s="3" t="s">
        <v>6638</v>
      </c>
      <c r="D2530" s="18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8"/>
        <v>42236.249999999993</v>
      </c>
      <c r="K2530">
        <v>1438459303</v>
      </c>
      <c r="L2530" s="9">
        <f t="shared" si="159"/>
        <v>42217.834525462968</v>
      </c>
      <c r="M2530" s="11" t="s">
        <v>8368</v>
      </c>
      <c r="N2530" t="b">
        <v>0</v>
      </c>
      <c r="O2530">
        <v>81</v>
      </c>
      <c r="P2530" t="b">
        <v>1</v>
      </c>
      <c r="Q2530" t="s">
        <v>8300</v>
      </c>
      <c r="R2530" s="5">
        <f t="shared" si="156"/>
        <v>1.0724974999999999</v>
      </c>
      <c r="S2530">
        <f t="shared" si="157"/>
        <v>52.962839506172834</v>
      </c>
      <c r="T2530" t="s">
        <v>8325</v>
      </c>
      <c r="U2530" t="s">
        <v>8354</v>
      </c>
    </row>
    <row r="2531" spans="1:21" ht="30" x14ac:dyDescent="0.2">
      <c r="A2531">
        <v>2529</v>
      </c>
      <c r="B2531" s="3" t="s">
        <v>2529</v>
      </c>
      <c r="C2531" s="3" t="s">
        <v>6639</v>
      </c>
      <c r="D2531" s="18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8"/>
        <v>40992.830729166664</v>
      </c>
      <c r="K2531">
        <v>1328752575</v>
      </c>
      <c r="L2531" s="9">
        <f t="shared" si="159"/>
        <v>40948.080729166664</v>
      </c>
      <c r="M2531" s="11" t="s">
        <v>8373</v>
      </c>
      <c r="N2531" t="b">
        <v>0</v>
      </c>
      <c r="O2531">
        <v>76</v>
      </c>
      <c r="P2531" t="b">
        <v>1</v>
      </c>
      <c r="Q2531" t="s">
        <v>8300</v>
      </c>
      <c r="R2531" s="5">
        <f t="shared" si="156"/>
        <v>1.0428333333333333</v>
      </c>
      <c r="S2531">
        <f t="shared" si="157"/>
        <v>82.328947368421055</v>
      </c>
      <c r="T2531" t="s">
        <v>8325</v>
      </c>
      <c r="U2531" t="s">
        <v>8354</v>
      </c>
    </row>
    <row r="2532" spans="1:21" ht="30" x14ac:dyDescent="0.2">
      <c r="A2532">
        <v>2530</v>
      </c>
      <c r="B2532" s="3" t="s">
        <v>2530</v>
      </c>
      <c r="C2532" s="3" t="s">
        <v>6640</v>
      </c>
      <c r="D2532" s="18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8"/>
        <v>42113.993055555555</v>
      </c>
      <c r="K2532">
        <v>1426711505</v>
      </c>
      <c r="L2532" s="9">
        <f t="shared" si="159"/>
        <v>42081.864641203705</v>
      </c>
      <c r="M2532" s="11" t="s">
        <v>8368</v>
      </c>
      <c r="N2532" t="b">
        <v>0</v>
      </c>
      <c r="O2532">
        <v>48</v>
      </c>
      <c r="P2532" t="b">
        <v>1</v>
      </c>
      <c r="Q2532" t="s">
        <v>8300</v>
      </c>
      <c r="R2532" s="5">
        <f t="shared" si="156"/>
        <v>1</v>
      </c>
      <c r="S2532">
        <f t="shared" si="157"/>
        <v>135.41666666666666</v>
      </c>
      <c r="T2532" t="s">
        <v>8325</v>
      </c>
      <c r="U2532" t="s">
        <v>8354</v>
      </c>
    </row>
    <row r="2533" spans="1:21" ht="30" x14ac:dyDescent="0.2">
      <c r="A2533">
        <v>2531</v>
      </c>
      <c r="B2533" s="3" t="s">
        <v>2531</v>
      </c>
      <c r="C2533" s="3" t="s">
        <v>6641</v>
      </c>
      <c r="D2533" s="18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8"/>
        <v>42230.957638888889</v>
      </c>
      <c r="K2533">
        <v>1437668354</v>
      </c>
      <c r="L2533" s="9">
        <f t="shared" si="159"/>
        <v>42208.680023148147</v>
      </c>
      <c r="M2533" s="11" t="s">
        <v>8368</v>
      </c>
      <c r="N2533" t="b">
        <v>0</v>
      </c>
      <c r="O2533">
        <v>61</v>
      </c>
      <c r="P2533" t="b">
        <v>1</v>
      </c>
      <c r="Q2533" t="s">
        <v>8300</v>
      </c>
      <c r="R2533" s="5">
        <f t="shared" si="156"/>
        <v>1.004</v>
      </c>
      <c r="S2533">
        <f t="shared" si="157"/>
        <v>74.06557377049181</v>
      </c>
      <c r="T2533" t="s">
        <v>8325</v>
      </c>
      <c r="U2533" t="s">
        <v>8354</v>
      </c>
    </row>
    <row r="2534" spans="1:21" ht="30" x14ac:dyDescent="0.2">
      <c r="A2534">
        <v>2532</v>
      </c>
      <c r="B2534" s="3" t="s">
        <v>2532</v>
      </c>
      <c r="C2534" s="3" t="s">
        <v>6642</v>
      </c>
      <c r="D2534" s="18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8"/>
        <v>41137.640810185185</v>
      </c>
      <c r="K2534">
        <v>1342556566</v>
      </c>
      <c r="L2534" s="9">
        <f t="shared" si="159"/>
        <v>41107.849143518521</v>
      </c>
      <c r="M2534" s="11" t="s">
        <v>8373</v>
      </c>
      <c r="N2534" t="b">
        <v>0</v>
      </c>
      <c r="O2534">
        <v>60</v>
      </c>
      <c r="P2534" t="b">
        <v>1</v>
      </c>
      <c r="Q2534" t="s">
        <v>8300</v>
      </c>
      <c r="R2534" s="5">
        <f t="shared" si="156"/>
        <v>1.26125</v>
      </c>
      <c r="S2534">
        <f t="shared" si="157"/>
        <v>84.083333333333329</v>
      </c>
      <c r="T2534" t="s">
        <v>8325</v>
      </c>
      <c r="U2534" t="s">
        <v>8354</v>
      </c>
    </row>
    <row r="2535" spans="1:21" ht="30" x14ac:dyDescent="0.2">
      <c r="A2535">
        <v>2533</v>
      </c>
      <c r="B2535" s="3" t="s">
        <v>2533</v>
      </c>
      <c r="C2535" s="3" t="s">
        <v>6643</v>
      </c>
      <c r="D2535" s="18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8"/>
        <v>41334.542453703703</v>
      </c>
      <c r="K2535">
        <v>1359568911</v>
      </c>
      <c r="L2535" s="9">
        <f t="shared" si="159"/>
        <v>41304.751284722224</v>
      </c>
      <c r="M2535" s="11" t="s">
        <v>8372</v>
      </c>
      <c r="N2535" t="b">
        <v>0</v>
      </c>
      <c r="O2535">
        <v>136</v>
      </c>
      <c r="P2535" t="b">
        <v>1</v>
      </c>
      <c r="Q2535" t="s">
        <v>8300</v>
      </c>
      <c r="R2535" s="5">
        <f t="shared" si="156"/>
        <v>1.1066666666666667</v>
      </c>
      <c r="S2535">
        <f t="shared" si="157"/>
        <v>61.029411764705884</v>
      </c>
      <c r="T2535" t="s">
        <v>8325</v>
      </c>
      <c r="U2535" t="s">
        <v>8354</v>
      </c>
    </row>
    <row r="2536" spans="1:21" ht="30" x14ac:dyDescent="0.2">
      <c r="A2536">
        <v>2534</v>
      </c>
      <c r="B2536" s="3" t="s">
        <v>2534</v>
      </c>
      <c r="C2536" s="3" t="s">
        <v>6644</v>
      </c>
      <c r="D2536" s="18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8"/>
        <v>40179.041666666664</v>
      </c>
      <c r="K2536">
        <v>1257871712</v>
      </c>
      <c r="L2536" s="9">
        <f t="shared" si="159"/>
        <v>40127.700370370374</v>
      </c>
      <c r="M2536" s="11" t="s">
        <v>8376</v>
      </c>
      <c r="N2536" t="b">
        <v>0</v>
      </c>
      <c r="O2536">
        <v>14</v>
      </c>
      <c r="P2536" t="b">
        <v>1</v>
      </c>
      <c r="Q2536" t="s">
        <v>8300</v>
      </c>
      <c r="R2536" s="5">
        <f t="shared" si="156"/>
        <v>1.05</v>
      </c>
      <c r="S2536">
        <f t="shared" si="157"/>
        <v>150</v>
      </c>
      <c r="T2536" t="s">
        <v>8325</v>
      </c>
      <c r="U2536" t="s">
        <v>8354</v>
      </c>
    </row>
    <row r="2537" spans="1:21" x14ac:dyDescent="0.2">
      <c r="A2537">
        <v>2535</v>
      </c>
      <c r="B2537" s="3" t="s">
        <v>2535</v>
      </c>
      <c r="C2537" s="3" t="s">
        <v>6645</v>
      </c>
      <c r="D2537" s="18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8"/>
        <v>41974.624363425923</v>
      </c>
      <c r="K2537">
        <v>1414781945</v>
      </c>
      <c r="L2537" s="9">
        <f t="shared" si="159"/>
        <v>41943.791030092594</v>
      </c>
      <c r="M2537" s="11" t="s">
        <v>8371</v>
      </c>
      <c r="N2537" t="b">
        <v>0</v>
      </c>
      <c r="O2537">
        <v>78</v>
      </c>
      <c r="P2537" t="b">
        <v>1</v>
      </c>
      <c r="Q2537" t="s">
        <v>8300</v>
      </c>
      <c r="R2537" s="5">
        <f t="shared" si="156"/>
        <v>1.03775</v>
      </c>
      <c r="S2537">
        <f t="shared" si="157"/>
        <v>266.08974358974359</v>
      </c>
      <c r="T2537" t="s">
        <v>8325</v>
      </c>
      <c r="U2537" t="s">
        <v>8354</v>
      </c>
    </row>
    <row r="2538" spans="1:21" ht="30" x14ac:dyDescent="0.2">
      <c r="A2538">
        <v>2536</v>
      </c>
      <c r="B2538" s="3" t="s">
        <v>2536</v>
      </c>
      <c r="C2538" s="3" t="s">
        <v>6646</v>
      </c>
      <c r="D2538" s="1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8"/>
        <v>41484.89775462963</v>
      </c>
      <c r="K2538">
        <v>1373337166</v>
      </c>
      <c r="L2538" s="9">
        <f t="shared" si="159"/>
        <v>41464.106087962966</v>
      </c>
      <c r="M2538" s="11" t="s">
        <v>8372</v>
      </c>
      <c r="N2538" t="b">
        <v>0</v>
      </c>
      <c r="O2538">
        <v>4</v>
      </c>
      <c r="P2538" t="b">
        <v>1</v>
      </c>
      <c r="Q2538" t="s">
        <v>8300</v>
      </c>
      <c r="R2538" s="5">
        <f t="shared" si="156"/>
        <v>1.1599999999999999</v>
      </c>
      <c r="S2538">
        <f t="shared" si="157"/>
        <v>7.25</v>
      </c>
      <c r="T2538" t="s">
        <v>8325</v>
      </c>
      <c r="U2538" t="s">
        <v>8354</v>
      </c>
    </row>
    <row r="2539" spans="1:21" ht="30" x14ac:dyDescent="0.2">
      <c r="A2539">
        <v>2537</v>
      </c>
      <c r="B2539" s="3" t="s">
        <v>2537</v>
      </c>
      <c r="C2539" s="3" t="s">
        <v>6647</v>
      </c>
      <c r="D2539" s="18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8"/>
        <v>40756.440451388888</v>
      </c>
      <c r="K2539">
        <v>1307028855</v>
      </c>
      <c r="L2539" s="9">
        <f t="shared" si="159"/>
        <v>40696.648784722223</v>
      </c>
      <c r="M2539" s="11" t="s">
        <v>8374</v>
      </c>
      <c r="N2539" t="b">
        <v>0</v>
      </c>
      <c r="O2539">
        <v>11</v>
      </c>
      <c r="P2539" t="b">
        <v>1</v>
      </c>
      <c r="Q2539" t="s">
        <v>8300</v>
      </c>
      <c r="R2539" s="5">
        <f t="shared" si="156"/>
        <v>1.1000000000000001</v>
      </c>
      <c r="S2539">
        <f t="shared" si="157"/>
        <v>100</v>
      </c>
      <c r="T2539" t="s">
        <v>8325</v>
      </c>
      <c r="U2539" t="s">
        <v>8354</v>
      </c>
    </row>
    <row r="2540" spans="1:21" x14ac:dyDescent="0.2">
      <c r="A2540">
        <v>2538</v>
      </c>
      <c r="B2540" s="3" t="s">
        <v>2538</v>
      </c>
      <c r="C2540" s="3" t="s">
        <v>6648</v>
      </c>
      <c r="D2540" s="18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8"/>
        <v>41328.999305555553</v>
      </c>
      <c r="K2540">
        <v>1359029661</v>
      </c>
      <c r="L2540" s="9">
        <f t="shared" si="159"/>
        <v>41298.509965277779</v>
      </c>
      <c r="M2540" s="11" t="s">
        <v>8372</v>
      </c>
      <c r="N2540" t="b">
        <v>0</v>
      </c>
      <c r="O2540">
        <v>185</v>
      </c>
      <c r="P2540" t="b">
        <v>1</v>
      </c>
      <c r="Q2540" t="s">
        <v>8300</v>
      </c>
      <c r="R2540" s="5">
        <f t="shared" si="156"/>
        <v>1.130176111111111</v>
      </c>
      <c r="S2540">
        <f t="shared" si="157"/>
        <v>109.96308108108107</v>
      </c>
      <c r="T2540" t="s">
        <v>8325</v>
      </c>
      <c r="U2540" t="s">
        <v>8354</v>
      </c>
    </row>
    <row r="2541" spans="1:21" ht="30" x14ac:dyDescent="0.2">
      <c r="A2541">
        <v>2539</v>
      </c>
      <c r="B2541" s="3" t="s">
        <v>2539</v>
      </c>
      <c r="C2541" s="3" t="s">
        <v>6649</v>
      </c>
      <c r="D2541" s="18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8"/>
        <v>42037.693888888891</v>
      </c>
      <c r="K2541">
        <v>1417729152</v>
      </c>
      <c r="L2541" s="9">
        <f t="shared" si="159"/>
        <v>41977.902222222227</v>
      </c>
      <c r="M2541" s="11" t="s">
        <v>8371</v>
      </c>
      <c r="N2541" t="b">
        <v>0</v>
      </c>
      <c r="O2541">
        <v>59</v>
      </c>
      <c r="P2541" t="b">
        <v>1</v>
      </c>
      <c r="Q2541" t="s">
        <v>8300</v>
      </c>
      <c r="R2541" s="5">
        <f t="shared" si="156"/>
        <v>1.0024999999999999</v>
      </c>
      <c r="S2541">
        <f t="shared" si="157"/>
        <v>169.91525423728814</v>
      </c>
      <c r="T2541" t="s">
        <v>8325</v>
      </c>
      <c r="U2541" t="s">
        <v>8354</v>
      </c>
    </row>
    <row r="2542" spans="1:21" ht="30" x14ac:dyDescent="0.2">
      <c r="A2542">
        <v>2540</v>
      </c>
      <c r="B2542" s="3" t="s">
        <v>2540</v>
      </c>
      <c r="C2542" s="3" t="s">
        <v>6650</v>
      </c>
      <c r="D2542" s="18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8"/>
        <v>40845.466678240737</v>
      </c>
      <c r="K2542">
        <v>1314720721</v>
      </c>
      <c r="L2542" s="9">
        <f t="shared" si="159"/>
        <v>40785.675011574072</v>
      </c>
      <c r="M2542" s="11" t="s">
        <v>8374</v>
      </c>
      <c r="N2542" t="b">
        <v>0</v>
      </c>
      <c r="O2542">
        <v>27</v>
      </c>
      <c r="P2542" t="b">
        <v>1</v>
      </c>
      <c r="Q2542" t="s">
        <v>8300</v>
      </c>
      <c r="R2542" s="5">
        <f t="shared" si="156"/>
        <v>1.034</v>
      </c>
      <c r="S2542">
        <f t="shared" si="157"/>
        <v>95.740740740740748</v>
      </c>
      <c r="T2542" t="s">
        <v>8325</v>
      </c>
      <c r="U2542" t="s">
        <v>8354</v>
      </c>
    </row>
    <row r="2543" spans="1:21" ht="30" x14ac:dyDescent="0.2">
      <c r="A2543">
        <v>2541</v>
      </c>
      <c r="B2543" s="3" t="s">
        <v>2541</v>
      </c>
      <c r="C2543" s="3" t="s">
        <v>6651</v>
      </c>
      <c r="D2543" s="18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8"/>
        <v>41543.240949074068</v>
      </c>
      <c r="K2543">
        <v>1375008418</v>
      </c>
      <c r="L2543" s="9">
        <f t="shared" si="159"/>
        <v>41483.449282407404</v>
      </c>
      <c r="M2543" s="11" t="s">
        <v>8372</v>
      </c>
      <c r="N2543" t="b">
        <v>0</v>
      </c>
      <c r="O2543">
        <v>63</v>
      </c>
      <c r="P2543" t="b">
        <v>1</v>
      </c>
      <c r="Q2543" t="s">
        <v>8300</v>
      </c>
      <c r="R2543" s="5">
        <f t="shared" si="156"/>
        <v>1.0702857142857143</v>
      </c>
      <c r="S2543">
        <f t="shared" si="157"/>
        <v>59.460317460317462</v>
      </c>
      <c r="T2543" t="s">
        <v>8325</v>
      </c>
      <c r="U2543" t="s">
        <v>8354</v>
      </c>
    </row>
    <row r="2544" spans="1:21" ht="30" x14ac:dyDescent="0.2">
      <c r="A2544">
        <v>2542</v>
      </c>
      <c r="B2544" s="3" t="s">
        <v>2542</v>
      </c>
      <c r="C2544" s="3" t="s">
        <v>6652</v>
      </c>
      <c r="D2544" s="18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8"/>
        <v>41547.957638888889</v>
      </c>
      <c r="K2544">
        <v>1377252857</v>
      </c>
      <c r="L2544" s="9">
        <f t="shared" si="159"/>
        <v>41509.426585648151</v>
      </c>
      <c r="M2544" s="11" t="s">
        <v>8372</v>
      </c>
      <c r="N2544" t="b">
        <v>0</v>
      </c>
      <c r="O2544">
        <v>13</v>
      </c>
      <c r="P2544" t="b">
        <v>1</v>
      </c>
      <c r="Q2544" t="s">
        <v>8300</v>
      </c>
      <c r="R2544" s="5">
        <f t="shared" si="156"/>
        <v>1.0357142857142858</v>
      </c>
      <c r="S2544">
        <f t="shared" si="157"/>
        <v>55.769230769230766</v>
      </c>
      <c r="T2544" t="s">
        <v>8325</v>
      </c>
      <c r="U2544" t="s">
        <v>8354</v>
      </c>
    </row>
    <row r="2545" spans="1:21" ht="30" x14ac:dyDescent="0.2">
      <c r="A2545">
        <v>2543</v>
      </c>
      <c r="B2545" s="3" t="s">
        <v>2543</v>
      </c>
      <c r="C2545" s="3" t="s">
        <v>6653</v>
      </c>
      <c r="D2545" s="18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8"/>
        <v>40544.916666666664</v>
      </c>
      <c r="K2545">
        <v>1291257298</v>
      </c>
      <c r="L2545" s="9">
        <f t="shared" si="159"/>
        <v>40514.107615740737</v>
      </c>
      <c r="M2545" s="11" t="s">
        <v>8375</v>
      </c>
      <c r="N2545" t="b">
        <v>0</v>
      </c>
      <c r="O2545">
        <v>13</v>
      </c>
      <c r="P2545" t="b">
        <v>1</v>
      </c>
      <c r="Q2545" t="s">
        <v>8300</v>
      </c>
      <c r="R2545" s="5">
        <f t="shared" si="156"/>
        <v>1.5640000000000001</v>
      </c>
      <c r="S2545">
        <f t="shared" si="157"/>
        <v>30.076923076923077</v>
      </c>
      <c r="T2545" t="s">
        <v>8325</v>
      </c>
      <c r="U2545" t="s">
        <v>8354</v>
      </c>
    </row>
    <row r="2546" spans="1:21" ht="30" x14ac:dyDescent="0.2">
      <c r="A2546">
        <v>2544</v>
      </c>
      <c r="B2546" s="3" t="s">
        <v>2544</v>
      </c>
      <c r="C2546" s="3" t="s">
        <v>6654</v>
      </c>
      <c r="D2546" s="18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8"/>
        <v>41098.3121412037</v>
      </c>
      <c r="K2546">
        <v>1339158569</v>
      </c>
      <c r="L2546" s="9">
        <f t="shared" si="159"/>
        <v>41068.520474537036</v>
      </c>
      <c r="M2546" s="11" t="s">
        <v>8373</v>
      </c>
      <c r="N2546" t="b">
        <v>0</v>
      </c>
      <c r="O2546">
        <v>57</v>
      </c>
      <c r="P2546" t="b">
        <v>1</v>
      </c>
      <c r="Q2546" t="s">
        <v>8300</v>
      </c>
      <c r="R2546" s="5">
        <f t="shared" si="156"/>
        <v>1.0082</v>
      </c>
      <c r="S2546">
        <f t="shared" si="157"/>
        <v>88.438596491228068</v>
      </c>
      <c r="T2546" t="s">
        <v>8325</v>
      </c>
      <c r="U2546" t="s">
        <v>8354</v>
      </c>
    </row>
    <row r="2547" spans="1:21" ht="30" x14ac:dyDescent="0.2">
      <c r="A2547">
        <v>2545</v>
      </c>
      <c r="B2547" s="3" t="s">
        <v>2545</v>
      </c>
      <c r="C2547" s="3" t="s">
        <v>6655</v>
      </c>
      <c r="D2547" s="18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8"/>
        <v>42061.812499999993</v>
      </c>
      <c r="K2547">
        <v>1421983138</v>
      </c>
      <c r="L2547" s="9">
        <f t="shared" si="159"/>
        <v>42027.13817129629</v>
      </c>
      <c r="M2547" s="11" t="s">
        <v>8368</v>
      </c>
      <c r="N2547" t="b">
        <v>0</v>
      </c>
      <c r="O2547">
        <v>61</v>
      </c>
      <c r="P2547" t="b">
        <v>1</v>
      </c>
      <c r="Q2547" t="s">
        <v>8300</v>
      </c>
      <c r="R2547" s="5">
        <f t="shared" si="156"/>
        <v>1.9530000000000001</v>
      </c>
      <c r="S2547">
        <f t="shared" si="157"/>
        <v>64.032786885245898</v>
      </c>
      <c r="T2547" t="s">
        <v>8325</v>
      </c>
      <c r="U2547" t="s">
        <v>8354</v>
      </c>
    </row>
    <row r="2548" spans="1:21" ht="30" x14ac:dyDescent="0.2">
      <c r="A2548">
        <v>2546</v>
      </c>
      <c r="B2548" s="3" t="s">
        <v>2546</v>
      </c>
      <c r="C2548" s="3" t="s">
        <v>6656</v>
      </c>
      <c r="D2548" s="1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8"/>
        <v>41552</v>
      </c>
      <c r="K2548">
        <v>1378586179</v>
      </c>
      <c r="L2548" s="9">
        <f t="shared" si="159"/>
        <v>41524.858553240738</v>
      </c>
      <c r="M2548" s="11" t="s">
        <v>8372</v>
      </c>
      <c r="N2548" t="b">
        <v>0</v>
      </c>
      <c r="O2548">
        <v>65</v>
      </c>
      <c r="P2548" t="b">
        <v>1</v>
      </c>
      <c r="Q2548" t="s">
        <v>8300</v>
      </c>
      <c r="R2548" s="5">
        <f t="shared" si="156"/>
        <v>1.1171428571428572</v>
      </c>
      <c r="S2548">
        <f t="shared" si="157"/>
        <v>60.153846153846153</v>
      </c>
      <c r="T2548" t="s">
        <v>8325</v>
      </c>
      <c r="U2548" t="s">
        <v>8354</v>
      </c>
    </row>
    <row r="2549" spans="1:21" ht="30" x14ac:dyDescent="0.2">
      <c r="A2549">
        <v>2547</v>
      </c>
      <c r="B2549" s="3" t="s">
        <v>2547</v>
      </c>
      <c r="C2549" s="3" t="s">
        <v>6657</v>
      </c>
      <c r="D2549" s="18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8"/>
        <v>41003.523182870369</v>
      </c>
      <c r="K2549">
        <v>1330972403</v>
      </c>
      <c r="L2549" s="9">
        <f t="shared" si="159"/>
        <v>40973.773182870369</v>
      </c>
      <c r="M2549" s="11" t="s">
        <v>8373</v>
      </c>
      <c r="N2549" t="b">
        <v>0</v>
      </c>
      <c r="O2549">
        <v>134</v>
      </c>
      <c r="P2549" t="b">
        <v>1</v>
      </c>
      <c r="Q2549" t="s">
        <v>8300</v>
      </c>
      <c r="R2549" s="5">
        <f t="shared" si="156"/>
        <v>1.1985454545454546</v>
      </c>
      <c r="S2549">
        <f t="shared" si="157"/>
        <v>49.194029850746269</v>
      </c>
      <c r="T2549" t="s">
        <v>8325</v>
      </c>
      <c r="U2549" t="s">
        <v>8354</v>
      </c>
    </row>
    <row r="2550" spans="1:21" ht="30" x14ac:dyDescent="0.2">
      <c r="A2550">
        <v>2548</v>
      </c>
      <c r="B2550" s="3" t="s">
        <v>2548</v>
      </c>
      <c r="C2550" s="3" t="s">
        <v>6658</v>
      </c>
      <c r="D2550" s="18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8"/>
        <v>42642.977083333331</v>
      </c>
      <c r="K2550">
        <v>1473087637</v>
      </c>
      <c r="L2550" s="9">
        <f t="shared" si="159"/>
        <v>42618.625428240746</v>
      </c>
      <c r="M2550" s="11" t="s">
        <v>8370</v>
      </c>
      <c r="N2550" t="b">
        <v>0</v>
      </c>
      <c r="O2550">
        <v>37</v>
      </c>
      <c r="P2550" t="b">
        <v>1</v>
      </c>
      <c r="Q2550" t="s">
        <v>8300</v>
      </c>
      <c r="R2550" s="5">
        <f t="shared" si="156"/>
        <v>1.0185</v>
      </c>
      <c r="S2550">
        <f t="shared" si="157"/>
        <v>165.16216216216216</v>
      </c>
      <c r="T2550" t="s">
        <v>8325</v>
      </c>
      <c r="U2550" t="s">
        <v>8354</v>
      </c>
    </row>
    <row r="2551" spans="1:21" ht="30" x14ac:dyDescent="0.2">
      <c r="A2551">
        <v>2549</v>
      </c>
      <c r="B2551" s="3" t="s">
        <v>2549</v>
      </c>
      <c r="C2551" s="3" t="s">
        <v>6659</v>
      </c>
      <c r="D2551" s="18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8"/>
        <v>41425.5</v>
      </c>
      <c r="K2551">
        <v>1366999870</v>
      </c>
      <c r="L2551" s="9">
        <f t="shared" si="159"/>
        <v>41390.757754629631</v>
      </c>
      <c r="M2551" s="11" t="s">
        <v>8372</v>
      </c>
      <c r="N2551" t="b">
        <v>0</v>
      </c>
      <c r="O2551">
        <v>37</v>
      </c>
      <c r="P2551" t="b">
        <v>1</v>
      </c>
      <c r="Q2551" t="s">
        <v>8300</v>
      </c>
      <c r="R2551" s="5">
        <f t="shared" si="156"/>
        <v>1.0280254777070064</v>
      </c>
      <c r="S2551">
        <f t="shared" si="157"/>
        <v>43.621621621621621</v>
      </c>
      <c r="T2551" t="s">
        <v>8325</v>
      </c>
      <c r="U2551" t="s">
        <v>8354</v>
      </c>
    </row>
    <row r="2552" spans="1:21" ht="30" x14ac:dyDescent="0.2">
      <c r="A2552">
        <v>2550</v>
      </c>
      <c r="B2552" s="3" t="s">
        <v>2550</v>
      </c>
      <c r="C2552" s="3" t="s">
        <v>6660</v>
      </c>
      <c r="D2552" s="18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8"/>
        <v>42284.957638888889</v>
      </c>
      <c r="K2552">
        <v>1439392406</v>
      </c>
      <c r="L2552" s="9">
        <f t="shared" si="159"/>
        <v>42228.634328703702</v>
      </c>
      <c r="M2552" s="11" t="s">
        <v>8368</v>
      </c>
      <c r="N2552" t="b">
        <v>0</v>
      </c>
      <c r="O2552">
        <v>150</v>
      </c>
      <c r="P2552" t="b">
        <v>1</v>
      </c>
      <c r="Q2552" t="s">
        <v>8300</v>
      </c>
      <c r="R2552" s="5">
        <f t="shared" si="156"/>
        <v>1.0084615384615385</v>
      </c>
      <c r="S2552">
        <f t="shared" si="157"/>
        <v>43.7</v>
      </c>
      <c r="T2552" t="s">
        <v>8325</v>
      </c>
      <c r="U2552" t="s">
        <v>8354</v>
      </c>
    </row>
    <row r="2553" spans="1:21" ht="30" x14ac:dyDescent="0.2">
      <c r="A2553">
        <v>2551</v>
      </c>
      <c r="B2553" s="3" t="s">
        <v>2551</v>
      </c>
      <c r="C2553" s="3" t="s">
        <v>6661</v>
      </c>
      <c r="D2553" s="18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8"/>
        <v>40989.658333333333</v>
      </c>
      <c r="K2553">
        <v>1329890585</v>
      </c>
      <c r="L2553" s="9">
        <f t="shared" si="159"/>
        <v>40961.252141203702</v>
      </c>
      <c r="M2553" s="11" t="s">
        <v>8373</v>
      </c>
      <c r="N2553" t="b">
        <v>0</v>
      </c>
      <c r="O2553">
        <v>56</v>
      </c>
      <c r="P2553" t="b">
        <v>1</v>
      </c>
      <c r="Q2553" t="s">
        <v>8300</v>
      </c>
      <c r="R2553" s="5">
        <f t="shared" si="156"/>
        <v>1.0273469387755103</v>
      </c>
      <c r="S2553">
        <f t="shared" si="157"/>
        <v>67.419642857142861</v>
      </c>
      <c r="T2553" t="s">
        <v>8325</v>
      </c>
      <c r="U2553" t="s">
        <v>8354</v>
      </c>
    </row>
    <row r="2554" spans="1:21" ht="30" x14ac:dyDescent="0.2">
      <c r="A2554">
        <v>2552</v>
      </c>
      <c r="B2554" s="3" t="s">
        <v>2552</v>
      </c>
      <c r="C2554" s="3" t="s">
        <v>6662</v>
      </c>
      <c r="D2554" s="18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8"/>
        <v>42799.601631944439</v>
      </c>
      <c r="K2554">
        <v>1486149981</v>
      </c>
      <c r="L2554" s="9">
        <f t="shared" si="159"/>
        <v>42769.809965277775</v>
      </c>
      <c r="M2554" s="11" t="s">
        <v>8369</v>
      </c>
      <c r="N2554" t="b">
        <v>0</v>
      </c>
      <c r="O2554">
        <v>18</v>
      </c>
      <c r="P2554" t="b">
        <v>1</v>
      </c>
      <c r="Q2554" t="s">
        <v>8300</v>
      </c>
      <c r="R2554" s="5">
        <f t="shared" si="156"/>
        <v>1.0649999999999999</v>
      </c>
      <c r="S2554">
        <f t="shared" si="157"/>
        <v>177.5</v>
      </c>
      <c r="T2554" t="s">
        <v>8325</v>
      </c>
      <c r="U2554" t="s">
        <v>8354</v>
      </c>
    </row>
    <row r="2555" spans="1:21" ht="30" x14ac:dyDescent="0.2">
      <c r="A2555">
        <v>2553</v>
      </c>
      <c r="B2555" s="3" t="s">
        <v>2553</v>
      </c>
      <c r="C2555" s="3" t="s">
        <v>6663</v>
      </c>
      <c r="D2555" s="18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8"/>
        <v>41172.99082175926</v>
      </c>
      <c r="K2555">
        <v>1343018807</v>
      </c>
      <c r="L2555" s="9">
        <f t="shared" si="159"/>
        <v>41113.199155092596</v>
      </c>
      <c r="M2555" s="11" t="s">
        <v>8373</v>
      </c>
      <c r="N2555" t="b">
        <v>0</v>
      </c>
      <c r="O2555">
        <v>60</v>
      </c>
      <c r="P2555" t="b">
        <v>1</v>
      </c>
      <c r="Q2555" t="s">
        <v>8300</v>
      </c>
      <c r="R2555" s="5">
        <f t="shared" si="156"/>
        <v>1.5553333333333332</v>
      </c>
      <c r="S2555">
        <f t="shared" si="157"/>
        <v>38.883333333333333</v>
      </c>
      <c r="T2555" t="s">
        <v>8325</v>
      </c>
      <c r="U2555" t="s">
        <v>8354</v>
      </c>
    </row>
    <row r="2556" spans="1:21" ht="30" x14ac:dyDescent="0.2">
      <c r="A2556">
        <v>2554</v>
      </c>
      <c r="B2556" s="3" t="s">
        <v>2554</v>
      </c>
      <c r="C2556" s="3" t="s">
        <v>6664</v>
      </c>
      <c r="D2556" s="18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8"/>
        <v>42155.957638888889</v>
      </c>
      <c r="K2556">
        <v>1430445163</v>
      </c>
      <c r="L2556" s="9">
        <f t="shared" si="159"/>
        <v>42125.078275462962</v>
      </c>
      <c r="M2556" s="11" t="s">
        <v>8368</v>
      </c>
      <c r="N2556" t="b">
        <v>0</v>
      </c>
      <c r="O2556">
        <v>67</v>
      </c>
      <c r="P2556" t="b">
        <v>1</v>
      </c>
      <c r="Q2556" t="s">
        <v>8300</v>
      </c>
      <c r="R2556" s="5">
        <f t="shared" si="156"/>
        <v>1.228</v>
      </c>
      <c r="S2556">
        <f t="shared" si="157"/>
        <v>54.985074626865675</v>
      </c>
      <c r="T2556" t="s">
        <v>8325</v>
      </c>
      <c r="U2556" t="s">
        <v>8354</v>
      </c>
    </row>
    <row r="2557" spans="1:21" ht="30" x14ac:dyDescent="0.2">
      <c r="A2557">
        <v>2555</v>
      </c>
      <c r="B2557" s="3" t="s">
        <v>2555</v>
      </c>
      <c r="C2557" s="3" t="s">
        <v>6665</v>
      </c>
      <c r="D2557" s="18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8"/>
        <v>41057.44667824074</v>
      </c>
      <c r="K2557">
        <v>1335541393</v>
      </c>
      <c r="L2557" s="9">
        <f t="shared" si="159"/>
        <v>41026.655011574076</v>
      </c>
      <c r="M2557" s="11" t="s">
        <v>8373</v>
      </c>
      <c r="N2557" t="b">
        <v>0</v>
      </c>
      <c r="O2557">
        <v>35</v>
      </c>
      <c r="P2557" t="b">
        <v>1</v>
      </c>
      <c r="Q2557" t="s">
        <v>8300</v>
      </c>
      <c r="R2557" s="5">
        <f t="shared" si="156"/>
        <v>1.0734999999999999</v>
      </c>
      <c r="S2557">
        <f t="shared" si="157"/>
        <v>61.342857142857142</v>
      </c>
      <c r="T2557" t="s">
        <v>8325</v>
      </c>
      <c r="U2557" t="s">
        <v>8354</v>
      </c>
    </row>
    <row r="2558" spans="1:21" ht="30" x14ac:dyDescent="0.2">
      <c r="A2558">
        <v>2556</v>
      </c>
      <c r="B2558" s="3" t="s">
        <v>2556</v>
      </c>
      <c r="C2558" s="3" t="s">
        <v>6666</v>
      </c>
      <c r="D2558" s="1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8"/>
        <v>41267.783067129625</v>
      </c>
      <c r="K2558">
        <v>1352504857</v>
      </c>
      <c r="L2558" s="9">
        <f t="shared" si="159"/>
        <v>41222.991400462961</v>
      </c>
      <c r="M2558" s="11" t="s">
        <v>8373</v>
      </c>
      <c r="N2558" t="b">
        <v>0</v>
      </c>
      <c r="O2558">
        <v>34</v>
      </c>
      <c r="P2558" t="b">
        <v>1</v>
      </c>
      <c r="Q2558" t="s">
        <v>8300</v>
      </c>
      <c r="R2558" s="5">
        <f t="shared" si="156"/>
        <v>1.0550335570469798</v>
      </c>
      <c r="S2558">
        <f t="shared" si="157"/>
        <v>23.117647058823529</v>
      </c>
      <c r="T2558" t="s">
        <v>8325</v>
      </c>
      <c r="U2558" t="s">
        <v>8354</v>
      </c>
    </row>
    <row r="2559" spans="1:21" x14ac:dyDescent="0.2">
      <c r="A2559">
        <v>2557</v>
      </c>
      <c r="B2559" s="3" t="s">
        <v>2557</v>
      </c>
      <c r="C2559" s="3" t="s">
        <v>6667</v>
      </c>
      <c r="D2559" s="18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8"/>
        <v>41774.536874999998</v>
      </c>
      <c r="K2559">
        <v>1397584386</v>
      </c>
      <c r="L2559" s="9">
        <f t="shared" si="159"/>
        <v>41744.745208333334</v>
      </c>
      <c r="M2559" s="11" t="s">
        <v>8371</v>
      </c>
      <c r="N2559" t="b">
        <v>0</v>
      </c>
      <c r="O2559">
        <v>36</v>
      </c>
      <c r="P2559" t="b">
        <v>1</v>
      </c>
      <c r="Q2559" t="s">
        <v>8300</v>
      </c>
      <c r="R2559" s="5">
        <f t="shared" si="156"/>
        <v>1.1844444444444444</v>
      </c>
      <c r="S2559">
        <f t="shared" si="157"/>
        <v>29.611111111111111</v>
      </c>
      <c r="T2559" t="s">
        <v>8325</v>
      </c>
      <c r="U2559" t="s">
        <v>8354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 s="18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8"/>
        <v>42125.374305555553</v>
      </c>
      <c r="K2560">
        <v>1427747906</v>
      </c>
      <c r="L2560" s="9">
        <f t="shared" si="159"/>
        <v>42093.860023148154</v>
      </c>
      <c r="M2560" s="11" t="s">
        <v>8368</v>
      </c>
      <c r="N2560" t="b">
        <v>0</v>
      </c>
      <c r="O2560">
        <v>18</v>
      </c>
      <c r="P2560" t="b">
        <v>1</v>
      </c>
      <c r="Q2560" t="s">
        <v>8300</v>
      </c>
      <c r="R2560" s="5">
        <f t="shared" si="156"/>
        <v>1.0888</v>
      </c>
      <c r="S2560">
        <f t="shared" si="157"/>
        <v>75.611111111111114</v>
      </c>
      <c r="T2560" t="s">
        <v>8325</v>
      </c>
      <c r="U2560" t="s">
        <v>8354</v>
      </c>
    </row>
    <row r="2561" spans="1:21" ht="30" x14ac:dyDescent="0.2">
      <c r="A2561">
        <v>2559</v>
      </c>
      <c r="B2561" s="3" t="s">
        <v>2559</v>
      </c>
      <c r="C2561" s="3" t="s">
        <v>6669</v>
      </c>
      <c r="D2561" s="18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8"/>
        <v>40862.609027777777</v>
      </c>
      <c r="K2561">
        <v>1318539484</v>
      </c>
      <c r="L2561" s="9">
        <f t="shared" si="159"/>
        <v>40829.873657407406</v>
      </c>
      <c r="M2561" s="11" t="s">
        <v>8374</v>
      </c>
      <c r="N2561" t="b">
        <v>0</v>
      </c>
      <c r="O2561">
        <v>25</v>
      </c>
      <c r="P2561" t="b">
        <v>1</v>
      </c>
      <c r="Q2561" t="s">
        <v>8300</v>
      </c>
      <c r="R2561" s="5">
        <f t="shared" si="156"/>
        <v>1.1125</v>
      </c>
      <c r="S2561">
        <f t="shared" si="157"/>
        <v>35.6</v>
      </c>
      <c r="T2561" t="s">
        <v>8325</v>
      </c>
      <c r="U2561" t="s">
        <v>8354</v>
      </c>
    </row>
    <row r="2562" spans="1:21" ht="30" x14ac:dyDescent="0.2">
      <c r="A2562">
        <v>2560</v>
      </c>
      <c r="B2562" s="3" t="s">
        <v>2560</v>
      </c>
      <c r="C2562" s="3" t="s">
        <v>6670</v>
      </c>
      <c r="D2562" s="18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8"/>
        <v>42069.742754629631</v>
      </c>
      <c r="K2562">
        <v>1423090174</v>
      </c>
      <c r="L2562" s="9">
        <f t="shared" si="159"/>
        <v>42039.951087962967</v>
      </c>
      <c r="M2562" s="11" t="s">
        <v>8368</v>
      </c>
      <c r="N2562" t="b">
        <v>0</v>
      </c>
      <c r="O2562">
        <v>21</v>
      </c>
      <c r="P2562" t="b">
        <v>1</v>
      </c>
      <c r="Q2562" t="s">
        <v>8300</v>
      </c>
      <c r="R2562" s="5">
        <f t="shared" ref="R2562:R2625" si="160">E2562/D2562</f>
        <v>1.0009999999999999</v>
      </c>
      <c r="S2562">
        <f t="shared" ref="S2562:S2625" si="161">E2562/O2562</f>
        <v>143</v>
      </c>
      <c r="T2562" t="s">
        <v>8325</v>
      </c>
      <c r="U2562" t="s">
        <v>8354</v>
      </c>
    </row>
    <row r="2563" spans="1:21" ht="30" x14ac:dyDescent="0.2">
      <c r="A2563">
        <v>2561</v>
      </c>
      <c r="B2563" s="3" t="s">
        <v>2561</v>
      </c>
      <c r="C2563" s="3" t="s">
        <v>6671</v>
      </c>
      <c r="D2563" s="18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2">(((I2563/60)/60)/24)+DATE(1970,1,1)+(-5/24)</f>
        <v>42290.320474537039</v>
      </c>
      <c r="K2563">
        <v>1442148089</v>
      </c>
      <c r="L2563" s="9">
        <f t="shared" ref="L2563:L2626" si="163">(((K2563/60)/60)/24)+DATE(1970,1,1)</f>
        <v>42260.528807870374</v>
      </c>
      <c r="M2563" s="11" t="s">
        <v>8368</v>
      </c>
      <c r="N2563" t="b">
        <v>0</v>
      </c>
      <c r="O2563">
        <v>0</v>
      </c>
      <c r="P2563" t="b">
        <v>0</v>
      </c>
      <c r="Q2563" t="s">
        <v>8284</v>
      </c>
      <c r="R2563" s="5">
        <f t="shared" si="160"/>
        <v>0</v>
      </c>
      <c r="S2563" t="e">
        <f t="shared" si="161"/>
        <v>#DIV/0!</v>
      </c>
      <c r="T2563" t="s">
        <v>8336</v>
      </c>
      <c r="U2563" t="s">
        <v>8337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 s="18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2"/>
        <v>42654.316423611112</v>
      </c>
      <c r="K2564">
        <v>1471005339</v>
      </c>
      <c r="L2564" s="9">
        <f t="shared" si="163"/>
        <v>42594.524756944447</v>
      </c>
      <c r="M2564" s="11" t="s">
        <v>8370</v>
      </c>
      <c r="N2564" t="b">
        <v>0</v>
      </c>
      <c r="O2564">
        <v>3</v>
      </c>
      <c r="P2564" t="b">
        <v>0</v>
      </c>
      <c r="Q2564" t="s">
        <v>8284</v>
      </c>
      <c r="R2564" s="5">
        <f t="shared" si="160"/>
        <v>7.4999999999999997E-3</v>
      </c>
      <c r="S2564">
        <f t="shared" si="161"/>
        <v>25</v>
      </c>
      <c r="T2564" t="s">
        <v>8336</v>
      </c>
      <c r="U2564" t="s">
        <v>8337</v>
      </c>
    </row>
    <row r="2565" spans="1:21" x14ac:dyDescent="0.2">
      <c r="A2565">
        <v>2563</v>
      </c>
      <c r="B2565" s="3" t="s">
        <v>2563</v>
      </c>
      <c r="C2565" s="3" t="s">
        <v>6673</v>
      </c>
      <c r="D2565" s="18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2"/>
        <v>42214.931145833332</v>
      </c>
      <c r="K2565">
        <v>1433042451</v>
      </c>
      <c r="L2565" s="9">
        <f t="shared" si="163"/>
        <v>42155.139479166668</v>
      </c>
      <c r="M2565" s="11" t="s">
        <v>8368</v>
      </c>
      <c r="N2565" t="b">
        <v>0</v>
      </c>
      <c r="O2565">
        <v>0</v>
      </c>
      <c r="P2565" t="b">
        <v>0</v>
      </c>
      <c r="Q2565" t="s">
        <v>8284</v>
      </c>
      <c r="R2565" s="5">
        <f t="shared" si="160"/>
        <v>0</v>
      </c>
      <c r="S2565" t="e">
        <f t="shared" si="161"/>
        <v>#DIV/0!</v>
      </c>
      <c r="T2565" t="s">
        <v>8336</v>
      </c>
      <c r="U2565" t="s">
        <v>8337</v>
      </c>
    </row>
    <row r="2566" spans="1:21" ht="30" x14ac:dyDescent="0.2">
      <c r="A2566">
        <v>2564</v>
      </c>
      <c r="B2566" s="3" t="s">
        <v>2564</v>
      </c>
      <c r="C2566" s="3" t="s">
        <v>6674</v>
      </c>
      <c r="D2566" s="18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2"/>
        <v>41851.83216435185</v>
      </c>
      <c r="K2566">
        <v>1404262699</v>
      </c>
      <c r="L2566" s="9">
        <f t="shared" si="163"/>
        <v>41822.040497685186</v>
      </c>
      <c r="M2566" s="11" t="s">
        <v>8371</v>
      </c>
      <c r="N2566" t="b">
        <v>0</v>
      </c>
      <c r="O2566">
        <v>0</v>
      </c>
      <c r="P2566" t="b">
        <v>0</v>
      </c>
      <c r="Q2566" t="s">
        <v>8284</v>
      </c>
      <c r="R2566" s="5">
        <f t="shared" si="160"/>
        <v>0</v>
      </c>
      <c r="S2566" t="e">
        <f t="shared" si="161"/>
        <v>#DIV/0!</v>
      </c>
      <c r="T2566" t="s">
        <v>8336</v>
      </c>
      <c r="U2566" t="s">
        <v>8337</v>
      </c>
    </row>
    <row r="2567" spans="1:21" ht="30" x14ac:dyDescent="0.2">
      <c r="A2567">
        <v>2565</v>
      </c>
      <c r="B2567" s="3" t="s">
        <v>2565</v>
      </c>
      <c r="C2567" s="3" t="s">
        <v>6675</v>
      </c>
      <c r="D2567" s="18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2"/>
        <v>42499.659722222219</v>
      </c>
      <c r="K2567">
        <v>1457710589</v>
      </c>
      <c r="L2567" s="9">
        <f t="shared" si="163"/>
        <v>42440.650335648148</v>
      </c>
      <c r="M2567" s="11" t="s">
        <v>8370</v>
      </c>
      <c r="N2567" t="b">
        <v>0</v>
      </c>
      <c r="O2567">
        <v>1</v>
      </c>
      <c r="P2567" t="b">
        <v>0</v>
      </c>
      <c r="Q2567" t="s">
        <v>8284</v>
      </c>
      <c r="R2567" s="5">
        <f t="shared" si="160"/>
        <v>0.01</v>
      </c>
      <c r="S2567">
        <f t="shared" si="161"/>
        <v>100</v>
      </c>
      <c r="T2567" t="s">
        <v>8336</v>
      </c>
      <c r="U2567" t="s">
        <v>8337</v>
      </c>
    </row>
    <row r="2568" spans="1:21" ht="30" x14ac:dyDescent="0.2">
      <c r="A2568">
        <v>2566</v>
      </c>
      <c r="B2568" s="3" t="s">
        <v>2566</v>
      </c>
      <c r="C2568" s="3" t="s">
        <v>6676</v>
      </c>
      <c r="D2568" s="1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2"/>
        <v>41872.772546296292</v>
      </c>
      <c r="K2568">
        <v>1406071948</v>
      </c>
      <c r="L2568" s="9">
        <f t="shared" si="163"/>
        <v>41842.980879629627</v>
      </c>
      <c r="M2568" s="11" t="s">
        <v>8371</v>
      </c>
      <c r="N2568" t="b">
        <v>0</v>
      </c>
      <c r="O2568">
        <v>0</v>
      </c>
      <c r="P2568" t="b">
        <v>0</v>
      </c>
      <c r="Q2568" t="s">
        <v>8284</v>
      </c>
      <c r="R2568" s="5">
        <f t="shared" si="160"/>
        <v>0</v>
      </c>
      <c r="S2568" t="e">
        <f t="shared" si="161"/>
        <v>#DIV/0!</v>
      </c>
      <c r="T2568" t="s">
        <v>8336</v>
      </c>
      <c r="U2568" t="s">
        <v>8337</v>
      </c>
    </row>
    <row r="2569" spans="1:21" ht="30" x14ac:dyDescent="0.2">
      <c r="A2569">
        <v>2567</v>
      </c>
      <c r="B2569" s="3" t="s">
        <v>2567</v>
      </c>
      <c r="C2569" s="3" t="s">
        <v>6677</v>
      </c>
      <c r="D2569" s="18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2"/>
        <v>42117.670578703699</v>
      </c>
      <c r="K2569">
        <v>1427231138</v>
      </c>
      <c r="L2569" s="9">
        <f t="shared" si="163"/>
        <v>42087.878912037035</v>
      </c>
      <c r="M2569" s="11" t="s">
        <v>8368</v>
      </c>
      <c r="N2569" t="b">
        <v>0</v>
      </c>
      <c r="O2569">
        <v>2</v>
      </c>
      <c r="P2569" t="b">
        <v>0</v>
      </c>
      <c r="Q2569" t="s">
        <v>8284</v>
      </c>
      <c r="R2569" s="5">
        <f t="shared" si="160"/>
        <v>2.6666666666666666E-3</v>
      </c>
      <c r="S2569">
        <f t="shared" si="161"/>
        <v>60</v>
      </c>
      <c r="T2569" t="s">
        <v>8336</v>
      </c>
      <c r="U2569" t="s">
        <v>8337</v>
      </c>
    </row>
    <row r="2570" spans="1:21" ht="30" x14ac:dyDescent="0.2">
      <c r="A2570">
        <v>2568</v>
      </c>
      <c r="B2570" s="3" t="s">
        <v>2568</v>
      </c>
      <c r="C2570" s="3" t="s">
        <v>6678</v>
      </c>
      <c r="D2570" s="18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2"/>
        <v>42614.45826388889</v>
      </c>
      <c r="K2570">
        <v>1470153594</v>
      </c>
      <c r="L2570" s="9">
        <f t="shared" si="163"/>
        <v>42584.666597222225</v>
      </c>
      <c r="M2570" s="11" t="s">
        <v>8370</v>
      </c>
      <c r="N2570" t="b">
        <v>0</v>
      </c>
      <c r="O2570">
        <v>1</v>
      </c>
      <c r="P2570" t="b">
        <v>0</v>
      </c>
      <c r="Q2570" t="s">
        <v>8284</v>
      </c>
      <c r="R2570" s="5">
        <f t="shared" si="160"/>
        <v>5.0000000000000001E-3</v>
      </c>
      <c r="S2570">
        <f t="shared" si="161"/>
        <v>50</v>
      </c>
      <c r="T2570" t="s">
        <v>8336</v>
      </c>
      <c r="U2570" t="s">
        <v>8337</v>
      </c>
    </row>
    <row r="2571" spans="1:21" ht="30" x14ac:dyDescent="0.2">
      <c r="A2571">
        <v>2569</v>
      </c>
      <c r="B2571" s="3" t="s">
        <v>2569</v>
      </c>
      <c r="C2571" s="3" t="s">
        <v>6679</v>
      </c>
      <c r="D2571" s="18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2"/>
        <v>42263.897129629629</v>
      </c>
      <c r="K2571">
        <v>1439865112</v>
      </c>
      <c r="L2571" s="9">
        <f t="shared" si="163"/>
        <v>42234.105462962965</v>
      </c>
      <c r="M2571" s="11" t="s">
        <v>8368</v>
      </c>
      <c r="N2571" t="b">
        <v>0</v>
      </c>
      <c r="O2571">
        <v>2</v>
      </c>
      <c r="P2571" t="b">
        <v>0</v>
      </c>
      <c r="Q2571" t="s">
        <v>8284</v>
      </c>
      <c r="R2571" s="5">
        <f t="shared" si="160"/>
        <v>2.2307692307692306E-2</v>
      </c>
      <c r="S2571">
        <f t="shared" si="161"/>
        <v>72.5</v>
      </c>
      <c r="T2571" t="s">
        <v>8336</v>
      </c>
      <c r="U2571" t="s">
        <v>8337</v>
      </c>
    </row>
    <row r="2572" spans="1:21" ht="30" x14ac:dyDescent="0.2">
      <c r="A2572">
        <v>2570</v>
      </c>
      <c r="B2572" s="3" t="s">
        <v>2570</v>
      </c>
      <c r="C2572" s="3" t="s">
        <v>6680</v>
      </c>
      <c r="D2572" s="18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2"/>
        <v>42774.694849537038</v>
      </c>
      <c r="K2572">
        <v>1483998035</v>
      </c>
      <c r="L2572" s="9">
        <f t="shared" si="163"/>
        <v>42744.903182870374</v>
      </c>
      <c r="M2572" s="11" t="s">
        <v>8369</v>
      </c>
      <c r="N2572" t="b">
        <v>0</v>
      </c>
      <c r="O2572">
        <v>2</v>
      </c>
      <c r="P2572" t="b">
        <v>0</v>
      </c>
      <c r="Q2572" t="s">
        <v>8284</v>
      </c>
      <c r="R2572" s="5">
        <f t="shared" si="160"/>
        <v>8.4285714285714294E-3</v>
      </c>
      <c r="S2572">
        <f t="shared" si="161"/>
        <v>29.5</v>
      </c>
      <c r="T2572" t="s">
        <v>8336</v>
      </c>
      <c r="U2572" t="s">
        <v>8337</v>
      </c>
    </row>
    <row r="2573" spans="1:21" ht="30" x14ac:dyDescent="0.2">
      <c r="A2573">
        <v>2571</v>
      </c>
      <c r="B2573" s="3" t="s">
        <v>2571</v>
      </c>
      <c r="C2573" s="3" t="s">
        <v>6681</v>
      </c>
      <c r="D2573" s="18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2"/>
        <v>42509.133344907408</v>
      </c>
      <c r="K2573">
        <v>1458461521</v>
      </c>
      <c r="L2573" s="9">
        <f t="shared" si="163"/>
        <v>42449.341678240744</v>
      </c>
      <c r="M2573" s="11" t="s">
        <v>8370</v>
      </c>
      <c r="N2573" t="b">
        <v>0</v>
      </c>
      <c r="O2573">
        <v>4</v>
      </c>
      <c r="P2573" t="b">
        <v>0</v>
      </c>
      <c r="Q2573" t="s">
        <v>8284</v>
      </c>
      <c r="R2573" s="5">
        <f t="shared" si="160"/>
        <v>2.5000000000000001E-3</v>
      </c>
      <c r="S2573">
        <f t="shared" si="161"/>
        <v>62.5</v>
      </c>
      <c r="T2573" t="s">
        <v>8336</v>
      </c>
      <c r="U2573" t="s">
        <v>8337</v>
      </c>
    </row>
    <row r="2574" spans="1:21" ht="30" x14ac:dyDescent="0.2">
      <c r="A2574">
        <v>2572</v>
      </c>
      <c r="B2574" s="3" t="s">
        <v>2572</v>
      </c>
      <c r="C2574" s="3" t="s">
        <v>6682</v>
      </c>
      <c r="D2574" s="18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2"/>
        <v>42106.911076388882</v>
      </c>
      <c r="K2574">
        <v>1426301517</v>
      </c>
      <c r="L2574" s="9">
        <f t="shared" si="163"/>
        <v>42077.119409722218</v>
      </c>
      <c r="M2574" s="11" t="s">
        <v>8368</v>
      </c>
      <c r="N2574" t="b">
        <v>0</v>
      </c>
      <c r="O2574">
        <v>0</v>
      </c>
      <c r="P2574" t="b">
        <v>0</v>
      </c>
      <c r="Q2574" t="s">
        <v>8284</v>
      </c>
      <c r="R2574" s="5">
        <f t="shared" si="160"/>
        <v>0</v>
      </c>
      <c r="S2574" t="e">
        <f t="shared" si="161"/>
        <v>#DIV/0!</v>
      </c>
      <c r="T2574" t="s">
        <v>8336</v>
      </c>
      <c r="U2574" t="s">
        <v>8337</v>
      </c>
    </row>
    <row r="2575" spans="1:21" ht="30" x14ac:dyDescent="0.2">
      <c r="A2575">
        <v>2573</v>
      </c>
      <c r="B2575" s="3" t="s">
        <v>2573</v>
      </c>
      <c r="C2575" s="3" t="s">
        <v>6683</v>
      </c>
      <c r="D2575" s="18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2"/>
        <v>41874.383668981478</v>
      </c>
      <c r="K2575">
        <v>1404915149</v>
      </c>
      <c r="L2575" s="9">
        <f t="shared" si="163"/>
        <v>41829.592002314814</v>
      </c>
      <c r="M2575" s="11" t="s">
        <v>8371</v>
      </c>
      <c r="N2575" t="b">
        <v>0</v>
      </c>
      <c r="O2575">
        <v>0</v>
      </c>
      <c r="P2575" t="b">
        <v>0</v>
      </c>
      <c r="Q2575" t="s">
        <v>8284</v>
      </c>
      <c r="R2575" s="5">
        <f t="shared" si="160"/>
        <v>0</v>
      </c>
      <c r="S2575" t="e">
        <f t="shared" si="161"/>
        <v>#DIV/0!</v>
      </c>
      <c r="T2575" t="s">
        <v>8336</v>
      </c>
      <c r="U2575" t="s">
        <v>8337</v>
      </c>
    </row>
    <row r="2576" spans="1:21" ht="30" x14ac:dyDescent="0.2">
      <c r="A2576">
        <v>2574</v>
      </c>
      <c r="B2576" s="3" t="s">
        <v>2574</v>
      </c>
      <c r="C2576" s="3" t="s">
        <v>6684</v>
      </c>
      <c r="D2576" s="18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2"/>
        <v>42508.617418981477</v>
      </c>
      <c r="K2576">
        <v>1461786545</v>
      </c>
      <c r="L2576" s="9">
        <f t="shared" si="163"/>
        <v>42487.825752314813</v>
      </c>
      <c r="M2576" s="11" t="s">
        <v>8370</v>
      </c>
      <c r="N2576" t="b">
        <v>0</v>
      </c>
      <c r="O2576">
        <v>0</v>
      </c>
      <c r="P2576" t="b">
        <v>0</v>
      </c>
      <c r="Q2576" t="s">
        <v>8284</v>
      </c>
      <c r="R2576" s="5">
        <f t="shared" si="160"/>
        <v>0</v>
      </c>
      <c r="S2576" t="e">
        <f t="shared" si="161"/>
        <v>#DIV/0!</v>
      </c>
      <c r="T2576" t="s">
        <v>8336</v>
      </c>
      <c r="U2576" t="s">
        <v>8337</v>
      </c>
    </row>
    <row r="2577" spans="1:21" ht="30" x14ac:dyDescent="0.2">
      <c r="A2577">
        <v>2575</v>
      </c>
      <c r="B2577" s="3" t="s">
        <v>2575</v>
      </c>
      <c r="C2577" s="3" t="s">
        <v>6685</v>
      </c>
      <c r="D2577" s="18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2"/>
        <v>42015.90039351851</v>
      </c>
      <c r="K2577">
        <v>1418438194</v>
      </c>
      <c r="L2577" s="9">
        <f t="shared" si="163"/>
        <v>41986.108726851846</v>
      </c>
      <c r="M2577" s="11" t="s">
        <v>8371</v>
      </c>
      <c r="N2577" t="b">
        <v>0</v>
      </c>
      <c r="O2577">
        <v>0</v>
      </c>
      <c r="P2577" t="b">
        <v>0</v>
      </c>
      <c r="Q2577" t="s">
        <v>8284</v>
      </c>
      <c r="R2577" s="5">
        <f t="shared" si="160"/>
        <v>0</v>
      </c>
      <c r="S2577" t="e">
        <f t="shared" si="161"/>
        <v>#DIV/0!</v>
      </c>
      <c r="T2577" t="s">
        <v>8336</v>
      </c>
      <c r="U2577" t="s">
        <v>8337</v>
      </c>
    </row>
    <row r="2578" spans="1:21" x14ac:dyDescent="0.2">
      <c r="A2578">
        <v>2576</v>
      </c>
      <c r="B2578" s="3" t="s">
        <v>2576</v>
      </c>
      <c r="C2578" s="3" t="s">
        <v>6686</v>
      </c>
      <c r="D2578" s="1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2"/>
        <v>42104.759803240733</v>
      </c>
      <c r="K2578">
        <v>1424823247</v>
      </c>
      <c r="L2578" s="9">
        <f t="shared" si="163"/>
        <v>42060.00980324074</v>
      </c>
      <c r="M2578" s="11" t="s">
        <v>8368</v>
      </c>
      <c r="N2578" t="b">
        <v>0</v>
      </c>
      <c r="O2578">
        <v>0</v>
      </c>
      <c r="P2578" t="b">
        <v>0</v>
      </c>
      <c r="Q2578" t="s">
        <v>8284</v>
      </c>
      <c r="R2578" s="5">
        <f t="shared" si="160"/>
        <v>0</v>
      </c>
      <c r="S2578" t="e">
        <f t="shared" si="161"/>
        <v>#DIV/0!</v>
      </c>
      <c r="T2578" t="s">
        <v>8336</v>
      </c>
      <c r="U2578" t="s">
        <v>8337</v>
      </c>
    </row>
    <row r="2579" spans="1:21" ht="30" x14ac:dyDescent="0.2">
      <c r="A2579">
        <v>2577</v>
      </c>
      <c r="B2579" s="3" t="s">
        <v>2577</v>
      </c>
      <c r="C2579" s="3" t="s">
        <v>6687</v>
      </c>
      <c r="D2579" s="18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2"/>
        <v>41855.612233796295</v>
      </c>
      <c r="K2579">
        <v>1405021297</v>
      </c>
      <c r="L2579" s="9">
        <f t="shared" si="163"/>
        <v>41830.820567129631</v>
      </c>
      <c r="M2579" s="11" t="s">
        <v>8371</v>
      </c>
      <c r="N2579" t="b">
        <v>0</v>
      </c>
      <c r="O2579">
        <v>0</v>
      </c>
      <c r="P2579" t="b">
        <v>0</v>
      </c>
      <c r="Q2579" t="s">
        <v>8284</v>
      </c>
      <c r="R2579" s="5">
        <f t="shared" si="160"/>
        <v>0</v>
      </c>
      <c r="S2579" t="e">
        <f t="shared" si="161"/>
        <v>#DIV/0!</v>
      </c>
      <c r="T2579" t="s">
        <v>8336</v>
      </c>
      <c r="U2579" t="s">
        <v>8337</v>
      </c>
    </row>
    <row r="2580" spans="1:21" ht="30" x14ac:dyDescent="0.2">
      <c r="A2580">
        <v>2578</v>
      </c>
      <c r="B2580" s="3" t="s">
        <v>2578</v>
      </c>
      <c r="C2580" s="3" t="s">
        <v>6688</v>
      </c>
      <c r="D2580" s="18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2"/>
        <v>42286.499999999993</v>
      </c>
      <c r="K2580">
        <v>1440203579</v>
      </c>
      <c r="L2580" s="9">
        <f t="shared" si="163"/>
        <v>42238.022905092599</v>
      </c>
      <c r="M2580" s="11" t="s">
        <v>8368</v>
      </c>
      <c r="N2580" t="b">
        <v>0</v>
      </c>
      <c r="O2580">
        <v>0</v>
      </c>
      <c r="P2580" t="b">
        <v>0</v>
      </c>
      <c r="Q2580" t="s">
        <v>8284</v>
      </c>
      <c r="R2580" s="5">
        <f t="shared" si="160"/>
        <v>0</v>
      </c>
      <c r="S2580" t="e">
        <f t="shared" si="161"/>
        <v>#DIV/0!</v>
      </c>
      <c r="T2580" t="s">
        <v>8336</v>
      </c>
      <c r="U2580" t="s">
        <v>8337</v>
      </c>
    </row>
    <row r="2581" spans="1:21" ht="30" x14ac:dyDescent="0.2">
      <c r="A2581">
        <v>2579</v>
      </c>
      <c r="B2581" s="3" t="s">
        <v>2579</v>
      </c>
      <c r="C2581" s="3" t="s">
        <v>6689</v>
      </c>
      <c r="D2581" s="18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2"/>
        <v>41897.621562499997</v>
      </c>
      <c r="K2581">
        <v>1405626903</v>
      </c>
      <c r="L2581" s="9">
        <f t="shared" si="163"/>
        <v>41837.829895833333</v>
      </c>
      <c r="M2581" s="11" t="s">
        <v>8371</v>
      </c>
      <c r="N2581" t="b">
        <v>0</v>
      </c>
      <c r="O2581">
        <v>12</v>
      </c>
      <c r="P2581" t="b">
        <v>0</v>
      </c>
      <c r="Q2581" t="s">
        <v>8284</v>
      </c>
      <c r="R2581" s="5">
        <f t="shared" si="160"/>
        <v>1.3849999999999999E-3</v>
      </c>
      <c r="S2581">
        <f t="shared" si="161"/>
        <v>23.083333333333332</v>
      </c>
      <c r="T2581" t="s">
        <v>8336</v>
      </c>
      <c r="U2581" t="s">
        <v>8337</v>
      </c>
    </row>
    <row r="2582" spans="1:21" ht="30" x14ac:dyDescent="0.2">
      <c r="A2582">
        <v>2580</v>
      </c>
      <c r="B2582" s="3" t="s">
        <v>2580</v>
      </c>
      <c r="C2582" s="3" t="s">
        <v>6690</v>
      </c>
      <c r="D2582" s="18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2"/>
        <v>42139.916666666664</v>
      </c>
      <c r="K2582">
        <v>1429170603</v>
      </c>
      <c r="L2582" s="9">
        <f t="shared" si="163"/>
        <v>42110.326423611114</v>
      </c>
      <c r="M2582" s="11" t="s">
        <v>8368</v>
      </c>
      <c r="N2582" t="b">
        <v>0</v>
      </c>
      <c r="O2582">
        <v>2</v>
      </c>
      <c r="P2582" t="b">
        <v>0</v>
      </c>
      <c r="Q2582" t="s">
        <v>8284</v>
      </c>
      <c r="R2582" s="5">
        <f t="shared" si="160"/>
        <v>6.0000000000000001E-3</v>
      </c>
      <c r="S2582">
        <f t="shared" si="161"/>
        <v>25.5</v>
      </c>
      <c r="T2582" t="s">
        <v>8336</v>
      </c>
      <c r="U2582" t="s">
        <v>8337</v>
      </c>
    </row>
    <row r="2583" spans="1:21" ht="30" x14ac:dyDescent="0.2">
      <c r="A2583">
        <v>2581</v>
      </c>
      <c r="B2583" s="3" t="s">
        <v>2581</v>
      </c>
      <c r="C2583" s="3" t="s">
        <v>6691</v>
      </c>
      <c r="D2583" s="18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2"/>
        <v>42324.461782407401</v>
      </c>
      <c r="K2583">
        <v>1445094298</v>
      </c>
      <c r="L2583" s="9">
        <f t="shared" si="163"/>
        <v>42294.628449074073</v>
      </c>
      <c r="M2583" s="11" t="s">
        <v>8368</v>
      </c>
      <c r="N2583" t="b">
        <v>0</v>
      </c>
      <c r="O2583">
        <v>11</v>
      </c>
      <c r="P2583" t="b">
        <v>0</v>
      </c>
      <c r="Q2583" t="s">
        <v>8284</v>
      </c>
      <c r="R2583" s="5">
        <f t="shared" si="160"/>
        <v>0.106</v>
      </c>
      <c r="S2583">
        <f t="shared" si="161"/>
        <v>48.18181818181818</v>
      </c>
      <c r="T2583" t="s">
        <v>8336</v>
      </c>
      <c r="U2583" t="s">
        <v>8337</v>
      </c>
    </row>
    <row r="2584" spans="1:21" x14ac:dyDescent="0.2">
      <c r="A2584">
        <v>2582</v>
      </c>
      <c r="B2584" s="3" t="s">
        <v>2582</v>
      </c>
      <c r="C2584" s="3" t="s">
        <v>6692</v>
      </c>
      <c r="D2584" s="18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2"/>
        <v>42672.780486111107</v>
      </c>
      <c r="K2584">
        <v>1475192634</v>
      </c>
      <c r="L2584" s="9">
        <f t="shared" si="163"/>
        <v>42642.988819444443</v>
      </c>
      <c r="M2584" s="11" t="s">
        <v>8370</v>
      </c>
      <c r="N2584" t="b">
        <v>0</v>
      </c>
      <c r="O2584">
        <v>1</v>
      </c>
      <c r="P2584" t="b">
        <v>0</v>
      </c>
      <c r="Q2584" t="s">
        <v>8284</v>
      </c>
      <c r="R2584" s="5">
        <f t="shared" si="160"/>
        <v>1.1111111111111112E-5</v>
      </c>
      <c r="S2584">
        <f t="shared" si="161"/>
        <v>1</v>
      </c>
      <c r="T2584" t="s">
        <v>8336</v>
      </c>
      <c r="U2584" t="s">
        <v>8337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 s="18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2"/>
        <v>42079.519444444442</v>
      </c>
      <c r="K2585">
        <v>1421346480</v>
      </c>
      <c r="L2585" s="9">
        <f t="shared" si="163"/>
        <v>42019.76944444445</v>
      </c>
      <c r="M2585" s="11" t="s">
        <v>8368</v>
      </c>
      <c r="N2585" t="b">
        <v>0</v>
      </c>
      <c r="O2585">
        <v>5</v>
      </c>
      <c r="P2585" t="b">
        <v>0</v>
      </c>
      <c r="Q2585" t="s">
        <v>8284</v>
      </c>
      <c r="R2585" s="5">
        <f t="shared" si="160"/>
        <v>5.0000000000000001E-3</v>
      </c>
      <c r="S2585">
        <f t="shared" si="161"/>
        <v>1</v>
      </c>
      <c r="T2585" t="s">
        <v>8336</v>
      </c>
      <c r="U2585" t="s">
        <v>8337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 s="18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2"/>
        <v>42169.964918981481</v>
      </c>
      <c r="K2586">
        <v>1431749369</v>
      </c>
      <c r="L2586" s="9">
        <f t="shared" si="163"/>
        <v>42140.173252314817</v>
      </c>
      <c r="M2586" s="11" t="s">
        <v>8368</v>
      </c>
      <c r="N2586" t="b">
        <v>0</v>
      </c>
      <c r="O2586">
        <v>0</v>
      </c>
      <c r="P2586" t="b">
        <v>0</v>
      </c>
      <c r="Q2586" t="s">
        <v>8284</v>
      </c>
      <c r="R2586" s="5">
        <f t="shared" si="160"/>
        <v>0</v>
      </c>
      <c r="S2586" t="e">
        <f t="shared" si="161"/>
        <v>#DIV/0!</v>
      </c>
      <c r="T2586" t="s">
        <v>8336</v>
      </c>
      <c r="U2586" t="s">
        <v>8337</v>
      </c>
    </row>
    <row r="2587" spans="1:21" ht="30" x14ac:dyDescent="0.2">
      <c r="A2587">
        <v>2585</v>
      </c>
      <c r="B2587" s="3" t="s">
        <v>2585</v>
      </c>
      <c r="C2587" s="3" t="s">
        <v>6695</v>
      </c>
      <c r="D2587" s="18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2"/>
        <v>41825.754999999997</v>
      </c>
      <c r="K2587">
        <v>1402009632</v>
      </c>
      <c r="L2587" s="9">
        <f t="shared" si="163"/>
        <v>41795.963333333333</v>
      </c>
      <c r="M2587" s="11" t="s">
        <v>8371</v>
      </c>
      <c r="N2587" t="b">
        <v>0</v>
      </c>
      <c r="O2587">
        <v>1</v>
      </c>
      <c r="P2587" t="b">
        <v>0</v>
      </c>
      <c r="Q2587" t="s">
        <v>8284</v>
      </c>
      <c r="R2587" s="5">
        <f t="shared" si="160"/>
        <v>1.6666666666666668E-3</v>
      </c>
      <c r="S2587">
        <f t="shared" si="161"/>
        <v>50</v>
      </c>
      <c r="T2587" t="s">
        <v>8336</v>
      </c>
      <c r="U2587" t="s">
        <v>8337</v>
      </c>
    </row>
    <row r="2588" spans="1:21" x14ac:dyDescent="0.2">
      <c r="A2588">
        <v>2586</v>
      </c>
      <c r="B2588" s="3" t="s">
        <v>2586</v>
      </c>
      <c r="C2588" s="3" t="s">
        <v>6696</v>
      </c>
      <c r="D2588" s="1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2"/>
        <v>42363.121944444443</v>
      </c>
      <c r="K2588">
        <v>1448438136</v>
      </c>
      <c r="L2588" s="9">
        <f t="shared" si="163"/>
        <v>42333.330277777779</v>
      </c>
      <c r="M2588" s="11" t="s">
        <v>8368</v>
      </c>
      <c r="N2588" t="b">
        <v>0</v>
      </c>
      <c r="O2588">
        <v>1</v>
      </c>
      <c r="P2588" t="b">
        <v>0</v>
      </c>
      <c r="Q2588" t="s">
        <v>8284</v>
      </c>
      <c r="R2588" s="5">
        <f t="shared" si="160"/>
        <v>1.6666666666666668E-3</v>
      </c>
      <c r="S2588">
        <f t="shared" si="161"/>
        <v>5</v>
      </c>
      <c r="T2588" t="s">
        <v>8336</v>
      </c>
      <c r="U2588" t="s">
        <v>8337</v>
      </c>
    </row>
    <row r="2589" spans="1:21" ht="30" x14ac:dyDescent="0.2">
      <c r="A2589">
        <v>2587</v>
      </c>
      <c r="B2589" s="3" t="s">
        <v>2587</v>
      </c>
      <c r="C2589" s="3" t="s">
        <v>6697</v>
      </c>
      <c r="D2589" s="18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2"/>
        <v>42368.467048611106</v>
      </c>
      <c r="K2589">
        <v>1448899953</v>
      </c>
      <c r="L2589" s="9">
        <f t="shared" si="163"/>
        <v>42338.675381944442</v>
      </c>
      <c r="M2589" s="11" t="s">
        <v>8368</v>
      </c>
      <c r="N2589" t="b">
        <v>0</v>
      </c>
      <c r="O2589">
        <v>6</v>
      </c>
      <c r="P2589" t="b">
        <v>0</v>
      </c>
      <c r="Q2589" t="s">
        <v>8284</v>
      </c>
      <c r="R2589" s="5">
        <f t="shared" si="160"/>
        <v>2.4340000000000001E-2</v>
      </c>
      <c r="S2589">
        <f t="shared" si="161"/>
        <v>202.83333333333334</v>
      </c>
      <c r="T2589" t="s">
        <v>8336</v>
      </c>
      <c r="U2589" t="s">
        <v>8337</v>
      </c>
    </row>
    <row r="2590" spans="1:21" ht="30" x14ac:dyDescent="0.2">
      <c r="A2590">
        <v>2588</v>
      </c>
      <c r="B2590" s="3" t="s">
        <v>2588</v>
      </c>
      <c r="C2590" s="3" t="s">
        <v>6698</v>
      </c>
      <c r="D2590" s="18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2"/>
        <v>42094.343055555553</v>
      </c>
      <c r="K2590">
        <v>1423325626</v>
      </c>
      <c r="L2590" s="9">
        <f t="shared" si="163"/>
        <v>42042.676226851851</v>
      </c>
      <c r="M2590" s="11" t="s">
        <v>8368</v>
      </c>
      <c r="N2590" t="b">
        <v>0</v>
      </c>
      <c r="O2590">
        <v>8</v>
      </c>
      <c r="P2590" t="b">
        <v>0</v>
      </c>
      <c r="Q2590" t="s">
        <v>8284</v>
      </c>
      <c r="R2590" s="5">
        <f t="shared" si="160"/>
        <v>3.8833333333333331E-2</v>
      </c>
      <c r="S2590">
        <f t="shared" si="161"/>
        <v>29.125</v>
      </c>
      <c r="T2590" t="s">
        <v>8336</v>
      </c>
      <c r="U2590" t="s">
        <v>8337</v>
      </c>
    </row>
    <row r="2591" spans="1:21" ht="30" x14ac:dyDescent="0.2">
      <c r="A2591">
        <v>2589</v>
      </c>
      <c r="B2591" s="3" t="s">
        <v>2589</v>
      </c>
      <c r="C2591" s="3" t="s">
        <v>6699</v>
      </c>
      <c r="D2591" s="18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2"/>
        <v>42452.286192129628</v>
      </c>
      <c r="K2591">
        <v>1456145527</v>
      </c>
      <c r="L2591" s="9">
        <f t="shared" si="163"/>
        <v>42422.536192129628</v>
      </c>
      <c r="M2591" s="11" t="s">
        <v>8370</v>
      </c>
      <c r="N2591" t="b">
        <v>0</v>
      </c>
      <c r="O2591">
        <v>1</v>
      </c>
      <c r="P2591" t="b">
        <v>0</v>
      </c>
      <c r="Q2591" t="s">
        <v>8284</v>
      </c>
      <c r="R2591" s="5">
        <f t="shared" si="160"/>
        <v>1E-4</v>
      </c>
      <c r="S2591">
        <f t="shared" si="161"/>
        <v>5</v>
      </c>
      <c r="T2591" t="s">
        <v>8336</v>
      </c>
      <c r="U2591" t="s">
        <v>8337</v>
      </c>
    </row>
    <row r="2592" spans="1:21" ht="30" x14ac:dyDescent="0.2">
      <c r="A2592">
        <v>2590</v>
      </c>
      <c r="B2592" s="3" t="s">
        <v>2590</v>
      </c>
      <c r="C2592" s="3" t="s">
        <v>6700</v>
      </c>
      <c r="D2592" s="18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2"/>
        <v>42395.380752314813</v>
      </c>
      <c r="K2592">
        <v>1453212497</v>
      </c>
      <c r="L2592" s="9">
        <f t="shared" si="163"/>
        <v>42388.589085648149</v>
      </c>
      <c r="M2592" s="11" t="s">
        <v>8370</v>
      </c>
      <c r="N2592" t="b">
        <v>0</v>
      </c>
      <c r="O2592">
        <v>0</v>
      </c>
      <c r="P2592" t="b">
        <v>0</v>
      </c>
      <c r="Q2592" t="s">
        <v>8284</v>
      </c>
      <c r="R2592" s="5">
        <f t="shared" si="160"/>
        <v>0</v>
      </c>
      <c r="S2592" t="e">
        <f t="shared" si="161"/>
        <v>#DIV/0!</v>
      </c>
      <c r="T2592" t="s">
        <v>8336</v>
      </c>
      <c r="U2592" t="s">
        <v>8337</v>
      </c>
    </row>
    <row r="2593" spans="1:21" ht="30" x14ac:dyDescent="0.2">
      <c r="A2593">
        <v>2591</v>
      </c>
      <c r="B2593" s="3" t="s">
        <v>2591</v>
      </c>
      <c r="C2593" s="3" t="s">
        <v>6701</v>
      </c>
      <c r="D2593" s="18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2"/>
        <v>42442.656527777777</v>
      </c>
      <c r="K2593">
        <v>1452721524</v>
      </c>
      <c r="L2593" s="9">
        <f t="shared" si="163"/>
        <v>42382.906527777777</v>
      </c>
      <c r="M2593" s="11" t="s">
        <v>8370</v>
      </c>
      <c r="N2593" t="b">
        <v>0</v>
      </c>
      <c r="O2593">
        <v>2</v>
      </c>
      <c r="P2593" t="b">
        <v>0</v>
      </c>
      <c r="Q2593" t="s">
        <v>8284</v>
      </c>
      <c r="R2593" s="5">
        <f t="shared" si="160"/>
        <v>1.7333333333333333E-2</v>
      </c>
      <c r="S2593">
        <f t="shared" si="161"/>
        <v>13</v>
      </c>
      <c r="T2593" t="s">
        <v>8336</v>
      </c>
      <c r="U2593" t="s">
        <v>8337</v>
      </c>
    </row>
    <row r="2594" spans="1:21" ht="30" x14ac:dyDescent="0.2">
      <c r="A2594">
        <v>2592</v>
      </c>
      <c r="B2594" s="3" t="s">
        <v>2592</v>
      </c>
      <c r="C2594" s="3" t="s">
        <v>6702</v>
      </c>
      <c r="D2594" s="18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2"/>
        <v>41917.592835648145</v>
      </c>
      <c r="K2594">
        <v>1409944421</v>
      </c>
      <c r="L2594" s="9">
        <f t="shared" si="163"/>
        <v>41887.801168981481</v>
      </c>
      <c r="M2594" s="11" t="s">
        <v>8371</v>
      </c>
      <c r="N2594" t="b">
        <v>0</v>
      </c>
      <c r="O2594">
        <v>1</v>
      </c>
      <c r="P2594" t="b">
        <v>0</v>
      </c>
      <c r="Q2594" t="s">
        <v>8284</v>
      </c>
      <c r="R2594" s="5">
        <f t="shared" si="160"/>
        <v>1.6666666666666668E-3</v>
      </c>
      <c r="S2594">
        <f t="shared" si="161"/>
        <v>50</v>
      </c>
      <c r="T2594" t="s">
        <v>8336</v>
      </c>
      <c r="U2594" t="s">
        <v>8337</v>
      </c>
    </row>
    <row r="2595" spans="1:21" ht="30" x14ac:dyDescent="0.2">
      <c r="A2595">
        <v>2593</v>
      </c>
      <c r="B2595" s="3" t="s">
        <v>2593</v>
      </c>
      <c r="C2595" s="3" t="s">
        <v>6703</v>
      </c>
      <c r="D2595" s="18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2"/>
        <v>42119.636875000004</v>
      </c>
      <c r="K2595">
        <v>1427401026</v>
      </c>
      <c r="L2595" s="9">
        <f t="shared" si="163"/>
        <v>42089.84520833334</v>
      </c>
      <c r="M2595" s="11" t="s">
        <v>8368</v>
      </c>
      <c r="N2595" t="b">
        <v>0</v>
      </c>
      <c r="O2595">
        <v>0</v>
      </c>
      <c r="P2595" t="b">
        <v>0</v>
      </c>
      <c r="Q2595" t="s">
        <v>8284</v>
      </c>
      <c r="R2595" s="5">
        <f t="shared" si="160"/>
        <v>0</v>
      </c>
      <c r="S2595" t="e">
        <f t="shared" si="161"/>
        <v>#DIV/0!</v>
      </c>
      <c r="T2595" t="s">
        <v>8336</v>
      </c>
      <c r="U2595" t="s">
        <v>8337</v>
      </c>
    </row>
    <row r="2596" spans="1:21" ht="30" x14ac:dyDescent="0.2">
      <c r="A2596">
        <v>2594</v>
      </c>
      <c r="B2596" s="3" t="s">
        <v>2594</v>
      </c>
      <c r="C2596" s="3" t="s">
        <v>6704</v>
      </c>
      <c r="D2596" s="18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2"/>
        <v>41858.759583333333</v>
      </c>
      <c r="K2596">
        <v>1404861228</v>
      </c>
      <c r="L2596" s="9">
        <f t="shared" si="163"/>
        <v>41828.967916666668</v>
      </c>
      <c r="M2596" s="11" t="s">
        <v>8371</v>
      </c>
      <c r="N2596" t="b">
        <v>0</v>
      </c>
      <c r="O2596">
        <v>1</v>
      </c>
      <c r="P2596" t="b">
        <v>0</v>
      </c>
      <c r="Q2596" t="s">
        <v>8284</v>
      </c>
      <c r="R2596" s="5">
        <f t="shared" si="160"/>
        <v>1.2500000000000001E-5</v>
      </c>
      <c r="S2596">
        <f t="shared" si="161"/>
        <v>1</v>
      </c>
      <c r="T2596" t="s">
        <v>8336</v>
      </c>
      <c r="U2596" t="s">
        <v>8337</v>
      </c>
    </row>
    <row r="2597" spans="1:21" x14ac:dyDescent="0.2">
      <c r="A2597">
        <v>2595</v>
      </c>
      <c r="B2597" s="3" t="s">
        <v>2595</v>
      </c>
      <c r="C2597" s="3" t="s">
        <v>6705</v>
      </c>
      <c r="D2597" s="18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2"/>
        <v>42790.035879629628</v>
      </c>
      <c r="K2597">
        <v>1485323500</v>
      </c>
      <c r="L2597" s="9">
        <f t="shared" si="163"/>
        <v>42760.244212962964</v>
      </c>
      <c r="M2597" s="11" t="s">
        <v>8369</v>
      </c>
      <c r="N2597" t="b">
        <v>0</v>
      </c>
      <c r="O2597">
        <v>19</v>
      </c>
      <c r="P2597" t="b">
        <v>0</v>
      </c>
      <c r="Q2597" t="s">
        <v>8284</v>
      </c>
      <c r="R2597" s="5">
        <f t="shared" si="160"/>
        <v>0.12166666666666667</v>
      </c>
      <c r="S2597">
        <f t="shared" si="161"/>
        <v>96.05263157894737</v>
      </c>
      <c r="T2597" t="s">
        <v>8336</v>
      </c>
      <c r="U2597" t="s">
        <v>8337</v>
      </c>
    </row>
    <row r="2598" spans="1:21" ht="30" x14ac:dyDescent="0.2">
      <c r="A2598">
        <v>2596</v>
      </c>
      <c r="B2598" s="3" t="s">
        <v>2596</v>
      </c>
      <c r="C2598" s="3" t="s">
        <v>6706</v>
      </c>
      <c r="D2598" s="1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2"/>
        <v>41858.45612268518</v>
      </c>
      <c r="K2598">
        <v>1404835009</v>
      </c>
      <c r="L2598" s="9">
        <f t="shared" si="163"/>
        <v>41828.664456018516</v>
      </c>
      <c r="M2598" s="11" t="s">
        <v>8371</v>
      </c>
      <c r="N2598" t="b">
        <v>0</v>
      </c>
      <c r="O2598">
        <v>27</v>
      </c>
      <c r="P2598" t="b">
        <v>0</v>
      </c>
      <c r="Q2598" t="s">
        <v>8284</v>
      </c>
      <c r="R2598" s="5">
        <f t="shared" si="160"/>
        <v>0.23588571428571428</v>
      </c>
      <c r="S2598">
        <f t="shared" si="161"/>
        <v>305.77777777777777</v>
      </c>
      <c r="T2598" t="s">
        <v>8336</v>
      </c>
      <c r="U2598" t="s">
        <v>8337</v>
      </c>
    </row>
    <row r="2599" spans="1:21" ht="30" x14ac:dyDescent="0.2">
      <c r="A2599">
        <v>2597</v>
      </c>
      <c r="B2599" s="3" t="s">
        <v>2597</v>
      </c>
      <c r="C2599" s="3" t="s">
        <v>6707</v>
      </c>
      <c r="D2599" s="18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2"/>
        <v>42540.133298611108</v>
      </c>
      <c r="K2599">
        <v>1463731917</v>
      </c>
      <c r="L2599" s="9">
        <f t="shared" si="163"/>
        <v>42510.341631944444</v>
      </c>
      <c r="M2599" s="11" t="s">
        <v>8370</v>
      </c>
      <c r="N2599" t="b">
        <v>0</v>
      </c>
      <c r="O2599">
        <v>7</v>
      </c>
      <c r="P2599" t="b">
        <v>0</v>
      </c>
      <c r="Q2599" t="s">
        <v>8284</v>
      </c>
      <c r="R2599" s="5">
        <f t="shared" si="160"/>
        <v>5.6666666666666664E-2</v>
      </c>
      <c r="S2599">
        <f t="shared" si="161"/>
        <v>12.142857142857142</v>
      </c>
      <c r="T2599" t="s">
        <v>8336</v>
      </c>
      <c r="U2599" t="s">
        <v>8337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 s="18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2"/>
        <v>42270.631956018515</v>
      </c>
      <c r="K2600">
        <v>1440447001</v>
      </c>
      <c r="L2600" s="9">
        <f t="shared" si="163"/>
        <v>42240.840289351851</v>
      </c>
      <c r="M2600" s="11" t="s">
        <v>8368</v>
      </c>
      <c r="N2600" t="b">
        <v>0</v>
      </c>
      <c r="O2600">
        <v>14</v>
      </c>
      <c r="P2600" t="b">
        <v>0</v>
      </c>
      <c r="Q2600" t="s">
        <v>8284</v>
      </c>
      <c r="R2600" s="5">
        <f t="shared" si="160"/>
        <v>0.39</v>
      </c>
      <c r="S2600">
        <f t="shared" si="161"/>
        <v>83.571428571428569</v>
      </c>
      <c r="T2600" t="s">
        <v>8336</v>
      </c>
      <c r="U2600" t="s">
        <v>8337</v>
      </c>
    </row>
    <row r="2601" spans="1:21" x14ac:dyDescent="0.2">
      <c r="A2601">
        <v>2599</v>
      </c>
      <c r="B2601" s="3" t="s">
        <v>2599</v>
      </c>
      <c r="C2601" s="3" t="s">
        <v>6709</v>
      </c>
      <c r="D2601" s="18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2"/>
        <v>41854.545682870368</v>
      </c>
      <c r="K2601">
        <v>1403201147</v>
      </c>
      <c r="L2601" s="9">
        <f t="shared" si="163"/>
        <v>41809.754016203704</v>
      </c>
      <c r="M2601" s="11" t="s">
        <v>8371</v>
      </c>
      <c r="N2601" t="b">
        <v>0</v>
      </c>
      <c r="O2601">
        <v>5</v>
      </c>
      <c r="P2601" t="b">
        <v>0</v>
      </c>
      <c r="Q2601" t="s">
        <v>8284</v>
      </c>
      <c r="R2601" s="5">
        <f t="shared" si="160"/>
        <v>9.9546510341776348E-3</v>
      </c>
      <c r="S2601">
        <f t="shared" si="161"/>
        <v>18</v>
      </c>
      <c r="T2601" t="s">
        <v>8336</v>
      </c>
      <c r="U2601" t="s">
        <v>8337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 s="18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2"/>
        <v>42454.650462962956</v>
      </c>
      <c r="K2602">
        <v>1453757800</v>
      </c>
      <c r="L2602" s="9">
        <f t="shared" si="163"/>
        <v>42394.900462962964</v>
      </c>
      <c r="M2602" s="11" t="s">
        <v>8370</v>
      </c>
      <c r="N2602" t="b">
        <v>0</v>
      </c>
      <c r="O2602">
        <v>30</v>
      </c>
      <c r="P2602" t="b">
        <v>0</v>
      </c>
      <c r="Q2602" t="s">
        <v>8284</v>
      </c>
      <c r="R2602" s="5">
        <f t="shared" si="160"/>
        <v>6.9320000000000007E-2</v>
      </c>
      <c r="S2602">
        <f t="shared" si="161"/>
        <v>115.53333333333333</v>
      </c>
      <c r="T2602" t="s">
        <v>8336</v>
      </c>
      <c r="U2602" t="s">
        <v>8337</v>
      </c>
    </row>
    <row r="2603" spans="1:21" ht="30" x14ac:dyDescent="0.2">
      <c r="A2603">
        <v>2601</v>
      </c>
      <c r="B2603" s="3" t="s">
        <v>2601</v>
      </c>
      <c r="C2603" s="3" t="s">
        <v>6711</v>
      </c>
      <c r="D2603" s="18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2"/>
        <v>41164.957638888889</v>
      </c>
      <c r="K2603">
        <v>1346276349</v>
      </c>
      <c r="L2603" s="9">
        <f t="shared" si="163"/>
        <v>41150.902187499996</v>
      </c>
      <c r="M2603" s="11" t="s">
        <v>8373</v>
      </c>
      <c r="N2603" t="b">
        <v>1</v>
      </c>
      <c r="O2603">
        <v>151</v>
      </c>
      <c r="P2603" t="b">
        <v>1</v>
      </c>
      <c r="Q2603" t="s">
        <v>8301</v>
      </c>
      <c r="R2603" s="5">
        <f t="shared" si="160"/>
        <v>6.6139999999999999</v>
      </c>
      <c r="S2603">
        <f t="shared" si="161"/>
        <v>21.900662251655628</v>
      </c>
      <c r="T2603" t="s">
        <v>8319</v>
      </c>
      <c r="U2603" t="s">
        <v>8355</v>
      </c>
    </row>
    <row r="2604" spans="1:21" ht="30" x14ac:dyDescent="0.2">
      <c r="A2604">
        <v>2602</v>
      </c>
      <c r="B2604" s="3" t="s">
        <v>2602</v>
      </c>
      <c r="C2604" s="3" t="s">
        <v>6712</v>
      </c>
      <c r="D2604" s="18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2"/>
        <v>41955.680555555555</v>
      </c>
      <c r="K2604">
        <v>1412358968</v>
      </c>
      <c r="L2604" s="9">
        <f t="shared" si="163"/>
        <v>41915.747314814813</v>
      </c>
      <c r="M2604" s="11" t="s">
        <v>8371</v>
      </c>
      <c r="N2604" t="b">
        <v>1</v>
      </c>
      <c r="O2604">
        <v>489</v>
      </c>
      <c r="P2604" t="b">
        <v>1</v>
      </c>
      <c r="Q2604" t="s">
        <v>8301</v>
      </c>
      <c r="R2604" s="5">
        <f t="shared" si="160"/>
        <v>3.2609166666666667</v>
      </c>
      <c r="S2604">
        <f t="shared" si="161"/>
        <v>80.022494887525568</v>
      </c>
      <c r="T2604" t="s">
        <v>8319</v>
      </c>
      <c r="U2604" t="s">
        <v>8355</v>
      </c>
    </row>
    <row r="2605" spans="1:21" x14ac:dyDescent="0.2">
      <c r="A2605">
        <v>2603</v>
      </c>
      <c r="B2605" s="3" t="s">
        <v>2603</v>
      </c>
      <c r="C2605" s="3" t="s">
        <v>6713</v>
      </c>
      <c r="D2605" s="18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2"/>
        <v>41631.704328703701</v>
      </c>
      <c r="K2605">
        <v>1386626054</v>
      </c>
      <c r="L2605" s="9">
        <f t="shared" si="163"/>
        <v>41617.912662037037</v>
      </c>
      <c r="M2605" s="11" t="s">
        <v>8372</v>
      </c>
      <c r="N2605" t="b">
        <v>1</v>
      </c>
      <c r="O2605">
        <v>50</v>
      </c>
      <c r="P2605" t="b">
        <v>1</v>
      </c>
      <c r="Q2605" t="s">
        <v>8301</v>
      </c>
      <c r="R2605" s="5">
        <f t="shared" si="160"/>
        <v>1.0148571428571429</v>
      </c>
      <c r="S2605">
        <f t="shared" si="161"/>
        <v>35.520000000000003</v>
      </c>
      <c r="T2605" t="s">
        <v>8319</v>
      </c>
      <c r="U2605" t="s">
        <v>8355</v>
      </c>
    </row>
    <row r="2606" spans="1:21" ht="30" x14ac:dyDescent="0.2">
      <c r="A2606">
        <v>2604</v>
      </c>
      <c r="B2606" s="3" t="s">
        <v>2604</v>
      </c>
      <c r="C2606" s="3" t="s">
        <v>6714</v>
      </c>
      <c r="D2606" s="18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2"/>
        <v>41027.842858796292</v>
      </c>
      <c r="K2606">
        <v>1333070023</v>
      </c>
      <c r="L2606" s="9">
        <f t="shared" si="163"/>
        <v>40998.051192129627</v>
      </c>
      <c r="M2606" s="11" t="s">
        <v>8373</v>
      </c>
      <c r="N2606" t="b">
        <v>1</v>
      </c>
      <c r="O2606">
        <v>321</v>
      </c>
      <c r="P2606" t="b">
        <v>1</v>
      </c>
      <c r="Q2606" t="s">
        <v>8301</v>
      </c>
      <c r="R2606" s="5">
        <f t="shared" si="160"/>
        <v>1.0421799999999999</v>
      </c>
      <c r="S2606">
        <f t="shared" si="161"/>
        <v>64.933333333333323</v>
      </c>
      <c r="T2606" t="s">
        <v>8319</v>
      </c>
      <c r="U2606" t="s">
        <v>8355</v>
      </c>
    </row>
    <row r="2607" spans="1:21" ht="30" x14ac:dyDescent="0.2">
      <c r="A2607">
        <v>2605</v>
      </c>
      <c r="B2607" s="3" t="s">
        <v>2605</v>
      </c>
      <c r="C2607" s="3" t="s">
        <v>6715</v>
      </c>
      <c r="D2607" s="18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2"/>
        <v>42538.33321759259</v>
      </c>
      <c r="K2607">
        <v>1463576390</v>
      </c>
      <c r="L2607" s="9">
        <f t="shared" si="163"/>
        <v>42508.541550925926</v>
      </c>
      <c r="M2607" s="11" t="s">
        <v>8370</v>
      </c>
      <c r="N2607" t="b">
        <v>1</v>
      </c>
      <c r="O2607">
        <v>1762</v>
      </c>
      <c r="P2607" t="b">
        <v>1</v>
      </c>
      <c r="Q2607" t="s">
        <v>8301</v>
      </c>
      <c r="R2607" s="5">
        <f t="shared" si="160"/>
        <v>1.0742157000000001</v>
      </c>
      <c r="S2607">
        <f t="shared" si="161"/>
        <v>60.965703745743475</v>
      </c>
      <c r="T2607" t="s">
        <v>8319</v>
      </c>
      <c r="U2607" t="s">
        <v>8355</v>
      </c>
    </row>
    <row r="2608" spans="1:21" ht="45" x14ac:dyDescent="0.2">
      <c r="A2608">
        <v>2606</v>
      </c>
      <c r="B2608" s="3" t="s">
        <v>2606</v>
      </c>
      <c r="C2608" s="3" t="s">
        <v>6716</v>
      </c>
      <c r="D2608" s="1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2"/>
        <v>41758.504421296297</v>
      </c>
      <c r="K2608">
        <v>1396026382</v>
      </c>
      <c r="L2608" s="9">
        <f t="shared" si="163"/>
        <v>41726.712754629632</v>
      </c>
      <c r="M2608" s="11" t="s">
        <v>8371</v>
      </c>
      <c r="N2608" t="b">
        <v>1</v>
      </c>
      <c r="O2608">
        <v>385</v>
      </c>
      <c r="P2608" t="b">
        <v>1</v>
      </c>
      <c r="Q2608" t="s">
        <v>8301</v>
      </c>
      <c r="R2608" s="5">
        <f t="shared" si="160"/>
        <v>1.1005454545454545</v>
      </c>
      <c r="S2608">
        <f t="shared" si="161"/>
        <v>31.444155844155844</v>
      </c>
      <c r="T2608" t="s">
        <v>8319</v>
      </c>
      <c r="U2608" t="s">
        <v>8355</v>
      </c>
    </row>
    <row r="2609" spans="1:21" ht="30" x14ac:dyDescent="0.2">
      <c r="A2609">
        <v>2607</v>
      </c>
      <c r="B2609" s="3" t="s">
        <v>2607</v>
      </c>
      <c r="C2609" s="3" t="s">
        <v>6717</v>
      </c>
      <c r="D2609" s="18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2"/>
        <v>42227.874999999993</v>
      </c>
      <c r="K2609">
        <v>1435611572</v>
      </c>
      <c r="L2609" s="9">
        <f t="shared" si="163"/>
        <v>42184.874675925923</v>
      </c>
      <c r="M2609" s="11" t="s">
        <v>8368</v>
      </c>
      <c r="N2609" t="b">
        <v>1</v>
      </c>
      <c r="O2609">
        <v>398</v>
      </c>
      <c r="P2609" t="b">
        <v>1</v>
      </c>
      <c r="Q2609" t="s">
        <v>8301</v>
      </c>
      <c r="R2609" s="5">
        <f t="shared" si="160"/>
        <v>4.077</v>
      </c>
      <c r="S2609">
        <f t="shared" si="161"/>
        <v>81.949748743718587</v>
      </c>
      <c r="T2609" t="s">
        <v>8319</v>
      </c>
      <c r="U2609" t="s">
        <v>8355</v>
      </c>
    </row>
    <row r="2610" spans="1:21" ht="30" x14ac:dyDescent="0.2">
      <c r="A2610">
        <v>2608</v>
      </c>
      <c r="B2610" s="3" t="s">
        <v>2608</v>
      </c>
      <c r="C2610" s="3" t="s">
        <v>6718</v>
      </c>
      <c r="D2610" s="18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2"/>
        <v>42808.791666666664</v>
      </c>
      <c r="K2610">
        <v>1485976468</v>
      </c>
      <c r="L2610" s="9">
        <f t="shared" si="163"/>
        <v>42767.801712962959</v>
      </c>
      <c r="M2610" s="11" t="s">
        <v>8369</v>
      </c>
      <c r="N2610" t="b">
        <v>1</v>
      </c>
      <c r="O2610">
        <v>304</v>
      </c>
      <c r="P2610" t="b">
        <v>1</v>
      </c>
      <c r="Q2610" t="s">
        <v>8301</v>
      </c>
      <c r="R2610" s="5">
        <f t="shared" si="160"/>
        <v>2.2392500000000002</v>
      </c>
      <c r="S2610">
        <f t="shared" si="161"/>
        <v>58.92763157894737</v>
      </c>
      <c r="T2610" t="s">
        <v>8319</v>
      </c>
      <c r="U2610" t="s">
        <v>8355</v>
      </c>
    </row>
    <row r="2611" spans="1:21" ht="30" x14ac:dyDescent="0.2">
      <c r="A2611">
        <v>2609</v>
      </c>
      <c r="B2611" s="3" t="s">
        <v>2609</v>
      </c>
      <c r="C2611" s="3" t="s">
        <v>6719</v>
      </c>
      <c r="D2611" s="18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2"/>
        <v>41105.02952546296</v>
      </c>
      <c r="K2611">
        <v>1339738951</v>
      </c>
      <c r="L2611" s="9">
        <f t="shared" si="163"/>
        <v>41075.237858796296</v>
      </c>
      <c r="M2611" s="11" t="s">
        <v>8373</v>
      </c>
      <c r="N2611" t="b">
        <v>1</v>
      </c>
      <c r="O2611">
        <v>676</v>
      </c>
      <c r="P2611" t="b">
        <v>1</v>
      </c>
      <c r="Q2611" t="s">
        <v>8301</v>
      </c>
      <c r="R2611" s="5">
        <f t="shared" si="160"/>
        <v>3.038011142857143</v>
      </c>
      <c r="S2611">
        <f t="shared" si="161"/>
        <v>157.29347633136095</v>
      </c>
      <c r="T2611" t="s">
        <v>8319</v>
      </c>
      <c r="U2611" t="s">
        <v>8355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 s="18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2"/>
        <v>42604.082638888889</v>
      </c>
      <c r="K2612">
        <v>1468444125</v>
      </c>
      <c r="L2612" s="9">
        <f t="shared" si="163"/>
        <v>42564.881076388891</v>
      </c>
      <c r="M2612" s="11" t="s">
        <v>8370</v>
      </c>
      <c r="N2612" t="b">
        <v>1</v>
      </c>
      <c r="O2612">
        <v>577</v>
      </c>
      <c r="P2612" t="b">
        <v>1</v>
      </c>
      <c r="Q2612" t="s">
        <v>8301</v>
      </c>
      <c r="R2612" s="5">
        <f t="shared" si="160"/>
        <v>1.4132510432681749</v>
      </c>
      <c r="S2612">
        <f t="shared" si="161"/>
        <v>55.758509532062391</v>
      </c>
      <c r="T2612" t="s">
        <v>8319</v>
      </c>
      <c r="U2612" t="s">
        <v>8355</v>
      </c>
    </row>
    <row r="2613" spans="1:21" ht="30" x14ac:dyDescent="0.2">
      <c r="A2613">
        <v>2611</v>
      </c>
      <c r="B2613" s="3" t="s">
        <v>2611</v>
      </c>
      <c r="C2613" s="3" t="s">
        <v>6721</v>
      </c>
      <c r="D2613" s="18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2"/>
        <v>42737.749305555553</v>
      </c>
      <c r="K2613">
        <v>1480493014</v>
      </c>
      <c r="L2613" s="9">
        <f t="shared" si="163"/>
        <v>42704.335810185185</v>
      </c>
      <c r="M2613" s="11" t="s">
        <v>8370</v>
      </c>
      <c r="N2613" t="b">
        <v>1</v>
      </c>
      <c r="O2613">
        <v>3663</v>
      </c>
      <c r="P2613" t="b">
        <v>1</v>
      </c>
      <c r="Q2613" t="s">
        <v>8301</v>
      </c>
      <c r="R2613" s="5">
        <f t="shared" si="160"/>
        <v>27.906363636363636</v>
      </c>
      <c r="S2613">
        <f t="shared" si="161"/>
        <v>83.802893802893806</v>
      </c>
      <c r="T2613" t="s">
        <v>8319</v>
      </c>
      <c r="U2613" t="s">
        <v>8355</v>
      </c>
    </row>
    <row r="2614" spans="1:21" ht="30" x14ac:dyDescent="0.2">
      <c r="A2614">
        <v>2612</v>
      </c>
      <c r="B2614" s="3" t="s">
        <v>2612</v>
      </c>
      <c r="C2614" s="3" t="s">
        <v>6722</v>
      </c>
      <c r="D2614" s="18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2"/>
        <v>42012.934837962959</v>
      </c>
      <c r="K2614">
        <v>1418095570</v>
      </c>
      <c r="L2614" s="9">
        <f t="shared" si="163"/>
        <v>41982.143171296295</v>
      </c>
      <c r="M2614" s="11" t="s">
        <v>8371</v>
      </c>
      <c r="N2614" t="b">
        <v>1</v>
      </c>
      <c r="O2614">
        <v>294</v>
      </c>
      <c r="P2614" t="b">
        <v>1</v>
      </c>
      <c r="Q2614" t="s">
        <v>8301</v>
      </c>
      <c r="R2614" s="5">
        <f t="shared" si="160"/>
        <v>1.7176130000000001</v>
      </c>
      <c r="S2614">
        <f t="shared" si="161"/>
        <v>58.422210884353746</v>
      </c>
      <c r="T2614" t="s">
        <v>8319</v>
      </c>
      <c r="U2614" t="s">
        <v>8355</v>
      </c>
    </row>
    <row r="2615" spans="1:21" ht="30" x14ac:dyDescent="0.2">
      <c r="A2615">
        <v>2613</v>
      </c>
      <c r="B2615" s="3" t="s">
        <v>2613</v>
      </c>
      <c r="C2615" s="3" t="s">
        <v>6723</v>
      </c>
      <c r="D2615" s="18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2"/>
        <v>41173.609884259255</v>
      </c>
      <c r="K2615">
        <v>1345664294</v>
      </c>
      <c r="L2615" s="9">
        <f t="shared" si="163"/>
        <v>41143.81821759259</v>
      </c>
      <c r="M2615" s="11" t="s">
        <v>8373</v>
      </c>
      <c r="N2615" t="b">
        <v>1</v>
      </c>
      <c r="O2615">
        <v>28</v>
      </c>
      <c r="P2615" t="b">
        <v>1</v>
      </c>
      <c r="Q2615" t="s">
        <v>8301</v>
      </c>
      <c r="R2615" s="5">
        <f t="shared" si="160"/>
        <v>1.0101333333333333</v>
      </c>
      <c r="S2615">
        <f t="shared" si="161"/>
        <v>270.57142857142856</v>
      </c>
      <c r="T2615" t="s">
        <v>8319</v>
      </c>
      <c r="U2615" t="s">
        <v>8355</v>
      </c>
    </row>
    <row r="2616" spans="1:21" ht="30" x14ac:dyDescent="0.2">
      <c r="A2616">
        <v>2614</v>
      </c>
      <c r="B2616" s="3" t="s">
        <v>2614</v>
      </c>
      <c r="C2616" s="3" t="s">
        <v>6724</v>
      </c>
      <c r="D2616" s="18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2"/>
        <v>41759</v>
      </c>
      <c r="K2616">
        <v>1396371612</v>
      </c>
      <c r="L2616" s="9">
        <f t="shared" si="163"/>
        <v>41730.708472222221</v>
      </c>
      <c r="M2616" s="11" t="s">
        <v>8371</v>
      </c>
      <c r="N2616" t="b">
        <v>1</v>
      </c>
      <c r="O2616">
        <v>100</v>
      </c>
      <c r="P2616" t="b">
        <v>1</v>
      </c>
      <c r="Q2616" t="s">
        <v>8301</v>
      </c>
      <c r="R2616" s="5">
        <f t="shared" si="160"/>
        <v>1.02</v>
      </c>
      <c r="S2616">
        <f t="shared" si="161"/>
        <v>107.1</v>
      </c>
      <c r="T2616" t="s">
        <v>8319</v>
      </c>
      <c r="U2616" t="s">
        <v>8355</v>
      </c>
    </row>
    <row r="2617" spans="1:21" ht="30" x14ac:dyDescent="0.2">
      <c r="A2617">
        <v>2615</v>
      </c>
      <c r="B2617" s="3" t="s">
        <v>2615</v>
      </c>
      <c r="C2617" s="3" t="s">
        <v>6725</v>
      </c>
      <c r="D2617" s="18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2"/>
        <v>42490.291666666664</v>
      </c>
      <c r="K2617">
        <v>1458820564</v>
      </c>
      <c r="L2617" s="9">
        <f t="shared" si="163"/>
        <v>42453.49726851852</v>
      </c>
      <c r="M2617" s="11" t="s">
        <v>8370</v>
      </c>
      <c r="N2617" t="b">
        <v>0</v>
      </c>
      <c r="O2617">
        <v>72</v>
      </c>
      <c r="P2617" t="b">
        <v>1</v>
      </c>
      <c r="Q2617" t="s">
        <v>8301</v>
      </c>
      <c r="R2617" s="5">
        <f t="shared" si="160"/>
        <v>1.6976511744127936</v>
      </c>
      <c r="S2617">
        <f t="shared" si="161"/>
        <v>47.180555555555557</v>
      </c>
      <c r="T2617" t="s">
        <v>8319</v>
      </c>
      <c r="U2617" t="s">
        <v>8355</v>
      </c>
    </row>
    <row r="2618" spans="1:21" ht="30" x14ac:dyDescent="0.2">
      <c r="A2618">
        <v>2616</v>
      </c>
      <c r="B2618" s="3" t="s">
        <v>2616</v>
      </c>
      <c r="C2618" s="3" t="s">
        <v>6726</v>
      </c>
      <c r="D2618" s="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2"/>
        <v>42241.786215277774</v>
      </c>
      <c r="K2618">
        <v>1437954729</v>
      </c>
      <c r="L2618" s="9">
        <f t="shared" si="163"/>
        <v>42211.99454861111</v>
      </c>
      <c r="M2618" s="11" t="s">
        <v>8368</v>
      </c>
      <c r="N2618" t="b">
        <v>1</v>
      </c>
      <c r="O2618">
        <v>238</v>
      </c>
      <c r="P2618" t="b">
        <v>1</v>
      </c>
      <c r="Q2618" t="s">
        <v>8301</v>
      </c>
      <c r="R2618" s="5">
        <f t="shared" si="160"/>
        <v>1.14534</v>
      </c>
      <c r="S2618">
        <f t="shared" si="161"/>
        <v>120.30882352941177</v>
      </c>
      <c r="T2618" t="s">
        <v>8319</v>
      </c>
      <c r="U2618" t="s">
        <v>8355</v>
      </c>
    </row>
    <row r="2619" spans="1:21" ht="30" x14ac:dyDescent="0.2">
      <c r="A2619">
        <v>2617</v>
      </c>
      <c r="B2619" s="3" t="s">
        <v>2617</v>
      </c>
      <c r="C2619" s="3" t="s">
        <v>6727</v>
      </c>
      <c r="D2619" s="18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2"/>
        <v>41932.666099537033</v>
      </c>
      <c r="K2619">
        <v>1411246751</v>
      </c>
      <c r="L2619" s="9">
        <f t="shared" si="163"/>
        <v>41902.874432870369</v>
      </c>
      <c r="M2619" s="11" t="s">
        <v>8371</v>
      </c>
      <c r="N2619" t="b">
        <v>1</v>
      </c>
      <c r="O2619">
        <v>159</v>
      </c>
      <c r="P2619" t="b">
        <v>1</v>
      </c>
      <c r="Q2619" t="s">
        <v>8301</v>
      </c>
      <c r="R2619" s="5">
        <f t="shared" si="160"/>
        <v>8.7759999999999998</v>
      </c>
      <c r="S2619">
        <f t="shared" si="161"/>
        <v>27.59748427672956</v>
      </c>
      <c r="T2619" t="s">
        <v>8319</v>
      </c>
      <c r="U2619" t="s">
        <v>8355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 s="18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2"/>
        <v>42339.625706018516</v>
      </c>
      <c r="K2620">
        <v>1443812461</v>
      </c>
      <c r="L2620" s="9">
        <f t="shared" si="163"/>
        <v>42279.792372685188</v>
      </c>
      <c r="M2620" s="11" t="s">
        <v>8368</v>
      </c>
      <c r="N2620" t="b">
        <v>1</v>
      </c>
      <c r="O2620">
        <v>77</v>
      </c>
      <c r="P2620" t="b">
        <v>1</v>
      </c>
      <c r="Q2620" t="s">
        <v>8301</v>
      </c>
      <c r="R2620" s="5">
        <f t="shared" si="160"/>
        <v>1.0538666666666667</v>
      </c>
      <c r="S2620">
        <f t="shared" si="161"/>
        <v>205.2987012987013</v>
      </c>
      <c r="T2620" t="s">
        <v>8319</v>
      </c>
      <c r="U2620" t="s">
        <v>8355</v>
      </c>
    </row>
    <row r="2621" spans="1:21" ht="30" x14ac:dyDescent="0.2">
      <c r="A2621">
        <v>2619</v>
      </c>
      <c r="B2621" s="3" t="s">
        <v>2619</v>
      </c>
      <c r="C2621" s="3" t="s">
        <v>6729</v>
      </c>
      <c r="D2621" s="18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2"/>
        <v>42300.249999999993</v>
      </c>
      <c r="K2621">
        <v>1443302004</v>
      </c>
      <c r="L2621" s="9">
        <f t="shared" si="163"/>
        <v>42273.884305555555</v>
      </c>
      <c r="M2621" s="11" t="s">
        <v>8368</v>
      </c>
      <c r="N2621" t="b">
        <v>1</v>
      </c>
      <c r="O2621">
        <v>53</v>
      </c>
      <c r="P2621" t="b">
        <v>1</v>
      </c>
      <c r="Q2621" t="s">
        <v>8301</v>
      </c>
      <c r="R2621" s="5">
        <f t="shared" si="160"/>
        <v>1.8839999999999999</v>
      </c>
      <c r="S2621">
        <f t="shared" si="161"/>
        <v>35.547169811320757</v>
      </c>
      <c r="T2621" t="s">
        <v>8319</v>
      </c>
      <c r="U2621" t="s">
        <v>8355</v>
      </c>
    </row>
    <row r="2622" spans="1:21" ht="30" x14ac:dyDescent="0.2">
      <c r="A2622">
        <v>2620</v>
      </c>
      <c r="B2622" s="3" t="s">
        <v>2620</v>
      </c>
      <c r="C2622" s="3" t="s">
        <v>6730</v>
      </c>
      <c r="D2622" s="18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2"/>
        <v>42287.833333333336</v>
      </c>
      <c r="K2622">
        <v>1441339242</v>
      </c>
      <c r="L2622" s="9">
        <f t="shared" si="163"/>
        <v>42251.16715277778</v>
      </c>
      <c r="M2622" s="11" t="s">
        <v>8368</v>
      </c>
      <c r="N2622" t="b">
        <v>1</v>
      </c>
      <c r="O2622">
        <v>1251</v>
      </c>
      <c r="P2622" t="b">
        <v>1</v>
      </c>
      <c r="Q2622" t="s">
        <v>8301</v>
      </c>
      <c r="R2622" s="5">
        <f t="shared" si="160"/>
        <v>1.436523076923077</v>
      </c>
      <c r="S2622">
        <f t="shared" si="161"/>
        <v>74.639488409272587</v>
      </c>
      <c r="T2622" t="s">
        <v>8319</v>
      </c>
      <c r="U2622" t="s">
        <v>8355</v>
      </c>
    </row>
    <row r="2623" spans="1:21" ht="30" x14ac:dyDescent="0.2">
      <c r="A2623">
        <v>2621</v>
      </c>
      <c r="B2623" s="3" t="s">
        <v>2621</v>
      </c>
      <c r="C2623" s="3" t="s">
        <v>6731</v>
      </c>
      <c r="D2623" s="18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2"/>
        <v>42145.539212962954</v>
      </c>
      <c r="K2623">
        <v>1429638988</v>
      </c>
      <c r="L2623" s="9">
        <f t="shared" si="163"/>
        <v>42115.74754629629</v>
      </c>
      <c r="M2623" s="11" t="s">
        <v>8368</v>
      </c>
      <c r="N2623" t="b">
        <v>1</v>
      </c>
      <c r="O2623">
        <v>465</v>
      </c>
      <c r="P2623" t="b">
        <v>1</v>
      </c>
      <c r="Q2623" t="s">
        <v>8301</v>
      </c>
      <c r="R2623" s="5">
        <f t="shared" si="160"/>
        <v>1.4588000000000001</v>
      </c>
      <c r="S2623">
        <f t="shared" si="161"/>
        <v>47.058064516129029</v>
      </c>
      <c r="T2623" t="s">
        <v>8319</v>
      </c>
      <c r="U2623" t="s">
        <v>8355</v>
      </c>
    </row>
    <row r="2624" spans="1:21" ht="30" x14ac:dyDescent="0.2">
      <c r="A2624">
        <v>2622</v>
      </c>
      <c r="B2624" s="3" t="s">
        <v>2622</v>
      </c>
      <c r="C2624" s="3" t="s">
        <v>6732</v>
      </c>
      <c r="D2624" s="18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2"/>
        <v>42734.534907407404</v>
      </c>
      <c r="K2624">
        <v>1479232216</v>
      </c>
      <c r="L2624" s="9">
        <f t="shared" si="163"/>
        <v>42689.74324074074</v>
      </c>
      <c r="M2624" s="11" t="s">
        <v>8370</v>
      </c>
      <c r="N2624" t="b">
        <v>0</v>
      </c>
      <c r="O2624">
        <v>74</v>
      </c>
      <c r="P2624" t="b">
        <v>1</v>
      </c>
      <c r="Q2624" t="s">
        <v>8301</v>
      </c>
      <c r="R2624" s="5">
        <f t="shared" si="160"/>
        <v>1.3118399999999999</v>
      </c>
      <c r="S2624">
        <f t="shared" si="161"/>
        <v>26.591351351351353</v>
      </c>
      <c r="T2624" t="s">
        <v>8319</v>
      </c>
      <c r="U2624" t="s">
        <v>8355</v>
      </c>
    </row>
    <row r="2625" spans="1:21" ht="30" x14ac:dyDescent="0.2">
      <c r="A2625">
        <v>2623</v>
      </c>
      <c r="B2625" s="3" t="s">
        <v>2623</v>
      </c>
      <c r="C2625" s="3" t="s">
        <v>6733</v>
      </c>
      <c r="D2625" s="18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2"/>
        <v>42706.048217592594</v>
      </c>
      <c r="K2625">
        <v>1479449366</v>
      </c>
      <c r="L2625" s="9">
        <f t="shared" si="163"/>
        <v>42692.256550925929</v>
      </c>
      <c r="M2625" s="11" t="s">
        <v>8370</v>
      </c>
      <c r="N2625" t="b">
        <v>0</v>
      </c>
      <c r="O2625">
        <v>62</v>
      </c>
      <c r="P2625" t="b">
        <v>1</v>
      </c>
      <c r="Q2625" t="s">
        <v>8301</v>
      </c>
      <c r="R2625" s="5">
        <f t="shared" si="160"/>
        <v>1.1399999999999999</v>
      </c>
      <c r="S2625">
        <f t="shared" si="161"/>
        <v>36.774193548387096</v>
      </c>
      <c r="T2625" t="s">
        <v>8319</v>
      </c>
      <c r="U2625" t="s">
        <v>8355</v>
      </c>
    </row>
    <row r="2626" spans="1:21" ht="30" x14ac:dyDescent="0.2">
      <c r="A2626">
        <v>2624</v>
      </c>
      <c r="B2626" s="3" t="s">
        <v>2624</v>
      </c>
      <c r="C2626" s="3" t="s">
        <v>6734</v>
      </c>
      <c r="D2626" s="18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2"/>
        <v>41165.213217592594</v>
      </c>
      <c r="K2626">
        <v>1345716422</v>
      </c>
      <c r="L2626" s="9">
        <f t="shared" si="163"/>
        <v>41144.42155092593</v>
      </c>
      <c r="M2626" s="11" t="s">
        <v>8373</v>
      </c>
      <c r="N2626" t="b">
        <v>0</v>
      </c>
      <c r="O2626">
        <v>3468</v>
      </c>
      <c r="P2626" t="b">
        <v>1</v>
      </c>
      <c r="Q2626" t="s">
        <v>8301</v>
      </c>
      <c r="R2626" s="5">
        <f t="shared" ref="R2626:R2689" si="164">E2626/D2626</f>
        <v>13.794206249999998</v>
      </c>
      <c r="S2626">
        <f t="shared" ref="S2626:S2689" si="165">E2626/O2626</f>
        <v>31.820544982698959</v>
      </c>
      <c r="T2626" t="s">
        <v>8319</v>
      </c>
      <c r="U2626" t="s">
        <v>8355</v>
      </c>
    </row>
    <row r="2627" spans="1:21" ht="30" x14ac:dyDescent="0.2">
      <c r="A2627">
        <v>2625</v>
      </c>
      <c r="B2627" s="3" t="s">
        <v>2625</v>
      </c>
      <c r="C2627" s="3" t="s">
        <v>6735</v>
      </c>
      <c r="D2627" s="18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6">(((I2627/60)/60)/24)+DATE(1970,1,1)+(-5/24)</f>
        <v>42683.643611111103</v>
      </c>
      <c r="K2627">
        <v>1476559608</v>
      </c>
      <c r="L2627" s="9">
        <f t="shared" ref="L2627:L2690" si="167">(((K2627/60)/60)/24)+DATE(1970,1,1)</f>
        <v>42658.810277777782</v>
      </c>
      <c r="M2627" s="11" t="s">
        <v>8370</v>
      </c>
      <c r="N2627" t="b">
        <v>0</v>
      </c>
      <c r="O2627">
        <v>52</v>
      </c>
      <c r="P2627" t="b">
        <v>1</v>
      </c>
      <c r="Q2627" t="s">
        <v>8301</v>
      </c>
      <c r="R2627" s="5">
        <f t="shared" si="164"/>
        <v>9.56</v>
      </c>
      <c r="S2627">
        <f t="shared" si="165"/>
        <v>27.576923076923077</v>
      </c>
      <c r="T2627" t="s">
        <v>8319</v>
      </c>
      <c r="U2627" t="s">
        <v>8355</v>
      </c>
    </row>
    <row r="2628" spans="1:21" ht="30" x14ac:dyDescent="0.2">
      <c r="A2628">
        <v>2626</v>
      </c>
      <c r="B2628" s="3" t="s">
        <v>2626</v>
      </c>
      <c r="C2628" s="3" t="s">
        <v>6736</v>
      </c>
      <c r="D2628" s="1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6"/>
        <v>42158.41978009259</v>
      </c>
      <c r="K2628">
        <v>1430751869</v>
      </c>
      <c r="L2628" s="9">
        <f t="shared" si="167"/>
        <v>42128.628113425926</v>
      </c>
      <c r="M2628" s="11" t="s">
        <v>8368</v>
      </c>
      <c r="N2628" t="b">
        <v>0</v>
      </c>
      <c r="O2628">
        <v>50</v>
      </c>
      <c r="P2628" t="b">
        <v>1</v>
      </c>
      <c r="Q2628" t="s">
        <v>8301</v>
      </c>
      <c r="R2628" s="5">
        <f t="shared" si="164"/>
        <v>1.1200000000000001</v>
      </c>
      <c r="S2628">
        <f t="shared" si="165"/>
        <v>56</v>
      </c>
      <c r="T2628" t="s">
        <v>8319</v>
      </c>
      <c r="U2628" t="s">
        <v>8355</v>
      </c>
    </row>
    <row r="2629" spans="1:21" ht="30" x14ac:dyDescent="0.2">
      <c r="A2629">
        <v>2627</v>
      </c>
      <c r="B2629" s="3" t="s">
        <v>2627</v>
      </c>
      <c r="C2629" s="3" t="s">
        <v>6737</v>
      </c>
      <c r="D2629" s="18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6"/>
        <v>42334.66274305556</v>
      </c>
      <c r="K2629">
        <v>1445975661</v>
      </c>
      <c r="L2629" s="9">
        <f t="shared" si="167"/>
        <v>42304.829409722224</v>
      </c>
      <c r="M2629" s="11" t="s">
        <v>8368</v>
      </c>
      <c r="N2629" t="b">
        <v>0</v>
      </c>
      <c r="O2629">
        <v>45</v>
      </c>
      <c r="P2629" t="b">
        <v>1</v>
      </c>
      <c r="Q2629" t="s">
        <v>8301</v>
      </c>
      <c r="R2629" s="5">
        <f t="shared" si="164"/>
        <v>6.4666666666666668</v>
      </c>
      <c r="S2629">
        <f t="shared" si="165"/>
        <v>21.555555555555557</v>
      </c>
      <c r="T2629" t="s">
        <v>8319</v>
      </c>
      <c r="U2629" t="s">
        <v>8355</v>
      </c>
    </row>
    <row r="2630" spans="1:21" x14ac:dyDescent="0.2">
      <c r="A2630">
        <v>2628</v>
      </c>
      <c r="B2630" s="3" t="s">
        <v>2628</v>
      </c>
      <c r="C2630" s="3" t="s">
        <v>6738</v>
      </c>
      <c r="D2630" s="18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6"/>
        <v>41973.757719907408</v>
      </c>
      <c r="K2630">
        <v>1415661067</v>
      </c>
      <c r="L2630" s="9">
        <f t="shared" si="167"/>
        <v>41953.966053240743</v>
      </c>
      <c r="M2630" s="11" t="s">
        <v>8371</v>
      </c>
      <c r="N2630" t="b">
        <v>0</v>
      </c>
      <c r="O2630">
        <v>21</v>
      </c>
      <c r="P2630" t="b">
        <v>1</v>
      </c>
      <c r="Q2630" t="s">
        <v>8301</v>
      </c>
      <c r="R2630" s="5">
        <f t="shared" si="164"/>
        <v>1.1036948748510131</v>
      </c>
      <c r="S2630">
        <f t="shared" si="165"/>
        <v>44.095238095238095</v>
      </c>
      <c r="T2630" t="s">
        <v>8319</v>
      </c>
      <c r="U2630" t="s">
        <v>8355</v>
      </c>
    </row>
    <row r="2631" spans="1:21" x14ac:dyDescent="0.2">
      <c r="A2631">
        <v>2629</v>
      </c>
      <c r="B2631" s="3" t="s">
        <v>2629</v>
      </c>
      <c r="C2631" s="3" t="s">
        <v>6739</v>
      </c>
      <c r="D2631" s="18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6"/>
        <v>42138.330115740733</v>
      </c>
      <c r="K2631">
        <v>1429016122</v>
      </c>
      <c r="L2631" s="9">
        <f t="shared" si="167"/>
        <v>42108.538449074069</v>
      </c>
      <c r="M2631" s="11" t="s">
        <v>8368</v>
      </c>
      <c r="N2631" t="b">
        <v>0</v>
      </c>
      <c r="O2631">
        <v>100</v>
      </c>
      <c r="P2631" t="b">
        <v>1</v>
      </c>
      <c r="Q2631" t="s">
        <v>8301</v>
      </c>
      <c r="R2631" s="5">
        <f t="shared" si="164"/>
        <v>1.2774000000000001</v>
      </c>
      <c r="S2631">
        <f t="shared" si="165"/>
        <v>63.87</v>
      </c>
      <c r="T2631" t="s">
        <v>8319</v>
      </c>
      <c r="U2631" t="s">
        <v>8355</v>
      </c>
    </row>
    <row r="2632" spans="1:21" ht="30" x14ac:dyDescent="0.2">
      <c r="A2632">
        <v>2630</v>
      </c>
      <c r="B2632" s="3" t="s">
        <v>2630</v>
      </c>
      <c r="C2632" s="3" t="s">
        <v>6740</v>
      </c>
      <c r="D2632" s="18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6"/>
        <v>42551.208333333336</v>
      </c>
      <c r="K2632">
        <v>1464921112</v>
      </c>
      <c r="L2632" s="9">
        <f t="shared" si="167"/>
        <v>42524.105462962965</v>
      </c>
      <c r="M2632" s="11" t="s">
        <v>8370</v>
      </c>
      <c r="N2632" t="b">
        <v>0</v>
      </c>
      <c r="O2632">
        <v>81</v>
      </c>
      <c r="P2632" t="b">
        <v>1</v>
      </c>
      <c r="Q2632" t="s">
        <v>8301</v>
      </c>
      <c r="R2632" s="5">
        <f t="shared" si="164"/>
        <v>1.579</v>
      </c>
      <c r="S2632">
        <f t="shared" si="165"/>
        <v>38.987654320987652</v>
      </c>
      <c r="T2632" t="s">
        <v>8319</v>
      </c>
      <c r="U2632" t="s">
        <v>8355</v>
      </c>
    </row>
    <row r="2633" spans="1:21" ht="30" x14ac:dyDescent="0.2">
      <c r="A2633">
        <v>2631</v>
      </c>
      <c r="B2633" s="3" t="s">
        <v>2631</v>
      </c>
      <c r="C2633" s="3" t="s">
        <v>6741</v>
      </c>
      <c r="D2633" s="18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6"/>
        <v>42245.960960648146</v>
      </c>
      <c r="K2633">
        <v>1438488227</v>
      </c>
      <c r="L2633" s="9">
        <f t="shared" si="167"/>
        <v>42218.169293981482</v>
      </c>
      <c r="M2633" s="11" t="s">
        <v>8368</v>
      </c>
      <c r="N2633" t="b">
        <v>0</v>
      </c>
      <c r="O2633">
        <v>286</v>
      </c>
      <c r="P2633" t="b">
        <v>1</v>
      </c>
      <c r="Q2633" t="s">
        <v>8301</v>
      </c>
      <c r="R2633" s="5">
        <f t="shared" si="164"/>
        <v>1.1466525000000001</v>
      </c>
      <c r="S2633">
        <f t="shared" si="165"/>
        <v>80.185489510489504</v>
      </c>
      <c r="T2633" t="s">
        <v>8319</v>
      </c>
      <c r="U2633" t="s">
        <v>8355</v>
      </c>
    </row>
    <row r="2634" spans="1:21" ht="30" x14ac:dyDescent="0.2">
      <c r="A2634">
        <v>2632</v>
      </c>
      <c r="B2634" s="3" t="s">
        <v>2632</v>
      </c>
      <c r="C2634" s="3" t="s">
        <v>6742</v>
      </c>
      <c r="D2634" s="18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6"/>
        <v>42518.853460648148</v>
      </c>
      <c r="K2634">
        <v>1462325339</v>
      </c>
      <c r="L2634" s="9">
        <f t="shared" si="167"/>
        <v>42494.061793981484</v>
      </c>
      <c r="M2634" s="11" t="s">
        <v>8370</v>
      </c>
      <c r="N2634" t="b">
        <v>0</v>
      </c>
      <c r="O2634">
        <v>42</v>
      </c>
      <c r="P2634" t="b">
        <v>1</v>
      </c>
      <c r="Q2634" t="s">
        <v>8301</v>
      </c>
      <c r="R2634" s="5">
        <f t="shared" si="164"/>
        <v>1.3700934579439252</v>
      </c>
      <c r="S2634">
        <f t="shared" si="165"/>
        <v>34.904761904761905</v>
      </c>
      <c r="T2634" t="s">
        <v>8319</v>
      </c>
      <c r="U2634" t="s">
        <v>8355</v>
      </c>
    </row>
    <row r="2635" spans="1:21" ht="30" x14ac:dyDescent="0.2">
      <c r="A2635">
        <v>2633</v>
      </c>
      <c r="B2635" s="3" t="s">
        <v>2633</v>
      </c>
      <c r="C2635" s="3" t="s">
        <v>6743</v>
      </c>
      <c r="D2635" s="18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6"/>
        <v>41697.75</v>
      </c>
      <c r="K2635">
        <v>1390938332</v>
      </c>
      <c r="L2635" s="9">
        <f t="shared" si="167"/>
        <v>41667.823287037041</v>
      </c>
      <c r="M2635" s="11" t="s">
        <v>8371</v>
      </c>
      <c r="N2635" t="b">
        <v>0</v>
      </c>
      <c r="O2635">
        <v>199</v>
      </c>
      <c r="P2635" t="b">
        <v>1</v>
      </c>
      <c r="Q2635" t="s">
        <v>8301</v>
      </c>
      <c r="R2635" s="5">
        <f t="shared" si="164"/>
        <v>3.5461999999999998</v>
      </c>
      <c r="S2635">
        <f t="shared" si="165"/>
        <v>89.100502512562812</v>
      </c>
      <c r="T2635" t="s">
        <v>8319</v>
      </c>
      <c r="U2635" t="s">
        <v>8355</v>
      </c>
    </row>
    <row r="2636" spans="1:21" ht="30" x14ac:dyDescent="0.2">
      <c r="A2636">
        <v>2634</v>
      </c>
      <c r="B2636" s="3" t="s">
        <v>2634</v>
      </c>
      <c r="C2636" s="3" t="s">
        <v>6744</v>
      </c>
      <c r="D2636" s="18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6"/>
        <v>42642.448159722226</v>
      </c>
      <c r="K2636">
        <v>1472571921</v>
      </c>
      <c r="L2636" s="9">
        <f t="shared" si="167"/>
        <v>42612.656493055561</v>
      </c>
      <c r="M2636" s="11" t="s">
        <v>8370</v>
      </c>
      <c r="N2636" t="b">
        <v>0</v>
      </c>
      <c r="O2636">
        <v>25</v>
      </c>
      <c r="P2636" t="b">
        <v>1</v>
      </c>
      <c r="Q2636" t="s">
        <v>8301</v>
      </c>
      <c r="R2636" s="5">
        <f t="shared" si="164"/>
        <v>1.0602150537634409</v>
      </c>
      <c r="S2636">
        <f t="shared" si="165"/>
        <v>39.44</v>
      </c>
      <c r="T2636" t="s">
        <v>8319</v>
      </c>
      <c r="U2636" t="s">
        <v>8355</v>
      </c>
    </row>
    <row r="2637" spans="1:21" ht="30" x14ac:dyDescent="0.2">
      <c r="A2637">
        <v>2635</v>
      </c>
      <c r="B2637" s="3" t="s">
        <v>2635</v>
      </c>
      <c r="C2637" s="3" t="s">
        <v>6745</v>
      </c>
      <c r="D2637" s="18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6"/>
        <v>42072.700937499998</v>
      </c>
      <c r="K2637">
        <v>1422917361</v>
      </c>
      <c r="L2637" s="9">
        <f t="shared" si="167"/>
        <v>42037.950937500005</v>
      </c>
      <c r="M2637" s="11" t="s">
        <v>8368</v>
      </c>
      <c r="N2637" t="b">
        <v>0</v>
      </c>
      <c r="O2637">
        <v>84</v>
      </c>
      <c r="P2637" t="b">
        <v>1</v>
      </c>
      <c r="Q2637" t="s">
        <v>8301</v>
      </c>
      <c r="R2637" s="5">
        <f t="shared" si="164"/>
        <v>1</v>
      </c>
      <c r="S2637">
        <f t="shared" si="165"/>
        <v>136.9047619047619</v>
      </c>
      <c r="T2637" t="s">
        <v>8319</v>
      </c>
      <c r="U2637" t="s">
        <v>8355</v>
      </c>
    </row>
    <row r="2638" spans="1:21" ht="30" x14ac:dyDescent="0.2">
      <c r="A2638">
        <v>2636</v>
      </c>
      <c r="B2638" s="3" t="s">
        <v>2636</v>
      </c>
      <c r="C2638" s="3" t="s">
        <v>6746</v>
      </c>
      <c r="D2638" s="1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6"/>
        <v>42658.833333333336</v>
      </c>
      <c r="K2638">
        <v>1474641914</v>
      </c>
      <c r="L2638" s="9">
        <f t="shared" si="167"/>
        <v>42636.614745370374</v>
      </c>
      <c r="M2638" s="11" t="s">
        <v>8370</v>
      </c>
      <c r="N2638" t="b">
        <v>0</v>
      </c>
      <c r="O2638">
        <v>50</v>
      </c>
      <c r="P2638" t="b">
        <v>1</v>
      </c>
      <c r="Q2638" t="s">
        <v>8301</v>
      </c>
      <c r="R2638" s="5">
        <f t="shared" si="164"/>
        <v>1.873</v>
      </c>
      <c r="S2638">
        <f t="shared" si="165"/>
        <v>37.46</v>
      </c>
      <c r="T2638" t="s">
        <v>8319</v>
      </c>
      <c r="U2638" t="s">
        <v>8355</v>
      </c>
    </row>
    <row r="2639" spans="1:21" x14ac:dyDescent="0.2">
      <c r="A2639">
        <v>2637</v>
      </c>
      <c r="B2639" s="3" t="s">
        <v>2637</v>
      </c>
      <c r="C2639" s="3" t="s">
        <v>6747</v>
      </c>
      <c r="D2639" s="18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6"/>
        <v>42655.341145833336</v>
      </c>
      <c r="K2639">
        <v>1474895475</v>
      </c>
      <c r="L2639" s="9">
        <f t="shared" si="167"/>
        <v>42639.549479166672</v>
      </c>
      <c r="M2639" s="11" t="s">
        <v>8370</v>
      </c>
      <c r="N2639" t="b">
        <v>0</v>
      </c>
      <c r="O2639">
        <v>26</v>
      </c>
      <c r="P2639" t="b">
        <v>1</v>
      </c>
      <c r="Q2639" t="s">
        <v>8301</v>
      </c>
      <c r="R2639" s="5">
        <f t="shared" si="164"/>
        <v>1.6619999999999999</v>
      </c>
      <c r="S2639">
        <f t="shared" si="165"/>
        <v>31.96153846153846</v>
      </c>
      <c r="T2639" t="s">
        <v>8319</v>
      </c>
      <c r="U2639" t="s">
        <v>8355</v>
      </c>
    </row>
    <row r="2640" spans="1:21" ht="30" x14ac:dyDescent="0.2">
      <c r="A2640">
        <v>2638</v>
      </c>
      <c r="B2640" s="3" t="s">
        <v>2638</v>
      </c>
      <c r="C2640" s="3" t="s">
        <v>6748</v>
      </c>
      <c r="D2640" s="18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6"/>
        <v>42019.70480324074</v>
      </c>
      <c r="K2640">
        <v>1418766895</v>
      </c>
      <c r="L2640" s="9">
        <f t="shared" si="167"/>
        <v>41989.913136574076</v>
      </c>
      <c r="M2640" s="11" t="s">
        <v>8371</v>
      </c>
      <c r="N2640" t="b">
        <v>0</v>
      </c>
      <c r="O2640">
        <v>14</v>
      </c>
      <c r="P2640" t="b">
        <v>1</v>
      </c>
      <c r="Q2640" t="s">
        <v>8301</v>
      </c>
      <c r="R2640" s="5">
        <f t="shared" si="164"/>
        <v>1.0172910662824208</v>
      </c>
      <c r="S2640">
        <f t="shared" si="165"/>
        <v>25.214285714285715</v>
      </c>
      <c r="T2640" t="s">
        <v>8319</v>
      </c>
      <c r="U2640" t="s">
        <v>8355</v>
      </c>
    </row>
    <row r="2641" spans="1:21" ht="30" x14ac:dyDescent="0.2">
      <c r="A2641">
        <v>2639</v>
      </c>
      <c r="B2641" s="3" t="s">
        <v>2639</v>
      </c>
      <c r="C2641" s="3" t="s">
        <v>6749</v>
      </c>
      <c r="D2641" s="18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6"/>
        <v>42054.656805555554</v>
      </c>
      <c r="K2641">
        <v>1421786748</v>
      </c>
      <c r="L2641" s="9">
        <f t="shared" si="167"/>
        <v>42024.86513888889</v>
      </c>
      <c r="M2641" s="11" t="s">
        <v>8368</v>
      </c>
      <c r="N2641" t="b">
        <v>0</v>
      </c>
      <c r="O2641">
        <v>49</v>
      </c>
      <c r="P2641" t="b">
        <v>1</v>
      </c>
      <c r="Q2641" t="s">
        <v>8301</v>
      </c>
      <c r="R2641" s="5">
        <f t="shared" si="164"/>
        <v>1.64</v>
      </c>
      <c r="S2641">
        <f t="shared" si="165"/>
        <v>10.040816326530612</v>
      </c>
      <c r="T2641" t="s">
        <v>8319</v>
      </c>
      <c r="U2641" t="s">
        <v>8355</v>
      </c>
    </row>
    <row r="2642" spans="1:21" ht="45" x14ac:dyDescent="0.2">
      <c r="A2642">
        <v>2640</v>
      </c>
      <c r="B2642" s="3" t="s">
        <v>2640</v>
      </c>
      <c r="C2642" s="3" t="s">
        <v>6750</v>
      </c>
      <c r="D2642" s="18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6"/>
        <v>42162.952245370368</v>
      </c>
      <c r="K2642">
        <v>1428551474</v>
      </c>
      <c r="L2642" s="9">
        <f t="shared" si="167"/>
        <v>42103.160578703704</v>
      </c>
      <c r="M2642" s="11" t="s">
        <v>8368</v>
      </c>
      <c r="N2642" t="b">
        <v>0</v>
      </c>
      <c r="O2642">
        <v>69</v>
      </c>
      <c r="P2642" t="b">
        <v>1</v>
      </c>
      <c r="Q2642" t="s">
        <v>8301</v>
      </c>
      <c r="R2642" s="5">
        <f t="shared" si="164"/>
        <v>1.0566666666666666</v>
      </c>
      <c r="S2642">
        <f t="shared" si="165"/>
        <v>45.94202898550725</v>
      </c>
      <c r="T2642" t="s">
        <v>8319</v>
      </c>
      <c r="U2642" t="s">
        <v>8355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 s="18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6"/>
        <v>41897.631249999999</v>
      </c>
      <c r="K2643">
        <v>1409341863</v>
      </c>
      <c r="L2643" s="9">
        <f t="shared" si="167"/>
        <v>41880.827118055553</v>
      </c>
      <c r="M2643" s="11" t="s">
        <v>8371</v>
      </c>
      <c r="N2643" t="b">
        <v>0</v>
      </c>
      <c r="O2643">
        <v>1</v>
      </c>
      <c r="P2643" t="b">
        <v>0</v>
      </c>
      <c r="Q2643" t="s">
        <v>8301</v>
      </c>
      <c r="R2643" s="5">
        <f t="shared" si="164"/>
        <v>0.01</v>
      </c>
      <c r="S2643">
        <f t="shared" si="165"/>
        <v>15</v>
      </c>
      <c r="T2643" t="s">
        <v>8319</v>
      </c>
      <c r="U2643" t="s">
        <v>8355</v>
      </c>
    </row>
    <row r="2644" spans="1:21" ht="30" x14ac:dyDescent="0.2">
      <c r="A2644">
        <v>2642</v>
      </c>
      <c r="B2644" s="3" t="s">
        <v>2642</v>
      </c>
      <c r="C2644" s="3" t="s">
        <v>6752</v>
      </c>
      <c r="D2644" s="18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6"/>
        <v>42566.081249999996</v>
      </c>
      <c r="K2644">
        <v>1465970108</v>
      </c>
      <c r="L2644" s="9">
        <f t="shared" si="167"/>
        <v>42536.246620370366</v>
      </c>
      <c r="M2644" s="11" t="s">
        <v>8370</v>
      </c>
      <c r="N2644" t="b">
        <v>0</v>
      </c>
      <c r="O2644">
        <v>0</v>
      </c>
      <c r="P2644" t="b">
        <v>0</v>
      </c>
      <c r="Q2644" t="s">
        <v>8301</v>
      </c>
      <c r="R2644" s="5">
        <f t="shared" si="164"/>
        <v>0</v>
      </c>
      <c r="S2644" t="e">
        <f t="shared" si="165"/>
        <v>#DIV/0!</v>
      </c>
      <c r="T2644" t="s">
        <v>8319</v>
      </c>
      <c r="U2644" t="s">
        <v>8355</v>
      </c>
    </row>
    <row r="2645" spans="1:21" ht="30" x14ac:dyDescent="0.2">
      <c r="A2645">
        <v>2643</v>
      </c>
      <c r="B2645" s="3" t="s">
        <v>2643</v>
      </c>
      <c r="C2645" s="3" t="s">
        <v>6753</v>
      </c>
      <c r="D2645" s="18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6"/>
        <v>42725.124305555553</v>
      </c>
      <c r="K2645">
        <v>1479218315</v>
      </c>
      <c r="L2645" s="9">
        <f t="shared" si="167"/>
        <v>42689.582349537035</v>
      </c>
      <c r="M2645" s="11" t="s">
        <v>8370</v>
      </c>
      <c r="N2645" t="b">
        <v>1</v>
      </c>
      <c r="O2645">
        <v>1501</v>
      </c>
      <c r="P2645" t="b">
        <v>0</v>
      </c>
      <c r="Q2645" t="s">
        <v>8301</v>
      </c>
      <c r="R2645" s="5">
        <f t="shared" si="164"/>
        <v>0.33559730999999998</v>
      </c>
      <c r="S2645">
        <f t="shared" si="165"/>
        <v>223.58248500999335</v>
      </c>
      <c r="T2645" t="s">
        <v>8319</v>
      </c>
      <c r="U2645" t="s">
        <v>8355</v>
      </c>
    </row>
    <row r="2646" spans="1:21" ht="30" x14ac:dyDescent="0.2">
      <c r="A2646">
        <v>2644</v>
      </c>
      <c r="B2646" s="3" t="s">
        <v>2644</v>
      </c>
      <c r="C2646" s="3" t="s">
        <v>6754</v>
      </c>
      <c r="D2646" s="18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6"/>
        <v>42804.583738425928</v>
      </c>
      <c r="K2646">
        <v>1486580435</v>
      </c>
      <c r="L2646" s="9">
        <f t="shared" si="167"/>
        <v>42774.792071759264</v>
      </c>
      <c r="M2646" s="11" t="s">
        <v>8369</v>
      </c>
      <c r="N2646" t="b">
        <v>1</v>
      </c>
      <c r="O2646">
        <v>52</v>
      </c>
      <c r="P2646" t="b">
        <v>0</v>
      </c>
      <c r="Q2646" t="s">
        <v>8301</v>
      </c>
      <c r="R2646" s="5">
        <f t="shared" si="164"/>
        <v>2.053E-2</v>
      </c>
      <c r="S2646">
        <f t="shared" si="165"/>
        <v>39.480769230769234</v>
      </c>
      <c r="T2646" t="s">
        <v>8319</v>
      </c>
      <c r="U2646" t="s">
        <v>8355</v>
      </c>
    </row>
    <row r="2647" spans="1:21" ht="30" x14ac:dyDescent="0.2">
      <c r="A2647">
        <v>2645</v>
      </c>
      <c r="B2647" s="3" t="s">
        <v>2645</v>
      </c>
      <c r="C2647" s="3" t="s">
        <v>6755</v>
      </c>
      <c r="D2647" s="18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6"/>
        <v>41951.675960648143</v>
      </c>
      <c r="K2647">
        <v>1412885603</v>
      </c>
      <c r="L2647" s="9">
        <f t="shared" si="167"/>
        <v>41921.842627314814</v>
      </c>
      <c r="M2647" s="11" t="s">
        <v>8371</v>
      </c>
      <c r="N2647" t="b">
        <v>1</v>
      </c>
      <c r="O2647">
        <v>23</v>
      </c>
      <c r="P2647" t="b">
        <v>0</v>
      </c>
      <c r="Q2647" t="s">
        <v>8301</v>
      </c>
      <c r="R2647" s="5">
        <f t="shared" si="164"/>
        <v>0.105</v>
      </c>
      <c r="S2647">
        <f t="shared" si="165"/>
        <v>91.304347826086953</v>
      </c>
      <c r="T2647" t="s">
        <v>8319</v>
      </c>
      <c r="U2647" t="s">
        <v>8355</v>
      </c>
    </row>
    <row r="2648" spans="1:21" ht="30" x14ac:dyDescent="0.2">
      <c r="A2648">
        <v>2646</v>
      </c>
      <c r="B2648" s="3" t="s">
        <v>2646</v>
      </c>
      <c r="C2648" s="3" t="s">
        <v>6756</v>
      </c>
      <c r="D2648" s="1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6"/>
        <v>42256.10496527778</v>
      </c>
      <c r="K2648">
        <v>1439191869</v>
      </c>
      <c r="L2648" s="9">
        <f t="shared" si="167"/>
        <v>42226.313298611116</v>
      </c>
      <c r="M2648" s="11" t="s">
        <v>8368</v>
      </c>
      <c r="N2648" t="b">
        <v>1</v>
      </c>
      <c r="O2648">
        <v>535</v>
      </c>
      <c r="P2648" t="b">
        <v>0</v>
      </c>
      <c r="Q2648" t="s">
        <v>8301</v>
      </c>
      <c r="R2648" s="5">
        <f t="shared" si="164"/>
        <v>8.4172839999999999E-2</v>
      </c>
      <c r="S2648">
        <f t="shared" si="165"/>
        <v>78.666205607476627</v>
      </c>
      <c r="T2648" t="s">
        <v>8319</v>
      </c>
      <c r="U2648" t="s">
        <v>8355</v>
      </c>
    </row>
    <row r="2649" spans="1:21" ht="30" x14ac:dyDescent="0.2">
      <c r="A2649">
        <v>2647</v>
      </c>
      <c r="B2649" s="3" t="s">
        <v>2647</v>
      </c>
      <c r="C2649" s="3" t="s">
        <v>6757</v>
      </c>
      <c r="D2649" s="18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6"/>
        <v>42230.053460648145</v>
      </c>
      <c r="K2649">
        <v>1436941019</v>
      </c>
      <c r="L2649" s="9">
        <f t="shared" si="167"/>
        <v>42200.261793981481</v>
      </c>
      <c r="M2649" s="11" t="s">
        <v>8368</v>
      </c>
      <c r="N2649" t="b">
        <v>0</v>
      </c>
      <c r="O2649">
        <v>3</v>
      </c>
      <c r="P2649" t="b">
        <v>0</v>
      </c>
      <c r="Q2649" t="s">
        <v>8301</v>
      </c>
      <c r="R2649" s="5">
        <f t="shared" si="164"/>
        <v>1.44E-2</v>
      </c>
      <c r="S2649">
        <f t="shared" si="165"/>
        <v>12</v>
      </c>
      <c r="T2649" t="s">
        <v>8319</v>
      </c>
      <c r="U2649" t="s">
        <v>8355</v>
      </c>
    </row>
    <row r="2650" spans="1:21" ht="30" x14ac:dyDescent="0.2">
      <c r="A2650">
        <v>2648</v>
      </c>
      <c r="B2650" s="3" t="s">
        <v>2648</v>
      </c>
      <c r="C2650" s="3" t="s">
        <v>6758</v>
      </c>
      <c r="D2650" s="18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6"/>
        <v>42438.506481481476</v>
      </c>
      <c r="K2650">
        <v>1454951360</v>
      </c>
      <c r="L2650" s="9">
        <f t="shared" si="167"/>
        <v>42408.714814814812</v>
      </c>
      <c r="M2650" s="11" t="s">
        <v>8370</v>
      </c>
      <c r="N2650" t="b">
        <v>0</v>
      </c>
      <c r="O2650">
        <v>6</v>
      </c>
      <c r="P2650" t="b">
        <v>0</v>
      </c>
      <c r="Q2650" t="s">
        <v>8301</v>
      </c>
      <c r="R2650" s="5">
        <f t="shared" si="164"/>
        <v>8.8333333333333337E-3</v>
      </c>
      <c r="S2650">
        <f t="shared" si="165"/>
        <v>17.666666666666668</v>
      </c>
      <c r="T2650" t="s">
        <v>8319</v>
      </c>
      <c r="U2650" t="s">
        <v>8355</v>
      </c>
    </row>
    <row r="2651" spans="1:21" x14ac:dyDescent="0.2">
      <c r="A2651">
        <v>2649</v>
      </c>
      <c r="B2651" s="3" t="s">
        <v>2649</v>
      </c>
      <c r="C2651" s="3" t="s">
        <v>6759</v>
      </c>
      <c r="D2651" s="18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6"/>
        <v>42401.788668981484</v>
      </c>
      <c r="K2651">
        <v>1449186941</v>
      </c>
      <c r="L2651" s="9">
        <f t="shared" si="167"/>
        <v>42341.99700231482</v>
      </c>
      <c r="M2651" s="11" t="s">
        <v>8368</v>
      </c>
      <c r="N2651" t="b">
        <v>0</v>
      </c>
      <c r="O2651">
        <v>3</v>
      </c>
      <c r="P2651" t="b">
        <v>0</v>
      </c>
      <c r="Q2651" t="s">
        <v>8301</v>
      </c>
      <c r="R2651" s="5">
        <f t="shared" si="164"/>
        <v>9.9200000000000004E-4</v>
      </c>
      <c r="S2651">
        <f t="shared" si="165"/>
        <v>41.333333333333336</v>
      </c>
      <c r="T2651" t="s">
        <v>8319</v>
      </c>
      <c r="U2651" t="s">
        <v>8355</v>
      </c>
    </row>
    <row r="2652" spans="1:21" ht="30" x14ac:dyDescent="0.2">
      <c r="A2652">
        <v>2650</v>
      </c>
      <c r="B2652" s="3" t="s">
        <v>2650</v>
      </c>
      <c r="C2652" s="3" t="s">
        <v>6760</v>
      </c>
      <c r="D2652" s="18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6"/>
        <v>42725.416006944441</v>
      </c>
      <c r="K2652">
        <v>1479740343</v>
      </c>
      <c r="L2652" s="9">
        <f t="shared" si="167"/>
        <v>42695.624340277776</v>
      </c>
      <c r="M2652" s="11" t="s">
        <v>8370</v>
      </c>
      <c r="N2652" t="b">
        <v>0</v>
      </c>
      <c r="O2652">
        <v>5</v>
      </c>
      <c r="P2652" t="b">
        <v>0</v>
      </c>
      <c r="Q2652" t="s">
        <v>8301</v>
      </c>
      <c r="R2652" s="5">
        <f t="shared" si="164"/>
        <v>5.966666666666667E-3</v>
      </c>
      <c r="S2652">
        <f t="shared" si="165"/>
        <v>71.599999999999994</v>
      </c>
      <c r="T2652" t="s">
        <v>8319</v>
      </c>
      <c r="U2652" t="s">
        <v>8355</v>
      </c>
    </row>
    <row r="2653" spans="1:21" ht="30" x14ac:dyDescent="0.2">
      <c r="A2653">
        <v>2651</v>
      </c>
      <c r="B2653" s="3" t="s">
        <v>2651</v>
      </c>
      <c r="C2653" s="3" t="s">
        <v>6761</v>
      </c>
      <c r="D2653" s="18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6"/>
        <v>42355.597326388881</v>
      </c>
      <c r="K2653">
        <v>1447960809</v>
      </c>
      <c r="L2653" s="9">
        <f t="shared" si="167"/>
        <v>42327.805659722217</v>
      </c>
      <c r="M2653" s="11" t="s">
        <v>8368</v>
      </c>
      <c r="N2653" t="b">
        <v>0</v>
      </c>
      <c r="O2653">
        <v>17</v>
      </c>
      <c r="P2653" t="b">
        <v>0</v>
      </c>
      <c r="Q2653" t="s">
        <v>8301</v>
      </c>
      <c r="R2653" s="5">
        <f t="shared" si="164"/>
        <v>1.8689285714285714E-2</v>
      </c>
      <c r="S2653">
        <f t="shared" si="165"/>
        <v>307.8235294117647</v>
      </c>
      <c r="T2653" t="s">
        <v>8319</v>
      </c>
      <c r="U2653" t="s">
        <v>8355</v>
      </c>
    </row>
    <row r="2654" spans="1:21" ht="30" x14ac:dyDescent="0.2">
      <c r="A2654">
        <v>2652</v>
      </c>
      <c r="B2654" s="3" t="s">
        <v>2652</v>
      </c>
      <c r="C2654" s="3" t="s">
        <v>6762</v>
      </c>
      <c r="D2654" s="18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6"/>
        <v>41982.950520833336</v>
      </c>
      <c r="K2654">
        <v>1415591325</v>
      </c>
      <c r="L2654" s="9">
        <f t="shared" si="167"/>
        <v>41953.158854166672</v>
      </c>
      <c r="M2654" s="11" t="s">
        <v>8371</v>
      </c>
      <c r="N2654" t="b">
        <v>0</v>
      </c>
      <c r="O2654">
        <v>11</v>
      </c>
      <c r="P2654" t="b">
        <v>0</v>
      </c>
      <c r="Q2654" t="s">
        <v>8301</v>
      </c>
      <c r="R2654" s="5">
        <f t="shared" si="164"/>
        <v>8.8500000000000002E-3</v>
      </c>
      <c r="S2654">
        <f t="shared" si="165"/>
        <v>80.454545454545453</v>
      </c>
      <c r="T2654" t="s">
        <v>8319</v>
      </c>
      <c r="U2654" t="s">
        <v>8355</v>
      </c>
    </row>
    <row r="2655" spans="1:21" ht="30" x14ac:dyDescent="0.2">
      <c r="A2655">
        <v>2653</v>
      </c>
      <c r="B2655" s="3" t="s">
        <v>2653</v>
      </c>
      <c r="C2655" s="3" t="s">
        <v>6763</v>
      </c>
      <c r="D2655" s="18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6"/>
        <v>41802.958333333328</v>
      </c>
      <c r="K2655">
        <v>1399909127</v>
      </c>
      <c r="L2655" s="9">
        <f t="shared" si="167"/>
        <v>41771.651932870373</v>
      </c>
      <c r="M2655" s="11" t="s">
        <v>8371</v>
      </c>
      <c r="N2655" t="b">
        <v>0</v>
      </c>
      <c r="O2655">
        <v>70</v>
      </c>
      <c r="P2655" t="b">
        <v>0</v>
      </c>
      <c r="Q2655" t="s">
        <v>8301</v>
      </c>
      <c r="R2655" s="5">
        <f t="shared" si="164"/>
        <v>0.1152156862745098</v>
      </c>
      <c r="S2655">
        <f t="shared" si="165"/>
        <v>83.942857142857136</v>
      </c>
      <c r="T2655" t="s">
        <v>8319</v>
      </c>
      <c r="U2655" t="s">
        <v>8355</v>
      </c>
    </row>
    <row r="2656" spans="1:21" ht="30" x14ac:dyDescent="0.2">
      <c r="A2656">
        <v>2654</v>
      </c>
      <c r="B2656" s="3" t="s">
        <v>2654</v>
      </c>
      <c r="C2656" s="3" t="s">
        <v>6764</v>
      </c>
      <c r="D2656" s="18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6"/>
        <v>42115.350995370369</v>
      </c>
      <c r="K2656">
        <v>1424442326</v>
      </c>
      <c r="L2656" s="9">
        <f t="shared" si="167"/>
        <v>42055.600995370376</v>
      </c>
      <c r="M2656" s="11" t="s">
        <v>8368</v>
      </c>
      <c r="N2656" t="b">
        <v>0</v>
      </c>
      <c r="O2656">
        <v>6</v>
      </c>
      <c r="P2656" t="b">
        <v>0</v>
      </c>
      <c r="Q2656" t="s">
        <v>8301</v>
      </c>
      <c r="R2656" s="5">
        <f t="shared" si="164"/>
        <v>5.1000000000000004E-4</v>
      </c>
      <c r="S2656">
        <f t="shared" si="165"/>
        <v>8.5</v>
      </c>
      <c r="T2656" t="s">
        <v>8319</v>
      </c>
      <c r="U2656" t="s">
        <v>8355</v>
      </c>
    </row>
    <row r="2657" spans="1:21" x14ac:dyDescent="0.2">
      <c r="A2657">
        <v>2655</v>
      </c>
      <c r="B2657" s="3" t="s">
        <v>2655</v>
      </c>
      <c r="C2657" s="3" t="s">
        <v>6765</v>
      </c>
      <c r="D2657" s="18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6"/>
        <v>42409.624999999993</v>
      </c>
      <c r="K2657">
        <v>1452631647</v>
      </c>
      <c r="L2657" s="9">
        <f t="shared" si="167"/>
        <v>42381.866284722222</v>
      </c>
      <c r="M2657" s="11" t="s">
        <v>8370</v>
      </c>
      <c r="N2657" t="b">
        <v>0</v>
      </c>
      <c r="O2657">
        <v>43</v>
      </c>
      <c r="P2657" t="b">
        <v>0</v>
      </c>
      <c r="Q2657" t="s">
        <v>8301</v>
      </c>
      <c r="R2657" s="5">
        <f t="shared" si="164"/>
        <v>0.21033333333333334</v>
      </c>
      <c r="S2657">
        <f t="shared" si="165"/>
        <v>73.372093023255815</v>
      </c>
      <c r="T2657" t="s">
        <v>8319</v>
      </c>
      <c r="U2657" t="s">
        <v>8355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 s="1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6"/>
        <v>42806.583333333336</v>
      </c>
      <c r="K2658">
        <v>1485966688</v>
      </c>
      <c r="L2658" s="9">
        <f t="shared" si="167"/>
        <v>42767.688518518517</v>
      </c>
      <c r="M2658" s="11" t="s">
        <v>8369</v>
      </c>
      <c r="N2658" t="b">
        <v>0</v>
      </c>
      <c r="O2658">
        <v>152</v>
      </c>
      <c r="P2658" t="b">
        <v>0</v>
      </c>
      <c r="Q2658" t="s">
        <v>8301</v>
      </c>
      <c r="R2658" s="5">
        <f t="shared" si="164"/>
        <v>0.11436666666666667</v>
      </c>
      <c r="S2658">
        <f t="shared" si="165"/>
        <v>112.86184210526316</v>
      </c>
      <c r="T2658" t="s">
        <v>8319</v>
      </c>
      <c r="U2658" t="s">
        <v>8355</v>
      </c>
    </row>
    <row r="2659" spans="1:21" ht="30" x14ac:dyDescent="0.2">
      <c r="A2659">
        <v>2657</v>
      </c>
      <c r="B2659" s="3" t="s">
        <v>2657</v>
      </c>
      <c r="C2659" s="3" t="s">
        <v>6767</v>
      </c>
      <c r="D2659" s="18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6"/>
        <v>42584.854166666664</v>
      </c>
      <c r="K2659">
        <v>1467325053</v>
      </c>
      <c r="L2659" s="9">
        <f t="shared" si="167"/>
        <v>42551.928854166668</v>
      </c>
      <c r="M2659" s="11" t="s">
        <v>8370</v>
      </c>
      <c r="N2659" t="b">
        <v>0</v>
      </c>
      <c r="O2659">
        <v>59</v>
      </c>
      <c r="P2659" t="b">
        <v>0</v>
      </c>
      <c r="Q2659" t="s">
        <v>8301</v>
      </c>
      <c r="R2659" s="5">
        <f t="shared" si="164"/>
        <v>0.18737933333333334</v>
      </c>
      <c r="S2659">
        <f t="shared" si="165"/>
        <v>95.277627118644077</v>
      </c>
      <c r="T2659" t="s">
        <v>8319</v>
      </c>
      <c r="U2659" t="s">
        <v>8355</v>
      </c>
    </row>
    <row r="2660" spans="1:21" ht="30" x14ac:dyDescent="0.2">
      <c r="A2660">
        <v>2658</v>
      </c>
      <c r="B2660" s="3" t="s">
        <v>2658</v>
      </c>
      <c r="C2660" s="3" t="s">
        <v>6768</v>
      </c>
      <c r="D2660" s="18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6"/>
        <v>42581.675856481481</v>
      </c>
      <c r="K2660">
        <v>1467321194</v>
      </c>
      <c r="L2660" s="9">
        <f t="shared" si="167"/>
        <v>42551.884189814817</v>
      </c>
      <c r="M2660" s="11" t="s">
        <v>8370</v>
      </c>
      <c r="N2660" t="b">
        <v>0</v>
      </c>
      <c r="O2660">
        <v>4</v>
      </c>
      <c r="P2660" t="b">
        <v>0</v>
      </c>
      <c r="Q2660" t="s">
        <v>8301</v>
      </c>
      <c r="R2660" s="5">
        <f t="shared" si="164"/>
        <v>9.2857142857142856E-4</v>
      </c>
      <c r="S2660">
        <f t="shared" si="165"/>
        <v>22.75</v>
      </c>
      <c r="T2660" t="s">
        <v>8319</v>
      </c>
      <c r="U2660" t="s">
        <v>8355</v>
      </c>
    </row>
    <row r="2661" spans="1:21" x14ac:dyDescent="0.2">
      <c r="A2661">
        <v>2659</v>
      </c>
      <c r="B2661" s="3" t="s">
        <v>2659</v>
      </c>
      <c r="C2661" s="3" t="s">
        <v>6769</v>
      </c>
      <c r="D2661" s="18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6"/>
        <v>42111.861226851855</v>
      </c>
      <c r="K2661">
        <v>1426729210</v>
      </c>
      <c r="L2661" s="9">
        <f t="shared" si="167"/>
        <v>42082.069560185191</v>
      </c>
      <c r="M2661" s="11" t="s">
        <v>8368</v>
      </c>
      <c r="N2661" t="b">
        <v>0</v>
      </c>
      <c r="O2661">
        <v>10</v>
      </c>
      <c r="P2661" t="b">
        <v>0</v>
      </c>
      <c r="Q2661" t="s">
        <v>8301</v>
      </c>
      <c r="R2661" s="5">
        <f t="shared" si="164"/>
        <v>2.720408163265306E-2</v>
      </c>
      <c r="S2661">
        <f t="shared" si="165"/>
        <v>133.30000000000001</v>
      </c>
      <c r="T2661" t="s">
        <v>8319</v>
      </c>
      <c r="U2661" t="s">
        <v>8355</v>
      </c>
    </row>
    <row r="2662" spans="1:21" ht="30" x14ac:dyDescent="0.2">
      <c r="A2662">
        <v>2660</v>
      </c>
      <c r="B2662" s="3" t="s">
        <v>2660</v>
      </c>
      <c r="C2662" s="3" t="s">
        <v>6770</v>
      </c>
      <c r="D2662" s="18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6"/>
        <v>42332.546504629623</v>
      </c>
      <c r="K2662">
        <v>1443200818</v>
      </c>
      <c r="L2662" s="9">
        <f t="shared" si="167"/>
        <v>42272.713171296295</v>
      </c>
      <c r="M2662" s="11" t="s">
        <v>8368</v>
      </c>
      <c r="N2662" t="b">
        <v>0</v>
      </c>
      <c r="O2662">
        <v>5</v>
      </c>
      <c r="P2662" t="b">
        <v>0</v>
      </c>
      <c r="Q2662" t="s">
        <v>8301</v>
      </c>
      <c r="R2662" s="5">
        <f t="shared" si="164"/>
        <v>9.5E-4</v>
      </c>
      <c r="S2662">
        <f t="shared" si="165"/>
        <v>3.8</v>
      </c>
      <c r="T2662" t="s">
        <v>8319</v>
      </c>
      <c r="U2662" t="s">
        <v>8355</v>
      </c>
    </row>
    <row r="2663" spans="1:21" ht="30" x14ac:dyDescent="0.2">
      <c r="A2663">
        <v>2661</v>
      </c>
      <c r="B2663" s="3" t="s">
        <v>2661</v>
      </c>
      <c r="C2663" s="3" t="s">
        <v>6771</v>
      </c>
      <c r="D2663" s="18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6"/>
        <v>41572.750115740739</v>
      </c>
      <c r="K2663">
        <v>1380150010</v>
      </c>
      <c r="L2663" s="9">
        <f t="shared" si="167"/>
        <v>41542.958449074074</v>
      </c>
      <c r="M2663" s="11" t="s">
        <v>8372</v>
      </c>
      <c r="N2663" t="b">
        <v>0</v>
      </c>
      <c r="O2663">
        <v>60</v>
      </c>
      <c r="P2663" t="b">
        <v>1</v>
      </c>
      <c r="Q2663" t="s">
        <v>8302</v>
      </c>
      <c r="R2663" s="5">
        <f t="shared" si="164"/>
        <v>1.0289999999999999</v>
      </c>
      <c r="S2663">
        <f t="shared" si="165"/>
        <v>85.75</v>
      </c>
      <c r="T2663" t="s">
        <v>8319</v>
      </c>
      <c r="U2663" t="s">
        <v>8356</v>
      </c>
    </row>
    <row r="2664" spans="1:21" ht="30" x14ac:dyDescent="0.2">
      <c r="A2664">
        <v>2662</v>
      </c>
      <c r="B2664" s="3" t="s">
        <v>2662</v>
      </c>
      <c r="C2664" s="3" t="s">
        <v>6772</v>
      </c>
      <c r="D2664" s="18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6"/>
        <v>42237.538344907407</v>
      </c>
      <c r="K2664">
        <v>1437587713</v>
      </c>
      <c r="L2664" s="9">
        <f t="shared" si="167"/>
        <v>42207.746678240743</v>
      </c>
      <c r="M2664" s="11" t="s">
        <v>8368</v>
      </c>
      <c r="N2664" t="b">
        <v>0</v>
      </c>
      <c r="O2664">
        <v>80</v>
      </c>
      <c r="P2664" t="b">
        <v>1</v>
      </c>
      <c r="Q2664" t="s">
        <v>8302</v>
      </c>
      <c r="R2664" s="5">
        <f t="shared" si="164"/>
        <v>1.0680000000000001</v>
      </c>
      <c r="S2664">
        <f t="shared" si="165"/>
        <v>267</v>
      </c>
      <c r="T2664" t="s">
        <v>8319</v>
      </c>
      <c r="U2664" t="s">
        <v>8356</v>
      </c>
    </row>
    <row r="2665" spans="1:21" ht="30" x14ac:dyDescent="0.2">
      <c r="A2665">
        <v>2663</v>
      </c>
      <c r="B2665" s="3" t="s">
        <v>2663</v>
      </c>
      <c r="C2665" s="3" t="s">
        <v>6773</v>
      </c>
      <c r="D2665" s="18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6"/>
        <v>42251.416666666664</v>
      </c>
      <c r="K2665">
        <v>1438873007</v>
      </c>
      <c r="L2665" s="9">
        <f t="shared" si="167"/>
        <v>42222.622766203705</v>
      </c>
      <c r="M2665" s="11" t="s">
        <v>8368</v>
      </c>
      <c r="N2665" t="b">
        <v>0</v>
      </c>
      <c r="O2665">
        <v>56</v>
      </c>
      <c r="P2665" t="b">
        <v>1</v>
      </c>
      <c r="Q2665" t="s">
        <v>8302</v>
      </c>
      <c r="R2665" s="5">
        <f t="shared" si="164"/>
        <v>1.0459624999999999</v>
      </c>
      <c r="S2665">
        <f t="shared" si="165"/>
        <v>373.55803571428572</v>
      </c>
      <c r="T2665" t="s">
        <v>8319</v>
      </c>
      <c r="U2665" t="s">
        <v>8356</v>
      </c>
    </row>
    <row r="2666" spans="1:21" ht="30" x14ac:dyDescent="0.2">
      <c r="A2666">
        <v>2664</v>
      </c>
      <c r="B2666" s="3" t="s">
        <v>2664</v>
      </c>
      <c r="C2666" s="3" t="s">
        <v>6774</v>
      </c>
      <c r="D2666" s="18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6"/>
        <v>42347.082638888889</v>
      </c>
      <c r="K2666">
        <v>1446683797</v>
      </c>
      <c r="L2666" s="9">
        <f t="shared" si="167"/>
        <v>42313.02542824074</v>
      </c>
      <c r="M2666" s="11" t="s">
        <v>8368</v>
      </c>
      <c r="N2666" t="b">
        <v>0</v>
      </c>
      <c r="O2666">
        <v>104</v>
      </c>
      <c r="P2666" t="b">
        <v>1</v>
      </c>
      <c r="Q2666" t="s">
        <v>8302</v>
      </c>
      <c r="R2666" s="5">
        <f t="shared" si="164"/>
        <v>1.0342857142857143</v>
      </c>
      <c r="S2666">
        <f t="shared" si="165"/>
        <v>174.03846153846155</v>
      </c>
      <c r="T2666" t="s">
        <v>8319</v>
      </c>
      <c r="U2666" t="s">
        <v>8356</v>
      </c>
    </row>
    <row r="2667" spans="1:21" ht="30" x14ac:dyDescent="0.2">
      <c r="A2667">
        <v>2665</v>
      </c>
      <c r="B2667" s="3" t="s">
        <v>2665</v>
      </c>
      <c r="C2667" s="3" t="s">
        <v>6775</v>
      </c>
      <c r="D2667" s="18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6"/>
        <v>42128.687199074069</v>
      </c>
      <c r="K2667">
        <v>1426886974</v>
      </c>
      <c r="L2667" s="9">
        <f t="shared" si="167"/>
        <v>42083.895532407405</v>
      </c>
      <c r="M2667" s="11" t="s">
        <v>8368</v>
      </c>
      <c r="N2667" t="b">
        <v>0</v>
      </c>
      <c r="O2667">
        <v>46</v>
      </c>
      <c r="P2667" t="b">
        <v>1</v>
      </c>
      <c r="Q2667" t="s">
        <v>8302</v>
      </c>
      <c r="R2667" s="5">
        <f t="shared" si="164"/>
        <v>1.2314285714285715</v>
      </c>
      <c r="S2667">
        <f t="shared" si="165"/>
        <v>93.695652173913047</v>
      </c>
      <c r="T2667" t="s">
        <v>8319</v>
      </c>
      <c r="U2667" t="s">
        <v>8356</v>
      </c>
    </row>
    <row r="2668" spans="1:21" ht="30" x14ac:dyDescent="0.2">
      <c r="A2668">
        <v>2666</v>
      </c>
      <c r="B2668" s="3" t="s">
        <v>2666</v>
      </c>
      <c r="C2668" s="3" t="s">
        <v>6776</v>
      </c>
      <c r="D2668" s="1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6"/>
        <v>42272.666666666664</v>
      </c>
      <c r="K2668">
        <v>1440008439</v>
      </c>
      <c r="L2668" s="9">
        <f t="shared" si="167"/>
        <v>42235.764340277776</v>
      </c>
      <c r="M2668" s="11" t="s">
        <v>8368</v>
      </c>
      <c r="N2668" t="b">
        <v>0</v>
      </c>
      <c r="O2668">
        <v>206</v>
      </c>
      <c r="P2668" t="b">
        <v>1</v>
      </c>
      <c r="Q2668" t="s">
        <v>8302</v>
      </c>
      <c r="R2668" s="5">
        <f t="shared" si="164"/>
        <v>1.592951</v>
      </c>
      <c r="S2668">
        <f t="shared" si="165"/>
        <v>77.327718446601949</v>
      </c>
      <c r="T2668" t="s">
        <v>8319</v>
      </c>
      <c r="U2668" t="s">
        <v>8356</v>
      </c>
    </row>
    <row r="2669" spans="1:21" ht="30" x14ac:dyDescent="0.2">
      <c r="A2669">
        <v>2667</v>
      </c>
      <c r="B2669" s="3" t="s">
        <v>2667</v>
      </c>
      <c r="C2669" s="3" t="s">
        <v>6777</v>
      </c>
      <c r="D2669" s="18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6"/>
        <v>42410.717777777776</v>
      </c>
      <c r="K2669">
        <v>1452550416</v>
      </c>
      <c r="L2669" s="9">
        <f t="shared" si="167"/>
        <v>42380.926111111112</v>
      </c>
      <c r="M2669" s="11" t="s">
        <v>8370</v>
      </c>
      <c r="N2669" t="b">
        <v>0</v>
      </c>
      <c r="O2669">
        <v>18</v>
      </c>
      <c r="P2669" t="b">
        <v>1</v>
      </c>
      <c r="Q2669" t="s">
        <v>8302</v>
      </c>
      <c r="R2669" s="5">
        <f t="shared" si="164"/>
        <v>1.1066666666666667</v>
      </c>
      <c r="S2669">
        <f t="shared" si="165"/>
        <v>92.222222222222229</v>
      </c>
      <c r="T2669" t="s">
        <v>8319</v>
      </c>
      <c r="U2669" t="s">
        <v>8356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 s="18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6"/>
        <v>42317.397222222215</v>
      </c>
      <c r="K2670">
        <v>1443449265</v>
      </c>
      <c r="L2670" s="9">
        <f t="shared" si="167"/>
        <v>42275.588715277772</v>
      </c>
      <c r="M2670" s="11" t="s">
        <v>8368</v>
      </c>
      <c r="N2670" t="b">
        <v>0</v>
      </c>
      <c r="O2670">
        <v>28</v>
      </c>
      <c r="P2670" t="b">
        <v>1</v>
      </c>
      <c r="Q2670" t="s">
        <v>8302</v>
      </c>
      <c r="R2670" s="5">
        <f t="shared" si="164"/>
        <v>1.7070000000000001</v>
      </c>
      <c r="S2670">
        <f t="shared" si="165"/>
        <v>60.964285714285715</v>
      </c>
      <c r="T2670" t="s">
        <v>8319</v>
      </c>
      <c r="U2670" t="s">
        <v>8356</v>
      </c>
    </row>
    <row r="2671" spans="1:21" ht="30" x14ac:dyDescent="0.2">
      <c r="A2671">
        <v>2669</v>
      </c>
      <c r="B2671" s="3" t="s">
        <v>2669</v>
      </c>
      <c r="C2671" s="3" t="s">
        <v>6779</v>
      </c>
      <c r="D2671" s="18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6"/>
        <v>42378.827499999999</v>
      </c>
      <c r="K2671">
        <v>1447203096</v>
      </c>
      <c r="L2671" s="9">
        <f t="shared" si="167"/>
        <v>42319.035833333335</v>
      </c>
      <c r="M2671" s="11" t="s">
        <v>8368</v>
      </c>
      <c r="N2671" t="b">
        <v>0</v>
      </c>
      <c r="O2671">
        <v>11</v>
      </c>
      <c r="P2671" t="b">
        <v>1</v>
      </c>
      <c r="Q2671" t="s">
        <v>8302</v>
      </c>
      <c r="R2671" s="5">
        <f t="shared" si="164"/>
        <v>1.25125</v>
      </c>
      <c r="S2671">
        <f t="shared" si="165"/>
        <v>91</v>
      </c>
      <c r="T2671" t="s">
        <v>8319</v>
      </c>
      <c r="U2671" t="s">
        <v>8356</v>
      </c>
    </row>
    <row r="2672" spans="1:21" ht="30" x14ac:dyDescent="0.2">
      <c r="A2672">
        <v>2670</v>
      </c>
      <c r="B2672" s="3" t="s">
        <v>2670</v>
      </c>
      <c r="C2672" s="3" t="s">
        <v>6780</v>
      </c>
      <c r="D2672" s="18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6"/>
        <v>41848.812268518515</v>
      </c>
      <c r="K2672">
        <v>1404174580</v>
      </c>
      <c r="L2672" s="9">
        <f t="shared" si="167"/>
        <v>41821.020601851851</v>
      </c>
      <c r="M2672" s="11" t="s">
        <v>8371</v>
      </c>
      <c r="N2672" t="b">
        <v>1</v>
      </c>
      <c r="O2672">
        <v>60</v>
      </c>
      <c r="P2672" t="b">
        <v>0</v>
      </c>
      <c r="Q2672" t="s">
        <v>8302</v>
      </c>
      <c r="R2672" s="5">
        <f t="shared" si="164"/>
        <v>6.4158609339642042E-2</v>
      </c>
      <c r="S2672">
        <f t="shared" si="165"/>
        <v>41.583333333333336</v>
      </c>
      <c r="T2672" t="s">
        <v>8319</v>
      </c>
      <c r="U2672" t="s">
        <v>8356</v>
      </c>
    </row>
    <row r="2673" spans="1:21" ht="30" x14ac:dyDescent="0.2">
      <c r="A2673">
        <v>2671</v>
      </c>
      <c r="B2673" s="3" t="s">
        <v>2671</v>
      </c>
      <c r="C2673" s="3" t="s">
        <v>6781</v>
      </c>
      <c r="D2673" s="18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6"/>
        <v>41992.609722222223</v>
      </c>
      <c r="K2673">
        <v>1416419916</v>
      </c>
      <c r="L2673" s="9">
        <f t="shared" si="167"/>
        <v>41962.749027777783</v>
      </c>
      <c r="M2673" s="11" t="s">
        <v>8371</v>
      </c>
      <c r="N2673" t="b">
        <v>1</v>
      </c>
      <c r="O2673">
        <v>84</v>
      </c>
      <c r="P2673" t="b">
        <v>0</v>
      </c>
      <c r="Q2673" t="s">
        <v>8302</v>
      </c>
      <c r="R2673" s="5">
        <f t="shared" si="164"/>
        <v>0.11344</v>
      </c>
      <c r="S2673">
        <f t="shared" si="165"/>
        <v>33.761904761904759</v>
      </c>
      <c r="T2673" t="s">
        <v>8319</v>
      </c>
      <c r="U2673" t="s">
        <v>8356</v>
      </c>
    </row>
    <row r="2674" spans="1:21" ht="30" x14ac:dyDescent="0.2">
      <c r="A2674">
        <v>2672</v>
      </c>
      <c r="B2674" s="3" t="s">
        <v>2672</v>
      </c>
      <c r="C2674" s="3" t="s">
        <v>6782</v>
      </c>
      <c r="D2674" s="18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6"/>
        <v>42366.041666666664</v>
      </c>
      <c r="K2674">
        <v>1449436390</v>
      </c>
      <c r="L2674" s="9">
        <f t="shared" si="167"/>
        <v>42344.884143518517</v>
      </c>
      <c r="M2674" s="11" t="s">
        <v>8368</v>
      </c>
      <c r="N2674" t="b">
        <v>1</v>
      </c>
      <c r="O2674">
        <v>47</v>
      </c>
      <c r="P2674" t="b">
        <v>0</v>
      </c>
      <c r="Q2674" t="s">
        <v>8302</v>
      </c>
      <c r="R2674" s="5">
        <f t="shared" si="164"/>
        <v>0.33189999999999997</v>
      </c>
      <c r="S2674">
        <f t="shared" si="165"/>
        <v>70.61702127659575</v>
      </c>
      <c r="T2674" t="s">
        <v>8319</v>
      </c>
      <c r="U2674" t="s">
        <v>8356</v>
      </c>
    </row>
    <row r="2675" spans="1:21" ht="30" x14ac:dyDescent="0.2">
      <c r="A2675">
        <v>2673</v>
      </c>
      <c r="B2675" s="3" t="s">
        <v>2673</v>
      </c>
      <c r="C2675" s="3" t="s">
        <v>6783</v>
      </c>
      <c r="D2675" s="18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6"/>
        <v>41941.739583333328</v>
      </c>
      <c r="K2675">
        <v>1412081999</v>
      </c>
      <c r="L2675" s="9">
        <f t="shared" si="167"/>
        <v>41912.541655092595</v>
      </c>
      <c r="M2675" s="11" t="s">
        <v>8371</v>
      </c>
      <c r="N2675" t="b">
        <v>1</v>
      </c>
      <c r="O2675">
        <v>66</v>
      </c>
      <c r="P2675" t="b">
        <v>0</v>
      </c>
      <c r="Q2675" t="s">
        <v>8302</v>
      </c>
      <c r="R2675" s="5">
        <f t="shared" si="164"/>
        <v>0.27579999999999999</v>
      </c>
      <c r="S2675">
        <f t="shared" si="165"/>
        <v>167.15151515151516</v>
      </c>
      <c r="T2675" t="s">
        <v>8319</v>
      </c>
      <c r="U2675" t="s">
        <v>8356</v>
      </c>
    </row>
    <row r="2676" spans="1:21" ht="30" x14ac:dyDescent="0.2">
      <c r="A2676">
        <v>2674</v>
      </c>
      <c r="B2676" s="3" t="s">
        <v>2674</v>
      </c>
      <c r="C2676" s="3" t="s">
        <v>6784</v>
      </c>
      <c r="D2676" s="18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6"/>
        <v>42555.999305555553</v>
      </c>
      <c r="K2676">
        <v>1465398670</v>
      </c>
      <c r="L2676" s="9">
        <f t="shared" si="167"/>
        <v>42529.632754629631</v>
      </c>
      <c r="M2676" s="11" t="s">
        <v>8370</v>
      </c>
      <c r="N2676" t="b">
        <v>1</v>
      </c>
      <c r="O2676">
        <v>171</v>
      </c>
      <c r="P2676" t="b">
        <v>0</v>
      </c>
      <c r="Q2676" t="s">
        <v>8302</v>
      </c>
      <c r="R2676" s="5">
        <f t="shared" si="164"/>
        <v>0.62839999999999996</v>
      </c>
      <c r="S2676">
        <f t="shared" si="165"/>
        <v>128.61988304093566</v>
      </c>
      <c r="T2676" t="s">
        <v>8319</v>
      </c>
      <c r="U2676" t="s">
        <v>8356</v>
      </c>
    </row>
    <row r="2677" spans="1:21" ht="30" x14ac:dyDescent="0.2">
      <c r="A2677">
        <v>2675</v>
      </c>
      <c r="B2677" s="3" t="s">
        <v>2675</v>
      </c>
      <c r="C2677" s="3" t="s">
        <v>6785</v>
      </c>
      <c r="D2677" s="18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6"/>
        <v>41953.690844907404</v>
      </c>
      <c r="K2677">
        <v>1413059689</v>
      </c>
      <c r="L2677" s="9">
        <f t="shared" si="167"/>
        <v>41923.857511574075</v>
      </c>
      <c r="M2677" s="11" t="s">
        <v>8371</v>
      </c>
      <c r="N2677" t="b">
        <v>1</v>
      </c>
      <c r="O2677">
        <v>29</v>
      </c>
      <c r="P2677" t="b">
        <v>0</v>
      </c>
      <c r="Q2677" t="s">
        <v>8302</v>
      </c>
      <c r="R2677" s="5">
        <f t="shared" si="164"/>
        <v>7.5880000000000003E-2</v>
      </c>
      <c r="S2677">
        <f t="shared" si="165"/>
        <v>65.41379310344827</v>
      </c>
      <c r="T2677" t="s">
        <v>8319</v>
      </c>
      <c r="U2677" t="s">
        <v>8356</v>
      </c>
    </row>
    <row r="2678" spans="1:21" ht="30" x14ac:dyDescent="0.2">
      <c r="A2678">
        <v>2676</v>
      </c>
      <c r="B2678" s="3" t="s">
        <v>2676</v>
      </c>
      <c r="C2678" s="3" t="s">
        <v>6786</v>
      </c>
      <c r="D2678" s="1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6"/>
        <v>42512.416365740741</v>
      </c>
      <c r="K2678">
        <v>1461337174</v>
      </c>
      <c r="L2678" s="9">
        <f t="shared" si="167"/>
        <v>42482.624699074076</v>
      </c>
      <c r="M2678" s="11" t="s">
        <v>8370</v>
      </c>
      <c r="N2678" t="b">
        <v>0</v>
      </c>
      <c r="O2678">
        <v>9</v>
      </c>
      <c r="P2678" t="b">
        <v>0</v>
      </c>
      <c r="Q2678" t="s">
        <v>8302</v>
      </c>
      <c r="R2678" s="5">
        <f t="shared" si="164"/>
        <v>0.50380952380952382</v>
      </c>
      <c r="S2678">
        <f t="shared" si="165"/>
        <v>117.55555555555556</v>
      </c>
      <c r="T2678" t="s">
        <v>8319</v>
      </c>
      <c r="U2678" t="s">
        <v>8356</v>
      </c>
    </row>
    <row r="2679" spans="1:21" ht="30" x14ac:dyDescent="0.2">
      <c r="A2679">
        <v>2677</v>
      </c>
      <c r="B2679" s="3" t="s">
        <v>2677</v>
      </c>
      <c r="C2679" s="3" t="s">
        <v>6787</v>
      </c>
      <c r="D2679" s="18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6"/>
        <v>41822.821099537032</v>
      </c>
      <c r="K2679">
        <v>1401756143</v>
      </c>
      <c r="L2679" s="9">
        <f t="shared" si="167"/>
        <v>41793.029432870368</v>
      </c>
      <c r="M2679" s="11" t="s">
        <v>8371</v>
      </c>
      <c r="N2679" t="b">
        <v>0</v>
      </c>
      <c r="O2679">
        <v>27</v>
      </c>
      <c r="P2679" t="b">
        <v>0</v>
      </c>
      <c r="Q2679" t="s">
        <v>8302</v>
      </c>
      <c r="R2679" s="5">
        <f t="shared" si="164"/>
        <v>0.17512820512820512</v>
      </c>
      <c r="S2679">
        <f t="shared" si="165"/>
        <v>126.48148148148148</v>
      </c>
      <c r="T2679" t="s">
        <v>8319</v>
      </c>
      <c r="U2679" t="s">
        <v>8356</v>
      </c>
    </row>
    <row r="2680" spans="1:21" ht="30" x14ac:dyDescent="0.2">
      <c r="A2680">
        <v>2678</v>
      </c>
      <c r="B2680" s="3" t="s">
        <v>2678</v>
      </c>
      <c r="C2680" s="3" t="s">
        <v>6788</v>
      </c>
      <c r="D2680" s="18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6"/>
        <v>42271.589872685181</v>
      </c>
      <c r="K2680">
        <v>1440529765</v>
      </c>
      <c r="L2680" s="9">
        <f t="shared" si="167"/>
        <v>42241.798206018517</v>
      </c>
      <c r="M2680" s="11" t="s">
        <v>8368</v>
      </c>
      <c r="N2680" t="b">
        <v>0</v>
      </c>
      <c r="O2680">
        <v>2</v>
      </c>
      <c r="P2680" t="b">
        <v>0</v>
      </c>
      <c r="Q2680" t="s">
        <v>8302</v>
      </c>
      <c r="R2680" s="5">
        <f t="shared" si="164"/>
        <v>1.3750000000000001E-4</v>
      </c>
      <c r="S2680">
        <f t="shared" si="165"/>
        <v>550</v>
      </c>
      <c r="T2680" t="s">
        <v>8319</v>
      </c>
      <c r="U2680" t="s">
        <v>8356</v>
      </c>
    </row>
    <row r="2681" spans="1:21" ht="30" x14ac:dyDescent="0.2">
      <c r="A2681">
        <v>2679</v>
      </c>
      <c r="B2681" s="3" t="s">
        <v>2679</v>
      </c>
      <c r="C2681" s="3" t="s">
        <v>6789</v>
      </c>
      <c r="D2681" s="18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6"/>
        <v>42062.792754629627</v>
      </c>
      <c r="K2681">
        <v>1422489694</v>
      </c>
      <c r="L2681" s="9">
        <f t="shared" si="167"/>
        <v>42033.001087962963</v>
      </c>
      <c r="M2681" s="11" t="s">
        <v>8368</v>
      </c>
      <c r="N2681" t="b">
        <v>0</v>
      </c>
      <c r="O2681">
        <v>3</v>
      </c>
      <c r="P2681" t="b">
        <v>0</v>
      </c>
      <c r="Q2681" t="s">
        <v>8302</v>
      </c>
      <c r="R2681" s="5">
        <f t="shared" si="164"/>
        <v>3.3E-3</v>
      </c>
      <c r="S2681">
        <f t="shared" si="165"/>
        <v>44</v>
      </c>
      <c r="T2681" t="s">
        <v>8319</v>
      </c>
      <c r="U2681" t="s">
        <v>8356</v>
      </c>
    </row>
    <row r="2682" spans="1:21" x14ac:dyDescent="0.2">
      <c r="A2682">
        <v>2680</v>
      </c>
      <c r="B2682" s="3" t="s">
        <v>2680</v>
      </c>
      <c r="C2682" s="3" t="s">
        <v>6790</v>
      </c>
      <c r="D2682" s="18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6"/>
        <v>42465.961701388886</v>
      </c>
      <c r="K2682">
        <v>1457327091</v>
      </c>
      <c r="L2682" s="9">
        <f t="shared" si="167"/>
        <v>42436.211701388893</v>
      </c>
      <c r="M2682" s="11" t="s">
        <v>8370</v>
      </c>
      <c r="N2682" t="b">
        <v>0</v>
      </c>
      <c r="O2682">
        <v>4</v>
      </c>
      <c r="P2682" t="b">
        <v>0</v>
      </c>
      <c r="Q2682" t="s">
        <v>8302</v>
      </c>
      <c r="R2682" s="5">
        <f t="shared" si="164"/>
        <v>8.6250000000000007E-3</v>
      </c>
      <c r="S2682">
        <f t="shared" si="165"/>
        <v>69</v>
      </c>
      <c r="T2682" t="s">
        <v>8319</v>
      </c>
      <c r="U2682" t="s">
        <v>8356</v>
      </c>
    </row>
    <row r="2683" spans="1:21" ht="30" x14ac:dyDescent="0.2">
      <c r="A2683">
        <v>2681</v>
      </c>
      <c r="B2683" s="3" t="s">
        <v>2681</v>
      </c>
      <c r="C2683" s="3" t="s">
        <v>6791</v>
      </c>
      <c r="D2683" s="18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6"/>
        <v>41830.686921296292</v>
      </c>
      <c r="K2683">
        <v>1402867750</v>
      </c>
      <c r="L2683" s="9">
        <f t="shared" si="167"/>
        <v>41805.895254629628</v>
      </c>
      <c r="M2683" s="11" t="s">
        <v>8371</v>
      </c>
      <c r="N2683" t="b">
        <v>0</v>
      </c>
      <c r="O2683">
        <v>2</v>
      </c>
      <c r="P2683" t="b">
        <v>0</v>
      </c>
      <c r="Q2683" t="s">
        <v>8284</v>
      </c>
      <c r="R2683" s="5">
        <f t="shared" si="164"/>
        <v>6.875E-3</v>
      </c>
      <c r="S2683">
        <f t="shared" si="165"/>
        <v>27.5</v>
      </c>
      <c r="T2683" t="s">
        <v>8336</v>
      </c>
      <c r="U2683" t="s">
        <v>8337</v>
      </c>
    </row>
    <row r="2684" spans="1:21" ht="30" x14ac:dyDescent="0.2">
      <c r="A2684">
        <v>2682</v>
      </c>
      <c r="B2684" s="3" t="s">
        <v>2682</v>
      </c>
      <c r="C2684" s="3" t="s">
        <v>6792</v>
      </c>
      <c r="D2684" s="18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6"/>
        <v>41965.040972222218</v>
      </c>
      <c r="K2684">
        <v>1413838540</v>
      </c>
      <c r="L2684" s="9">
        <f t="shared" si="167"/>
        <v>41932.871990740743</v>
      </c>
      <c r="M2684" s="11" t="s">
        <v>8371</v>
      </c>
      <c r="N2684" t="b">
        <v>0</v>
      </c>
      <c r="O2684">
        <v>20</v>
      </c>
      <c r="P2684" t="b">
        <v>0</v>
      </c>
      <c r="Q2684" t="s">
        <v>8284</v>
      </c>
      <c r="R2684" s="5">
        <f t="shared" si="164"/>
        <v>0.28299999999999997</v>
      </c>
      <c r="S2684">
        <f t="shared" si="165"/>
        <v>84.9</v>
      </c>
      <c r="T2684" t="s">
        <v>8336</v>
      </c>
      <c r="U2684" t="s">
        <v>8337</v>
      </c>
    </row>
    <row r="2685" spans="1:21" ht="30" x14ac:dyDescent="0.2">
      <c r="A2685">
        <v>2683</v>
      </c>
      <c r="B2685" s="3" t="s">
        <v>2683</v>
      </c>
      <c r="C2685" s="3" t="s">
        <v>6793</v>
      </c>
      <c r="D2685" s="18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6"/>
        <v>42064.546759259254</v>
      </c>
      <c r="K2685">
        <v>1422641240</v>
      </c>
      <c r="L2685" s="9">
        <f t="shared" si="167"/>
        <v>42034.75509259259</v>
      </c>
      <c r="M2685" s="11" t="s">
        <v>8368</v>
      </c>
      <c r="N2685" t="b">
        <v>0</v>
      </c>
      <c r="O2685">
        <v>3</v>
      </c>
      <c r="P2685" t="b">
        <v>0</v>
      </c>
      <c r="Q2685" t="s">
        <v>8284</v>
      </c>
      <c r="R2685" s="5">
        <f t="shared" si="164"/>
        <v>2.3999999999999998E-3</v>
      </c>
      <c r="S2685">
        <f t="shared" si="165"/>
        <v>12</v>
      </c>
      <c r="T2685" t="s">
        <v>8336</v>
      </c>
      <c r="U2685" t="s">
        <v>8337</v>
      </c>
    </row>
    <row r="2686" spans="1:21" ht="30" x14ac:dyDescent="0.2">
      <c r="A2686">
        <v>2684</v>
      </c>
      <c r="B2686" s="3" t="s">
        <v>2684</v>
      </c>
      <c r="C2686" s="3" t="s">
        <v>6794</v>
      </c>
      <c r="D2686" s="18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6"/>
        <v>41860.706307870365</v>
      </c>
      <c r="K2686">
        <v>1404165425</v>
      </c>
      <c r="L2686" s="9">
        <f t="shared" si="167"/>
        <v>41820.914641203701</v>
      </c>
      <c r="M2686" s="11" t="s">
        <v>8371</v>
      </c>
      <c r="N2686" t="b">
        <v>0</v>
      </c>
      <c r="O2686">
        <v>4</v>
      </c>
      <c r="P2686" t="b">
        <v>0</v>
      </c>
      <c r="Q2686" t="s">
        <v>8284</v>
      </c>
      <c r="R2686" s="5">
        <f t="shared" si="164"/>
        <v>1.1428571428571429E-2</v>
      </c>
      <c r="S2686">
        <f t="shared" si="165"/>
        <v>200</v>
      </c>
      <c r="T2686" t="s">
        <v>8336</v>
      </c>
      <c r="U2686" t="s">
        <v>8337</v>
      </c>
    </row>
    <row r="2687" spans="1:21" ht="30" x14ac:dyDescent="0.2">
      <c r="A2687">
        <v>2685</v>
      </c>
      <c r="B2687" s="3" t="s">
        <v>2685</v>
      </c>
      <c r="C2687" s="3" t="s">
        <v>6795</v>
      </c>
      <c r="D2687" s="18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6"/>
        <v>42121.445949074077</v>
      </c>
      <c r="K2687">
        <v>1424968930</v>
      </c>
      <c r="L2687" s="9">
        <f t="shared" si="167"/>
        <v>42061.69594907407</v>
      </c>
      <c r="M2687" s="11" t="s">
        <v>8368</v>
      </c>
      <c r="N2687" t="b">
        <v>0</v>
      </c>
      <c r="O2687">
        <v>1</v>
      </c>
      <c r="P2687" t="b">
        <v>0</v>
      </c>
      <c r="Q2687" t="s">
        <v>8284</v>
      </c>
      <c r="R2687" s="5">
        <f t="shared" si="164"/>
        <v>2.0000000000000001E-4</v>
      </c>
      <c r="S2687">
        <f t="shared" si="165"/>
        <v>10</v>
      </c>
      <c r="T2687" t="s">
        <v>8336</v>
      </c>
      <c r="U2687" t="s">
        <v>8337</v>
      </c>
    </row>
    <row r="2688" spans="1:21" ht="30" x14ac:dyDescent="0.2">
      <c r="A2688">
        <v>2686</v>
      </c>
      <c r="B2688" s="3" t="s">
        <v>2686</v>
      </c>
      <c r="C2688" s="3" t="s">
        <v>6796</v>
      </c>
      <c r="D2688" s="1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6"/>
        <v>41912.766469907401</v>
      </c>
      <c r="K2688">
        <v>1410391423</v>
      </c>
      <c r="L2688" s="9">
        <f t="shared" si="167"/>
        <v>41892.974803240737</v>
      </c>
      <c r="M2688" s="11" t="s">
        <v>8371</v>
      </c>
      <c r="N2688" t="b">
        <v>0</v>
      </c>
      <c r="O2688">
        <v>0</v>
      </c>
      <c r="P2688" t="b">
        <v>0</v>
      </c>
      <c r="Q2688" t="s">
        <v>8284</v>
      </c>
      <c r="R2688" s="5">
        <f t="shared" si="164"/>
        <v>0</v>
      </c>
      <c r="S2688" t="e">
        <f t="shared" si="165"/>
        <v>#DIV/0!</v>
      </c>
      <c r="T2688" t="s">
        <v>8336</v>
      </c>
      <c r="U2688" t="s">
        <v>8337</v>
      </c>
    </row>
    <row r="2689" spans="1:21" ht="30" x14ac:dyDescent="0.2">
      <c r="A2689">
        <v>2687</v>
      </c>
      <c r="B2689" s="3" t="s">
        <v>2687</v>
      </c>
      <c r="C2689" s="3" t="s">
        <v>6797</v>
      </c>
      <c r="D2689" s="18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6"/>
        <v>42184.431921296295</v>
      </c>
      <c r="K2689">
        <v>1432999318</v>
      </c>
      <c r="L2689" s="9">
        <f t="shared" si="167"/>
        <v>42154.64025462963</v>
      </c>
      <c r="M2689" s="11" t="s">
        <v>8368</v>
      </c>
      <c r="N2689" t="b">
        <v>0</v>
      </c>
      <c r="O2689">
        <v>0</v>
      </c>
      <c r="P2689" t="b">
        <v>0</v>
      </c>
      <c r="Q2689" t="s">
        <v>8284</v>
      </c>
      <c r="R2689" s="5">
        <f t="shared" si="164"/>
        <v>0</v>
      </c>
      <c r="S2689" t="e">
        <f t="shared" si="165"/>
        <v>#DIV/0!</v>
      </c>
      <c r="T2689" t="s">
        <v>8336</v>
      </c>
      <c r="U2689" t="s">
        <v>8337</v>
      </c>
    </row>
    <row r="2690" spans="1:21" x14ac:dyDescent="0.2">
      <c r="A2690">
        <v>2688</v>
      </c>
      <c r="B2690" s="3" t="s">
        <v>2688</v>
      </c>
      <c r="C2690" s="3" t="s">
        <v>6798</v>
      </c>
      <c r="D2690" s="18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6"/>
        <v>42058.916666666664</v>
      </c>
      <c r="K2690">
        <v>1422067870</v>
      </c>
      <c r="L2690" s="9">
        <f t="shared" si="167"/>
        <v>42028.118865740747</v>
      </c>
      <c r="M2690" s="11" t="s">
        <v>8368</v>
      </c>
      <c r="N2690" t="b">
        <v>0</v>
      </c>
      <c r="O2690">
        <v>14</v>
      </c>
      <c r="P2690" t="b">
        <v>0</v>
      </c>
      <c r="Q2690" t="s">
        <v>8284</v>
      </c>
      <c r="R2690" s="5">
        <f t="shared" ref="R2690:R2753" si="168">E2690/D2690</f>
        <v>1.48E-3</v>
      </c>
      <c r="S2690">
        <f t="shared" ref="S2690:S2753" si="169">E2690/O2690</f>
        <v>5.2857142857142856</v>
      </c>
      <c r="T2690" t="s">
        <v>8336</v>
      </c>
      <c r="U2690" t="s">
        <v>8337</v>
      </c>
    </row>
    <row r="2691" spans="1:21" ht="30" x14ac:dyDescent="0.2">
      <c r="A2691">
        <v>2689</v>
      </c>
      <c r="B2691" s="3" t="s">
        <v>2689</v>
      </c>
      <c r="C2691" s="3" t="s">
        <v>6799</v>
      </c>
      <c r="D2691" s="18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70">(((I2691/60)/60)/24)+DATE(1970,1,1)+(-5/24)</f>
        <v>42581.753356481473</v>
      </c>
      <c r="K2691">
        <v>1467327890</v>
      </c>
      <c r="L2691" s="9">
        <f t="shared" ref="L2691:L2754" si="171">(((K2691/60)/60)/24)+DATE(1970,1,1)</f>
        <v>42551.961689814809</v>
      </c>
      <c r="M2691" s="11" t="s">
        <v>8370</v>
      </c>
      <c r="N2691" t="b">
        <v>0</v>
      </c>
      <c r="O2691">
        <v>1</v>
      </c>
      <c r="P2691" t="b">
        <v>0</v>
      </c>
      <c r="Q2691" t="s">
        <v>8284</v>
      </c>
      <c r="R2691" s="5">
        <f t="shared" si="168"/>
        <v>2.8571428571428571E-5</v>
      </c>
      <c r="S2691">
        <f t="shared" si="169"/>
        <v>1</v>
      </c>
      <c r="T2691" t="s">
        <v>8336</v>
      </c>
      <c r="U2691" t="s">
        <v>8337</v>
      </c>
    </row>
    <row r="2692" spans="1:21" ht="30" x14ac:dyDescent="0.2">
      <c r="A2692">
        <v>2690</v>
      </c>
      <c r="B2692" s="3" t="s">
        <v>2690</v>
      </c>
      <c r="C2692" s="3" t="s">
        <v>6800</v>
      </c>
      <c r="D2692" s="18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70"/>
        <v>42157.89671296296</v>
      </c>
      <c r="K2692">
        <v>1429410676</v>
      </c>
      <c r="L2692" s="9">
        <f t="shared" si="171"/>
        <v>42113.105046296296</v>
      </c>
      <c r="M2692" s="11" t="s">
        <v>8368</v>
      </c>
      <c r="N2692" t="b">
        <v>0</v>
      </c>
      <c r="O2692">
        <v>118</v>
      </c>
      <c r="P2692" t="b">
        <v>0</v>
      </c>
      <c r="Q2692" t="s">
        <v>8284</v>
      </c>
      <c r="R2692" s="5">
        <f t="shared" si="168"/>
        <v>0.107325</v>
      </c>
      <c r="S2692">
        <f t="shared" si="169"/>
        <v>72.762711864406782</v>
      </c>
      <c r="T2692" t="s">
        <v>8336</v>
      </c>
      <c r="U2692" t="s">
        <v>8337</v>
      </c>
    </row>
    <row r="2693" spans="1:21" x14ac:dyDescent="0.2">
      <c r="A2693">
        <v>2691</v>
      </c>
      <c r="B2693" s="3" t="s">
        <v>2691</v>
      </c>
      <c r="C2693" s="3" t="s">
        <v>6801</v>
      </c>
      <c r="D2693" s="18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70"/>
        <v>42134.515706018516</v>
      </c>
      <c r="K2693">
        <v>1427390557</v>
      </c>
      <c r="L2693" s="9">
        <f t="shared" si="171"/>
        <v>42089.724039351851</v>
      </c>
      <c r="M2693" s="11" t="s">
        <v>8368</v>
      </c>
      <c r="N2693" t="b">
        <v>0</v>
      </c>
      <c r="O2693">
        <v>2</v>
      </c>
      <c r="P2693" t="b">
        <v>0</v>
      </c>
      <c r="Q2693" t="s">
        <v>8284</v>
      </c>
      <c r="R2693" s="5">
        <f t="shared" si="168"/>
        <v>5.3846153846153844E-4</v>
      </c>
      <c r="S2693">
        <f t="shared" si="169"/>
        <v>17.5</v>
      </c>
      <c r="T2693" t="s">
        <v>8336</v>
      </c>
      <c r="U2693" t="s">
        <v>8337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 s="18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70"/>
        <v>42088.084027777775</v>
      </c>
      <c r="K2694">
        <v>1424678460</v>
      </c>
      <c r="L2694" s="9">
        <f t="shared" si="171"/>
        <v>42058.334027777775</v>
      </c>
      <c r="M2694" s="11" t="s">
        <v>8368</v>
      </c>
      <c r="N2694" t="b">
        <v>0</v>
      </c>
      <c r="O2694">
        <v>1</v>
      </c>
      <c r="P2694" t="b">
        <v>0</v>
      </c>
      <c r="Q2694" t="s">
        <v>8284</v>
      </c>
      <c r="R2694" s="5">
        <f t="shared" si="168"/>
        <v>7.1428571428571426E-3</v>
      </c>
      <c r="S2694">
        <f t="shared" si="169"/>
        <v>25</v>
      </c>
      <c r="T2694" t="s">
        <v>8336</v>
      </c>
      <c r="U2694" t="s">
        <v>8337</v>
      </c>
    </row>
    <row r="2695" spans="1:21" ht="30" x14ac:dyDescent="0.2">
      <c r="A2695">
        <v>2693</v>
      </c>
      <c r="B2695" s="3" t="s">
        <v>2693</v>
      </c>
      <c r="C2695" s="3" t="s">
        <v>6803</v>
      </c>
      <c r="D2695" s="18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70"/>
        <v>41863.930162037032</v>
      </c>
      <c r="K2695">
        <v>1405307966</v>
      </c>
      <c r="L2695" s="9">
        <f t="shared" si="171"/>
        <v>41834.138495370367</v>
      </c>
      <c r="M2695" s="11" t="s">
        <v>8371</v>
      </c>
      <c r="N2695" t="b">
        <v>0</v>
      </c>
      <c r="O2695">
        <v>3</v>
      </c>
      <c r="P2695" t="b">
        <v>0</v>
      </c>
      <c r="Q2695" t="s">
        <v>8284</v>
      </c>
      <c r="R2695" s="5">
        <f t="shared" si="168"/>
        <v>8.0000000000000002E-3</v>
      </c>
      <c r="S2695">
        <f t="shared" si="169"/>
        <v>13.333333333333334</v>
      </c>
      <c r="T2695" t="s">
        <v>8336</v>
      </c>
      <c r="U2695" t="s">
        <v>8337</v>
      </c>
    </row>
    <row r="2696" spans="1:21" ht="30" x14ac:dyDescent="0.2">
      <c r="A2696">
        <v>2694</v>
      </c>
      <c r="B2696" s="3" t="s">
        <v>2694</v>
      </c>
      <c r="C2696" s="3" t="s">
        <v>6804</v>
      </c>
      <c r="D2696" s="18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70"/>
        <v>41907.932164351849</v>
      </c>
      <c r="K2696">
        <v>1409109739</v>
      </c>
      <c r="L2696" s="9">
        <f t="shared" si="171"/>
        <v>41878.140497685185</v>
      </c>
      <c r="M2696" s="11" t="s">
        <v>8371</v>
      </c>
      <c r="N2696" t="b">
        <v>0</v>
      </c>
      <c r="O2696">
        <v>1</v>
      </c>
      <c r="P2696" t="b">
        <v>0</v>
      </c>
      <c r="Q2696" t="s">
        <v>8284</v>
      </c>
      <c r="R2696" s="5">
        <f t="shared" si="168"/>
        <v>3.3333333333333335E-5</v>
      </c>
      <c r="S2696">
        <f t="shared" si="169"/>
        <v>1</v>
      </c>
      <c r="T2696" t="s">
        <v>8336</v>
      </c>
      <c r="U2696" t="s">
        <v>8337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 s="18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70"/>
        <v>42107.931921296295</v>
      </c>
      <c r="K2697">
        <v>1423801318</v>
      </c>
      <c r="L2697" s="9">
        <f t="shared" si="171"/>
        <v>42048.181921296295</v>
      </c>
      <c r="M2697" s="11" t="s">
        <v>8368</v>
      </c>
      <c r="N2697" t="b">
        <v>0</v>
      </c>
      <c r="O2697">
        <v>3</v>
      </c>
      <c r="P2697" t="b">
        <v>0</v>
      </c>
      <c r="Q2697" t="s">
        <v>8284</v>
      </c>
      <c r="R2697" s="5">
        <f t="shared" si="168"/>
        <v>4.7333333333333333E-3</v>
      </c>
      <c r="S2697">
        <f t="shared" si="169"/>
        <v>23.666666666666668</v>
      </c>
      <c r="T2697" t="s">
        <v>8336</v>
      </c>
      <c r="U2697" t="s">
        <v>8337</v>
      </c>
    </row>
    <row r="2698" spans="1:21" ht="30" x14ac:dyDescent="0.2">
      <c r="A2698">
        <v>2696</v>
      </c>
      <c r="B2698" s="3" t="s">
        <v>2696</v>
      </c>
      <c r="C2698" s="3" t="s">
        <v>6806</v>
      </c>
      <c r="D2698" s="1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70"/>
        <v>41998.636111111111</v>
      </c>
      <c r="K2698">
        <v>1416600960</v>
      </c>
      <c r="L2698" s="9">
        <f t="shared" si="171"/>
        <v>41964.844444444447</v>
      </c>
      <c r="M2698" s="11" t="s">
        <v>8371</v>
      </c>
      <c r="N2698" t="b">
        <v>0</v>
      </c>
      <c r="O2698">
        <v>38</v>
      </c>
      <c r="P2698" t="b">
        <v>0</v>
      </c>
      <c r="Q2698" t="s">
        <v>8284</v>
      </c>
      <c r="R2698" s="5">
        <f t="shared" si="168"/>
        <v>5.6500000000000002E-2</v>
      </c>
      <c r="S2698">
        <f t="shared" si="169"/>
        <v>89.21052631578948</v>
      </c>
      <c r="T2698" t="s">
        <v>8336</v>
      </c>
      <c r="U2698" t="s">
        <v>8337</v>
      </c>
    </row>
    <row r="2699" spans="1:21" ht="30" x14ac:dyDescent="0.2">
      <c r="A2699">
        <v>2697</v>
      </c>
      <c r="B2699" s="3" t="s">
        <v>2697</v>
      </c>
      <c r="C2699" s="3" t="s">
        <v>6807</v>
      </c>
      <c r="D2699" s="18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70"/>
        <v>42218.708333333336</v>
      </c>
      <c r="K2699">
        <v>1435876423</v>
      </c>
      <c r="L2699" s="9">
        <f t="shared" si="171"/>
        <v>42187.940081018518</v>
      </c>
      <c r="M2699" s="11" t="s">
        <v>8368</v>
      </c>
      <c r="N2699" t="b">
        <v>0</v>
      </c>
      <c r="O2699">
        <v>52</v>
      </c>
      <c r="P2699" t="b">
        <v>0</v>
      </c>
      <c r="Q2699" t="s">
        <v>8284</v>
      </c>
      <c r="R2699" s="5">
        <f t="shared" si="168"/>
        <v>0.26352173913043481</v>
      </c>
      <c r="S2699">
        <f t="shared" si="169"/>
        <v>116.55769230769231</v>
      </c>
      <c r="T2699" t="s">
        <v>8336</v>
      </c>
      <c r="U2699" t="s">
        <v>8337</v>
      </c>
    </row>
    <row r="2700" spans="1:21" ht="30" x14ac:dyDescent="0.2">
      <c r="A2700">
        <v>2698</v>
      </c>
      <c r="B2700" s="3" t="s">
        <v>2698</v>
      </c>
      <c r="C2700" s="3" t="s">
        <v>6808</v>
      </c>
      <c r="D2700" s="18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70"/>
        <v>41817.689907407403</v>
      </c>
      <c r="K2700">
        <v>1401312808</v>
      </c>
      <c r="L2700" s="9">
        <f t="shared" si="171"/>
        <v>41787.898240740738</v>
      </c>
      <c r="M2700" s="11" t="s">
        <v>8371</v>
      </c>
      <c r="N2700" t="b">
        <v>0</v>
      </c>
      <c r="O2700">
        <v>2</v>
      </c>
      <c r="P2700" t="b">
        <v>0</v>
      </c>
      <c r="Q2700" t="s">
        <v>8284</v>
      </c>
      <c r="R2700" s="5">
        <f t="shared" si="168"/>
        <v>3.2512500000000002E-3</v>
      </c>
      <c r="S2700">
        <f t="shared" si="169"/>
        <v>13.005000000000001</v>
      </c>
      <c r="T2700" t="s">
        <v>8336</v>
      </c>
      <c r="U2700" t="s">
        <v>8337</v>
      </c>
    </row>
    <row r="2701" spans="1:21" ht="30" x14ac:dyDescent="0.2">
      <c r="A2701">
        <v>2699</v>
      </c>
      <c r="B2701" s="3" t="s">
        <v>2699</v>
      </c>
      <c r="C2701" s="3" t="s">
        <v>6809</v>
      </c>
      <c r="D2701" s="18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70"/>
        <v>41859.688229166662</v>
      </c>
      <c r="K2701">
        <v>1404941463</v>
      </c>
      <c r="L2701" s="9">
        <f t="shared" si="171"/>
        <v>41829.896562499998</v>
      </c>
      <c r="M2701" s="11" t="s">
        <v>8371</v>
      </c>
      <c r="N2701" t="b">
        <v>0</v>
      </c>
      <c r="O2701">
        <v>0</v>
      </c>
      <c r="P2701" t="b">
        <v>0</v>
      </c>
      <c r="Q2701" t="s">
        <v>8284</v>
      </c>
      <c r="R2701" s="5">
        <f t="shared" si="168"/>
        <v>0</v>
      </c>
      <c r="S2701" t="e">
        <f t="shared" si="169"/>
        <v>#DIV/0!</v>
      </c>
      <c r="T2701" t="s">
        <v>8336</v>
      </c>
      <c r="U2701" t="s">
        <v>8337</v>
      </c>
    </row>
    <row r="2702" spans="1:21" ht="30" x14ac:dyDescent="0.2">
      <c r="A2702">
        <v>2700</v>
      </c>
      <c r="B2702" s="3" t="s">
        <v>2700</v>
      </c>
      <c r="C2702" s="3" t="s">
        <v>6810</v>
      </c>
      <c r="D2702" s="18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70"/>
        <v>41900.666342592594</v>
      </c>
      <c r="K2702">
        <v>1408481972</v>
      </c>
      <c r="L2702" s="9">
        <f t="shared" si="171"/>
        <v>41870.87467592593</v>
      </c>
      <c r="M2702" s="11" t="s">
        <v>8371</v>
      </c>
      <c r="N2702" t="b">
        <v>0</v>
      </c>
      <c r="O2702">
        <v>4</v>
      </c>
      <c r="P2702" t="b">
        <v>0</v>
      </c>
      <c r="Q2702" t="s">
        <v>8284</v>
      </c>
      <c r="R2702" s="5">
        <f t="shared" si="168"/>
        <v>7.0007000700070005E-3</v>
      </c>
      <c r="S2702">
        <f t="shared" si="169"/>
        <v>17.5</v>
      </c>
      <c r="T2702" t="s">
        <v>8336</v>
      </c>
      <c r="U2702" t="s">
        <v>8337</v>
      </c>
    </row>
    <row r="2703" spans="1:21" ht="30" x14ac:dyDescent="0.2">
      <c r="A2703">
        <v>2701</v>
      </c>
      <c r="B2703" s="3" t="s">
        <v>2701</v>
      </c>
      <c r="C2703" s="3" t="s">
        <v>6811</v>
      </c>
      <c r="D2703" s="18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70"/>
        <v>42832.524699074071</v>
      </c>
      <c r="K2703">
        <v>1488911734</v>
      </c>
      <c r="L2703" s="9">
        <f t="shared" si="171"/>
        <v>42801.774699074071</v>
      </c>
      <c r="M2703" s="11" t="s">
        <v>8369</v>
      </c>
      <c r="N2703" t="b">
        <v>0</v>
      </c>
      <c r="O2703">
        <v>46</v>
      </c>
      <c r="P2703" t="b">
        <v>0</v>
      </c>
      <c r="Q2703" t="s">
        <v>8303</v>
      </c>
      <c r="R2703" s="5">
        <f t="shared" si="168"/>
        <v>0.46176470588235297</v>
      </c>
      <c r="S2703">
        <f t="shared" si="169"/>
        <v>34.130434782608695</v>
      </c>
      <c r="T2703" t="s">
        <v>8317</v>
      </c>
      <c r="U2703" t="s">
        <v>8357</v>
      </c>
    </row>
    <row r="2704" spans="1:21" ht="30" x14ac:dyDescent="0.2">
      <c r="A2704">
        <v>2702</v>
      </c>
      <c r="B2704" s="3" t="s">
        <v>2702</v>
      </c>
      <c r="C2704" s="3" t="s">
        <v>6812</v>
      </c>
      <c r="D2704" s="18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70"/>
        <v>42830.551817129628</v>
      </c>
      <c r="K2704">
        <v>1488827677</v>
      </c>
      <c r="L2704" s="9">
        <f t="shared" si="171"/>
        <v>42800.801817129628</v>
      </c>
      <c r="M2704" s="11" t="s">
        <v>8369</v>
      </c>
      <c r="N2704" t="b">
        <v>1</v>
      </c>
      <c r="O2704">
        <v>26</v>
      </c>
      <c r="P2704" t="b">
        <v>0</v>
      </c>
      <c r="Q2704" t="s">
        <v>8303</v>
      </c>
      <c r="R2704" s="5">
        <f t="shared" si="168"/>
        <v>0.34410000000000002</v>
      </c>
      <c r="S2704">
        <f t="shared" si="169"/>
        <v>132.34615384615384</v>
      </c>
      <c r="T2704" t="s">
        <v>8317</v>
      </c>
      <c r="U2704" t="s">
        <v>8357</v>
      </c>
    </row>
    <row r="2705" spans="1:21" x14ac:dyDescent="0.2">
      <c r="A2705">
        <v>2703</v>
      </c>
      <c r="B2705" s="3" t="s">
        <v>2703</v>
      </c>
      <c r="C2705" s="3" t="s">
        <v>6813</v>
      </c>
      <c r="D2705" s="18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70"/>
        <v>42816.440162037034</v>
      </c>
      <c r="K2705">
        <v>1485016430</v>
      </c>
      <c r="L2705" s="9">
        <f t="shared" si="171"/>
        <v>42756.690162037034</v>
      </c>
      <c r="M2705" s="11" t="s">
        <v>8369</v>
      </c>
      <c r="N2705" t="b">
        <v>0</v>
      </c>
      <c r="O2705">
        <v>45</v>
      </c>
      <c r="P2705" t="b">
        <v>0</v>
      </c>
      <c r="Q2705" t="s">
        <v>8303</v>
      </c>
      <c r="R2705" s="5">
        <f t="shared" si="168"/>
        <v>1.0375000000000001</v>
      </c>
      <c r="S2705">
        <f t="shared" si="169"/>
        <v>922.22222222222217</v>
      </c>
      <c r="T2705" t="s">
        <v>8317</v>
      </c>
      <c r="U2705" t="s">
        <v>8357</v>
      </c>
    </row>
    <row r="2706" spans="1:21" ht="30" x14ac:dyDescent="0.2">
      <c r="A2706">
        <v>2704</v>
      </c>
      <c r="B2706" s="3" t="s">
        <v>2704</v>
      </c>
      <c r="C2706" s="3" t="s">
        <v>6814</v>
      </c>
      <c r="D2706" s="18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70"/>
        <v>42830.61243055555</v>
      </c>
      <c r="K2706">
        <v>1487709714</v>
      </c>
      <c r="L2706" s="9">
        <f t="shared" si="171"/>
        <v>42787.862430555557</v>
      </c>
      <c r="M2706" s="11" t="s">
        <v>8369</v>
      </c>
      <c r="N2706" t="b">
        <v>0</v>
      </c>
      <c r="O2706">
        <v>7</v>
      </c>
      <c r="P2706" t="b">
        <v>0</v>
      </c>
      <c r="Q2706" t="s">
        <v>8303</v>
      </c>
      <c r="R2706" s="5">
        <f t="shared" si="168"/>
        <v>6.0263157894736845E-2</v>
      </c>
      <c r="S2706">
        <f t="shared" si="169"/>
        <v>163.57142857142858</v>
      </c>
      <c r="T2706" t="s">
        <v>8317</v>
      </c>
      <c r="U2706" t="s">
        <v>8357</v>
      </c>
    </row>
    <row r="2707" spans="1:21" x14ac:dyDescent="0.2">
      <c r="A2707">
        <v>2705</v>
      </c>
      <c r="B2707" s="3" t="s">
        <v>2705</v>
      </c>
      <c r="C2707" s="3" t="s">
        <v>6815</v>
      </c>
      <c r="D2707" s="18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70"/>
        <v>42818.666180555556</v>
      </c>
      <c r="K2707">
        <v>1486504758</v>
      </c>
      <c r="L2707" s="9">
        <f t="shared" si="171"/>
        <v>42773.916180555556</v>
      </c>
      <c r="M2707" s="11" t="s">
        <v>8369</v>
      </c>
      <c r="N2707" t="b">
        <v>0</v>
      </c>
      <c r="O2707">
        <v>8</v>
      </c>
      <c r="P2707" t="b">
        <v>0</v>
      </c>
      <c r="Q2707" t="s">
        <v>8303</v>
      </c>
      <c r="R2707" s="5">
        <f t="shared" si="168"/>
        <v>0.10539393939393939</v>
      </c>
      <c r="S2707">
        <f t="shared" si="169"/>
        <v>217.375</v>
      </c>
      <c r="T2707" t="s">
        <v>8317</v>
      </c>
      <c r="U2707" t="s">
        <v>8357</v>
      </c>
    </row>
    <row r="2708" spans="1:21" ht="30" x14ac:dyDescent="0.2">
      <c r="A2708">
        <v>2706</v>
      </c>
      <c r="B2708" s="3" t="s">
        <v>2706</v>
      </c>
      <c r="C2708" s="3" t="s">
        <v>6816</v>
      </c>
      <c r="D2708" s="1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70"/>
        <v>41928.082638888889</v>
      </c>
      <c r="K2708">
        <v>1410937483</v>
      </c>
      <c r="L2708" s="9">
        <f t="shared" si="171"/>
        <v>41899.294942129629</v>
      </c>
      <c r="M2708" s="11" t="s">
        <v>8371</v>
      </c>
      <c r="N2708" t="b">
        <v>1</v>
      </c>
      <c r="O2708">
        <v>263</v>
      </c>
      <c r="P2708" t="b">
        <v>1</v>
      </c>
      <c r="Q2708" t="s">
        <v>8303</v>
      </c>
      <c r="R2708" s="5">
        <f t="shared" si="168"/>
        <v>1.1229714285714285</v>
      </c>
      <c r="S2708">
        <f t="shared" si="169"/>
        <v>149.44486692015209</v>
      </c>
      <c r="T2708" t="s">
        <v>8317</v>
      </c>
      <c r="U2708" t="s">
        <v>8357</v>
      </c>
    </row>
    <row r="2709" spans="1:21" ht="30" x14ac:dyDescent="0.2">
      <c r="A2709">
        <v>2707</v>
      </c>
      <c r="B2709" s="3" t="s">
        <v>2707</v>
      </c>
      <c r="C2709" s="3" t="s">
        <v>6817</v>
      </c>
      <c r="D2709" s="18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70"/>
        <v>41421.082638888889</v>
      </c>
      <c r="K2709">
        <v>1367088443</v>
      </c>
      <c r="L2709" s="9">
        <f t="shared" si="171"/>
        <v>41391.782905092594</v>
      </c>
      <c r="M2709" s="11" t="s">
        <v>8372</v>
      </c>
      <c r="N2709" t="b">
        <v>1</v>
      </c>
      <c r="O2709">
        <v>394</v>
      </c>
      <c r="P2709" t="b">
        <v>1</v>
      </c>
      <c r="Q2709" t="s">
        <v>8303</v>
      </c>
      <c r="R2709" s="5">
        <f t="shared" si="168"/>
        <v>3.50844625</v>
      </c>
      <c r="S2709">
        <f t="shared" si="169"/>
        <v>71.237487309644663</v>
      </c>
      <c r="T2709" t="s">
        <v>8317</v>
      </c>
      <c r="U2709" t="s">
        <v>8357</v>
      </c>
    </row>
    <row r="2710" spans="1:21" ht="30" x14ac:dyDescent="0.2">
      <c r="A2710">
        <v>2708</v>
      </c>
      <c r="B2710" s="3" t="s">
        <v>2708</v>
      </c>
      <c r="C2710" s="3" t="s">
        <v>6818</v>
      </c>
      <c r="D2710" s="18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70"/>
        <v>42572.489884259259</v>
      </c>
      <c r="K2710">
        <v>1463935526</v>
      </c>
      <c r="L2710" s="9">
        <f t="shared" si="171"/>
        <v>42512.698217592595</v>
      </c>
      <c r="M2710" s="11" t="s">
        <v>8370</v>
      </c>
      <c r="N2710" t="b">
        <v>1</v>
      </c>
      <c r="O2710">
        <v>1049</v>
      </c>
      <c r="P2710" t="b">
        <v>1</v>
      </c>
      <c r="Q2710" t="s">
        <v>8303</v>
      </c>
      <c r="R2710" s="5">
        <f t="shared" si="168"/>
        <v>2.3321535</v>
      </c>
      <c r="S2710">
        <f t="shared" si="169"/>
        <v>44.464318398474738</v>
      </c>
      <c r="T2710" t="s">
        <v>8317</v>
      </c>
      <c r="U2710" t="s">
        <v>8357</v>
      </c>
    </row>
    <row r="2711" spans="1:21" ht="30" x14ac:dyDescent="0.2">
      <c r="A2711">
        <v>2709</v>
      </c>
      <c r="B2711" s="3" t="s">
        <v>2709</v>
      </c>
      <c r="C2711" s="3" t="s">
        <v>6819</v>
      </c>
      <c r="D2711" s="18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70"/>
        <v>42646.957638888889</v>
      </c>
      <c r="K2711">
        <v>1472528141</v>
      </c>
      <c r="L2711" s="9">
        <f t="shared" si="171"/>
        <v>42612.149780092594</v>
      </c>
      <c r="M2711" s="11" t="s">
        <v>8370</v>
      </c>
      <c r="N2711" t="b">
        <v>1</v>
      </c>
      <c r="O2711">
        <v>308</v>
      </c>
      <c r="P2711" t="b">
        <v>1</v>
      </c>
      <c r="Q2711" t="s">
        <v>8303</v>
      </c>
      <c r="R2711" s="5">
        <f t="shared" si="168"/>
        <v>1.01606</v>
      </c>
      <c r="S2711">
        <f t="shared" si="169"/>
        <v>164.94480519480518</v>
      </c>
      <c r="T2711" t="s">
        <v>8317</v>
      </c>
      <c r="U2711" t="s">
        <v>8357</v>
      </c>
    </row>
    <row r="2712" spans="1:21" x14ac:dyDescent="0.2">
      <c r="A2712">
        <v>2710</v>
      </c>
      <c r="B2712" s="3" t="s">
        <v>2710</v>
      </c>
      <c r="C2712" s="3" t="s">
        <v>6820</v>
      </c>
      <c r="D2712" s="18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70"/>
        <v>41859.875</v>
      </c>
      <c r="K2712">
        <v>1404797428</v>
      </c>
      <c r="L2712" s="9">
        <f t="shared" si="171"/>
        <v>41828.229490740741</v>
      </c>
      <c r="M2712" s="11" t="s">
        <v>8371</v>
      </c>
      <c r="N2712" t="b">
        <v>1</v>
      </c>
      <c r="O2712">
        <v>1088</v>
      </c>
      <c r="P2712" t="b">
        <v>1</v>
      </c>
      <c r="Q2712" t="s">
        <v>8303</v>
      </c>
      <c r="R2712" s="5">
        <f t="shared" si="168"/>
        <v>1.5390035000000002</v>
      </c>
      <c r="S2712">
        <f t="shared" si="169"/>
        <v>84.871516544117654</v>
      </c>
      <c r="T2712" t="s">
        <v>8317</v>
      </c>
      <c r="U2712" t="s">
        <v>8357</v>
      </c>
    </row>
    <row r="2713" spans="1:21" ht="30" x14ac:dyDescent="0.2">
      <c r="A2713">
        <v>2711</v>
      </c>
      <c r="B2713" s="3" t="s">
        <v>2711</v>
      </c>
      <c r="C2713" s="3" t="s">
        <v>6821</v>
      </c>
      <c r="D2713" s="18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70"/>
        <v>41810.709027777775</v>
      </c>
      <c r="K2713">
        <v>1400694790</v>
      </c>
      <c r="L2713" s="9">
        <f t="shared" si="171"/>
        <v>41780.745254629634</v>
      </c>
      <c r="M2713" s="11" t="s">
        <v>8371</v>
      </c>
      <c r="N2713" t="b">
        <v>1</v>
      </c>
      <c r="O2713">
        <v>73</v>
      </c>
      <c r="P2713" t="b">
        <v>1</v>
      </c>
      <c r="Q2713" t="s">
        <v>8303</v>
      </c>
      <c r="R2713" s="5">
        <f t="shared" si="168"/>
        <v>1.007161125319693</v>
      </c>
      <c r="S2713">
        <f t="shared" si="169"/>
        <v>53.945205479452056</v>
      </c>
      <c r="T2713" t="s">
        <v>8317</v>
      </c>
      <c r="U2713" t="s">
        <v>8357</v>
      </c>
    </row>
    <row r="2714" spans="1:21" ht="30" x14ac:dyDescent="0.2">
      <c r="A2714">
        <v>2712</v>
      </c>
      <c r="B2714" s="3" t="s">
        <v>2712</v>
      </c>
      <c r="C2714" s="3" t="s">
        <v>6822</v>
      </c>
      <c r="D2714" s="18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70"/>
        <v>41468.541666666664</v>
      </c>
      <c r="K2714">
        <v>1370568560</v>
      </c>
      <c r="L2714" s="9">
        <f t="shared" si="171"/>
        <v>41432.062037037038</v>
      </c>
      <c r="M2714" s="11" t="s">
        <v>8372</v>
      </c>
      <c r="N2714" t="b">
        <v>1</v>
      </c>
      <c r="O2714">
        <v>143</v>
      </c>
      <c r="P2714" t="b">
        <v>1</v>
      </c>
      <c r="Q2714" t="s">
        <v>8303</v>
      </c>
      <c r="R2714" s="5">
        <f t="shared" si="168"/>
        <v>1.3138181818181818</v>
      </c>
      <c r="S2714">
        <f t="shared" si="169"/>
        <v>50.531468531468533</v>
      </c>
      <c r="T2714" t="s">
        <v>8317</v>
      </c>
      <c r="U2714" t="s">
        <v>8357</v>
      </c>
    </row>
    <row r="2715" spans="1:21" ht="30" x14ac:dyDescent="0.2">
      <c r="A2715">
        <v>2713</v>
      </c>
      <c r="B2715" s="3" t="s">
        <v>2713</v>
      </c>
      <c r="C2715" s="3" t="s">
        <v>6823</v>
      </c>
      <c r="D2715" s="18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70"/>
        <v>42362.445416666662</v>
      </c>
      <c r="K2715">
        <v>1447515684</v>
      </c>
      <c r="L2715" s="9">
        <f t="shared" si="171"/>
        <v>42322.653749999998</v>
      </c>
      <c r="M2715" s="11" t="s">
        <v>8368</v>
      </c>
      <c r="N2715" t="b">
        <v>1</v>
      </c>
      <c r="O2715">
        <v>1420</v>
      </c>
      <c r="P2715" t="b">
        <v>1</v>
      </c>
      <c r="Q2715" t="s">
        <v>8303</v>
      </c>
      <c r="R2715" s="5">
        <f t="shared" si="168"/>
        <v>1.0224133333333334</v>
      </c>
      <c r="S2715">
        <f t="shared" si="169"/>
        <v>108.00140845070422</v>
      </c>
      <c r="T2715" t="s">
        <v>8317</v>
      </c>
      <c r="U2715" t="s">
        <v>8357</v>
      </c>
    </row>
    <row r="2716" spans="1:21" x14ac:dyDescent="0.2">
      <c r="A2716">
        <v>2714</v>
      </c>
      <c r="B2716" s="3" t="s">
        <v>2714</v>
      </c>
      <c r="C2716" s="3" t="s">
        <v>6824</v>
      </c>
      <c r="D2716" s="18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70"/>
        <v>42657.749999999993</v>
      </c>
      <c r="K2716">
        <v>1474040596</v>
      </c>
      <c r="L2716" s="9">
        <f t="shared" si="171"/>
        <v>42629.655046296291</v>
      </c>
      <c r="M2716" s="11" t="s">
        <v>8370</v>
      </c>
      <c r="N2716" t="b">
        <v>1</v>
      </c>
      <c r="O2716">
        <v>305</v>
      </c>
      <c r="P2716" t="b">
        <v>1</v>
      </c>
      <c r="Q2716" t="s">
        <v>8303</v>
      </c>
      <c r="R2716" s="5">
        <f t="shared" si="168"/>
        <v>1.1635599999999999</v>
      </c>
      <c r="S2716">
        <f t="shared" si="169"/>
        <v>95.373770491803285</v>
      </c>
      <c r="T2716" t="s">
        <v>8317</v>
      </c>
      <c r="U2716" t="s">
        <v>8357</v>
      </c>
    </row>
    <row r="2717" spans="1:21" ht="30" x14ac:dyDescent="0.2">
      <c r="A2717">
        <v>2715</v>
      </c>
      <c r="B2717" s="3" t="s">
        <v>2715</v>
      </c>
      <c r="C2717" s="3" t="s">
        <v>6825</v>
      </c>
      <c r="D2717" s="18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70"/>
        <v>42421.190138888887</v>
      </c>
      <c r="K2717">
        <v>1453109628</v>
      </c>
      <c r="L2717" s="9">
        <f t="shared" si="171"/>
        <v>42387.398472222223</v>
      </c>
      <c r="M2717" s="11" t="s">
        <v>8370</v>
      </c>
      <c r="N2717" t="b">
        <v>1</v>
      </c>
      <c r="O2717">
        <v>551</v>
      </c>
      <c r="P2717" t="b">
        <v>1</v>
      </c>
      <c r="Q2717" t="s">
        <v>8303</v>
      </c>
      <c r="R2717" s="5">
        <f t="shared" si="168"/>
        <v>2.6462241666666664</v>
      </c>
      <c r="S2717">
        <f t="shared" si="169"/>
        <v>57.631016333938291</v>
      </c>
      <c r="T2717" t="s">
        <v>8317</v>
      </c>
      <c r="U2717" t="s">
        <v>8357</v>
      </c>
    </row>
    <row r="2718" spans="1:21" ht="45" x14ac:dyDescent="0.2">
      <c r="A2718">
        <v>2716</v>
      </c>
      <c r="B2718" s="3" t="s">
        <v>2716</v>
      </c>
      <c r="C2718" s="3" t="s">
        <v>6826</v>
      </c>
      <c r="D2718" s="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70"/>
        <v>42285.124918981477</v>
      </c>
      <c r="K2718">
        <v>1441699193</v>
      </c>
      <c r="L2718" s="9">
        <f t="shared" si="171"/>
        <v>42255.333252314813</v>
      </c>
      <c r="M2718" s="11" t="s">
        <v>8368</v>
      </c>
      <c r="N2718" t="b">
        <v>1</v>
      </c>
      <c r="O2718">
        <v>187</v>
      </c>
      <c r="P2718" t="b">
        <v>1</v>
      </c>
      <c r="Q2718" t="s">
        <v>8303</v>
      </c>
      <c r="R2718" s="5">
        <f t="shared" si="168"/>
        <v>1.1998010000000001</v>
      </c>
      <c r="S2718">
        <f t="shared" si="169"/>
        <v>64.160481283422456</v>
      </c>
      <c r="T2718" t="s">
        <v>8317</v>
      </c>
      <c r="U2718" t="s">
        <v>8357</v>
      </c>
    </row>
    <row r="2719" spans="1:21" ht="30" x14ac:dyDescent="0.2">
      <c r="A2719">
        <v>2717</v>
      </c>
      <c r="B2719" s="3" t="s">
        <v>2717</v>
      </c>
      <c r="C2719" s="3" t="s">
        <v>6827</v>
      </c>
      <c r="D2719" s="18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70"/>
        <v>41979.748252314814</v>
      </c>
      <c r="K2719">
        <v>1414015049</v>
      </c>
      <c r="L2719" s="9">
        <f t="shared" si="171"/>
        <v>41934.914918981485</v>
      </c>
      <c r="M2719" s="11" t="s">
        <v>8371</v>
      </c>
      <c r="N2719" t="b">
        <v>1</v>
      </c>
      <c r="O2719">
        <v>325</v>
      </c>
      <c r="P2719" t="b">
        <v>1</v>
      </c>
      <c r="Q2719" t="s">
        <v>8303</v>
      </c>
      <c r="R2719" s="5">
        <f t="shared" si="168"/>
        <v>1.2010400000000001</v>
      </c>
      <c r="S2719">
        <f t="shared" si="169"/>
        <v>92.387692307692305</v>
      </c>
      <c r="T2719" t="s">
        <v>8317</v>
      </c>
      <c r="U2719" t="s">
        <v>8357</v>
      </c>
    </row>
    <row r="2720" spans="1:21" ht="30" x14ac:dyDescent="0.2">
      <c r="A2720">
        <v>2718</v>
      </c>
      <c r="B2720" s="3" t="s">
        <v>2718</v>
      </c>
      <c r="C2720" s="3" t="s">
        <v>6828</v>
      </c>
      <c r="D2720" s="18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70"/>
        <v>42493.749999999993</v>
      </c>
      <c r="K2720">
        <v>1459865945</v>
      </c>
      <c r="L2720" s="9">
        <f t="shared" si="171"/>
        <v>42465.596585648149</v>
      </c>
      <c r="M2720" s="11" t="s">
        <v>8370</v>
      </c>
      <c r="N2720" t="b">
        <v>1</v>
      </c>
      <c r="O2720">
        <v>148</v>
      </c>
      <c r="P2720" t="b">
        <v>1</v>
      </c>
      <c r="Q2720" t="s">
        <v>8303</v>
      </c>
      <c r="R2720" s="5">
        <f t="shared" si="168"/>
        <v>1.0358333333333334</v>
      </c>
      <c r="S2720">
        <f t="shared" si="169"/>
        <v>125.97972972972973</v>
      </c>
      <c r="T2720" t="s">
        <v>8317</v>
      </c>
      <c r="U2720" t="s">
        <v>8357</v>
      </c>
    </row>
    <row r="2721" spans="1:21" ht="30" x14ac:dyDescent="0.2">
      <c r="A2721">
        <v>2719</v>
      </c>
      <c r="B2721" s="3" t="s">
        <v>2719</v>
      </c>
      <c r="C2721" s="3" t="s">
        <v>6829</v>
      </c>
      <c r="D2721" s="18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70"/>
        <v>42477.781180555547</v>
      </c>
      <c r="K2721">
        <v>1455756294</v>
      </c>
      <c r="L2721" s="9">
        <f t="shared" si="171"/>
        <v>42418.031180555554</v>
      </c>
      <c r="M2721" s="11" t="s">
        <v>8370</v>
      </c>
      <c r="N2721" t="b">
        <v>0</v>
      </c>
      <c r="O2721">
        <v>69</v>
      </c>
      <c r="P2721" t="b">
        <v>1</v>
      </c>
      <c r="Q2721" t="s">
        <v>8303</v>
      </c>
      <c r="R2721" s="5">
        <f t="shared" si="168"/>
        <v>1.0883333333333334</v>
      </c>
      <c r="S2721">
        <f t="shared" si="169"/>
        <v>94.637681159420296</v>
      </c>
      <c r="T2721" t="s">
        <v>8317</v>
      </c>
      <c r="U2721" t="s">
        <v>8357</v>
      </c>
    </row>
    <row r="2722" spans="1:21" ht="30" x14ac:dyDescent="0.2">
      <c r="A2722">
        <v>2720</v>
      </c>
      <c r="B2722" s="3" t="s">
        <v>2720</v>
      </c>
      <c r="C2722" s="3" t="s">
        <v>6830</v>
      </c>
      <c r="D2722" s="18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70"/>
        <v>42685.299224537033</v>
      </c>
      <c r="K2722">
        <v>1476270653</v>
      </c>
      <c r="L2722" s="9">
        <f t="shared" si="171"/>
        <v>42655.465891203698</v>
      </c>
      <c r="M2722" s="11" t="s">
        <v>8370</v>
      </c>
      <c r="N2722" t="b">
        <v>0</v>
      </c>
      <c r="O2722">
        <v>173</v>
      </c>
      <c r="P2722" t="b">
        <v>1</v>
      </c>
      <c r="Q2722" t="s">
        <v>8303</v>
      </c>
      <c r="R2722" s="5">
        <f t="shared" si="168"/>
        <v>1.1812400000000001</v>
      </c>
      <c r="S2722">
        <f t="shared" si="169"/>
        <v>170.69942196531792</v>
      </c>
      <c r="T2722" t="s">
        <v>8317</v>
      </c>
      <c r="U2722" t="s">
        <v>8357</v>
      </c>
    </row>
    <row r="2723" spans="1:21" ht="30" x14ac:dyDescent="0.2">
      <c r="A2723">
        <v>2721</v>
      </c>
      <c r="B2723" s="3" t="s">
        <v>2721</v>
      </c>
      <c r="C2723" s="3" t="s">
        <v>6831</v>
      </c>
      <c r="D2723" s="18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70"/>
        <v>41523.583333333328</v>
      </c>
      <c r="K2723">
        <v>1375880598</v>
      </c>
      <c r="L2723" s="9">
        <f t="shared" si="171"/>
        <v>41493.543958333335</v>
      </c>
      <c r="M2723" s="11" t="s">
        <v>8372</v>
      </c>
      <c r="N2723" t="b">
        <v>0</v>
      </c>
      <c r="O2723">
        <v>269</v>
      </c>
      <c r="P2723" t="b">
        <v>1</v>
      </c>
      <c r="Q2723" t="s">
        <v>8295</v>
      </c>
      <c r="R2723" s="5">
        <f t="shared" si="168"/>
        <v>14.62</v>
      </c>
      <c r="S2723">
        <f t="shared" si="169"/>
        <v>40.762081784386616</v>
      </c>
      <c r="T2723" t="s">
        <v>8319</v>
      </c>
      <c r="U2723" t="s">
        <v>8349</v>
      </c>
    </row>
    <row r="2724" spans="1:21" ht="30" x14ac:dyDescent="0.2">
      <c r="A2724">
        <v>2722</v>
      </c>
      <c r="B2724" s="3" t="s">
        <v>2722</v>
      </c>
      <c r="C2724" s="3" t="s">
        <v>6832</v>
      </c>
      <c r="D2724" s="18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70"/>
        <v>42764.64876157407</v>
      </c>
      <c r="K2724">
        <v>1480538053</v>
      </c>
      <c r="L2724" s="9">
        <f t="shared" si="171"/>
        <v>42704.857094907406</v>
      </c>
      <c r="M2724" s="11" t="s">
        <v>8370</v>
      </c>
      <c r="N2724" t="b">
        <v>0</v>
      </c>
      <c r="O2724">
        <v>185</v>
      </c>
      <c r="P2724" t="b">
        <v>1</v>
      </c>
      <c r="Q2724" t="s">
        <v>8295</v>
      </c>
      <c r="R2724" s="5">
        <f t="shared" si="168"/>
        <v>2.5253999999999999</v>
      </c>
      <c r="S2724">
        <f t="shared" si="169"/>
        <v>68.254054054054052</v>
      </c>
      <c r="T2724" t="s">
        <v>8319</v>
      </c>
      <c r="U2724" t="s">
        <v>8349</v>
      </c>
    </row>
    <row r="2725" spans="1:21" ht="30" x14ac:dyDescent="0.2">
      <c r="A2725">
        <v>2723</v>
      </c>
      <c r="B2725" s="3" t="s">
        <v>2723</v>
      </c>
      <c r="C2725" s="3" t="s">
        <v>6833</v>
      </c>
      <c r="D2725" s="18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70"/>
        <v>42004.672314814808</v>
      </c>
      <c r="K2725">
        <v>1414872488</v>
      </c>
      <c r="L2725" s="9">
        <f t="shared" si="171"/>
        <v>41944.83898148148</v>
      </c>
      <c r="M2725" s="11" t="s">
        <v>8371</v>
      </c>
      <c r="N2725" t="b">
        <v>0</v>
      </c>
      <c r="O2725">
        <v>176</v>
      </c>
      <c r="P2725" t="b">
        <v>1</v>
      </c>
      <c r="Q2725" t="s">
        <v>8295</v>
      </c>
      <c r="R2725" s="5">
        <f t="shared" si="168"/>
        <v>1.4005000000000001</v>
      </c>
      <c r="S2725">
        <f t="shared" si="169"/>
        <v>95.48863636363636</v>
      </c>
      <c r="T2725" t="s">
        <v>8319</v>
      </c>
      <c r="U2725" t="s">
        <v>8349</v>
      </c>
    </row>
    <row r="2726" spans="1:21" ht="30" x14ac:dyDescent="0.2">
      <c r="A2726">
        <v>2724</v>
      </c>
      <c r="B2726" s="3" t="s">
        <v>2724</v>
      </c>
      <c r="C2726" s="3" t="s">
        <v>6834</v>
      </c>
      <c r="D2726" s="18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70"/>
        <v>42231.118738425925</v>
      </c>
      <c r="K2726">
        <v>1436860259</v>
      </c>
      <c r="L2726" s="9">
        <f t="shared" si="171"/>
        <v>42199.32707175926</v>
      </c>
      <c r="M2726" s="11" t="s">
        <v>8368</v>
      </c>
      <c r="N2726" t="b">
        <v>0</v>
      </c>
      <c r="O2726">
        <v>1019</v>
      </c>
      <c r="P2726" t="b">
        <v>1</v>
      </c>
      <c r="Q2726" t="s">
        <v>8295</v>
      </c>
      <c r="R2726" s="5">
        <f t="shared" si="168"/>
        <v>2.9687520259319289</v>
      </c>
      <c r="S2726">
        <f t="shared" si="169"/>
        <v>7.1902649656526005</v>
      </c>
      <c r="T2726" t="s">
        <v>8319</v>
      </c>
      <c r="U2726" t="s">
        <v>8349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 s="18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70"/>
        <v>42795.53628472222</v>
      </c>
      <c r="K2727">
        <v>1484070735</v>
      </c>
      <c r="L2727" s="9">
        <f t="shared" si="171"/>
        <v>42745.744618055556</v>
      </c>
      <c r="M2727" s="11" t="s">
        <v>8369</v>
      </c>
      <c r="N2727" t="b">
        <v>0</v>
      </c>
      <c r="O2727">
        <v>113</v>
      </c>
      <c r="P2727" t="b">
        <v>1</v>
      </c>
      <c r="Q2727" t="s">
        <v>8295</v>
      </c>
      <c r="R2727" s="5">
        <f t="shared" si="168"/>
        <v>1.445425</v>
      </c>
      <c r="S2727">
        <f t="shared" si="169"/>
        <v>511.65486725663715</v>
      </c>
      <c r="T2727" t="s">
        <v>8319</v>
      </c>
      <c r="U2727" t="s">
        <v>8349</v>
      </c>
    </row>
    <row r="2728" spans="1:21" x14ac:dyDescent="0.2">
      <c r="A2728">
        <v>2726</v>
      </c>
      <c r="B2728" s="3" t="s">
        <v>2726</v>
      </c>
      <c r="C2728" s="3" t="s">
        <v>6836</v>
      </c>
      <c r="D2728" s="1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70"/>
        <v>42482.371655092589</v>
      </c>
      <c r="K2728">
        <v>1458741311</v>
      </c>
      <c r="L2728" s="9">
        <f t="shared" si="171"/>
        <v>42452.579988425925</v>
      </c>
      <c r="M2728" s="11" t="s">
        <v>8370</v>
      </c>
      <c r="N2728" t="b">
        <v>0</v>
      </c>
      <c r="O2728">
        <v>404</v>
      </c>
      <c r="P2728" t="b">
        <v>1</v>
      </c>
      <c r="Q2728" t="s">
        <v>8295</v>
      </c>
      <c r="R2728" s="5">
        <f t="shared" si="168"/>
        <v>1.05745</v>
      </c>
      <c r="S2728">
        <f t="shared" si="169"/>
        <v>261.74504950495049</v>
      </c>
      <c r="T2728" t="s">
        <v>8319</v>
      </c>
      <c r="U2728" t="s">
        <v>8349</v>
      </c>
    </row>
    <row r="2729" spans="1:21" ht="30" x14ac:dyDescent="0.2">
      <c r="A2729">
        <v>2727</v>
      </c>
      <c r="B2729" s="3" t="s">
        <v>2727</v>
      </c>
      <c r="C2729" s="3" t="s">
        <v>6837</v>
      </c>
      <c r="D2729" s="18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70"/>
        <v>42223.468321759261</v>
      </c>
      <c r="K2729">
        <v>1436804063</v>
      </c>
      <c r="L2729" s="9">
        <f t="shared" si="171"/>
        <v>42198.676655092597</v>
      </c>
      <c r="M2729" s="11" t="s">
        <v>8368</v>
      </c>
      <c r="N2729" t="b">
        <v>0</v>
      </c>
      <c r="O2729">
        <v>707</v>
      </c>
      <c r="P2729" t="b">
        <v>1</v>
      </c>
      <c r="Q2729" t="s">
        <v>8295</v>
      </c>
      <c r="R2729" s="5">
        <f t="shared" si="168"/>
        <v>4.9321000000000002</v>
      </c>
      <c r="S2729">
        <f t="shared" si="169"/>
        <v>69.760961810466767</v>
      </c>
      <c r="T2729" t="s">
        <v>8319</v>
      </c>
      <c r="U2729" t="s">
        <v>8349</v>
      </c>
    </row>
    <row r="2730" spans="1:21" x14ac:dyDescent="0.2">
      <c r="A2730">
        <v>2728</v>
      </c>
      <c r="B2730" s="3" t="s">
        <v>2728</v>
      </c>
      <c r="C2730" s="3" t="s">
        <v>6838</v>
      </c>
      <c r="D2730" s="18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70"/>
        <v>42368.391597222224</v>
      </c>
      <c r="K2730">
        <v>1448461434</v>
      </c>
      <c r="L2730" s="9">
        <f t="shared" si="171"/>
        <v>42333.59993055556</v>
      </c>
      <c r="M2730" s="11" t="s">
        <v>8368</v>
      </c>
      <c r="N2730" t="b">
        <v>0</v>
      </c>
      <c r="O2730">
        <v>392</v>
      </c>
      <c r="P2730" t="b">
        <v>1</v>
      </c>
      <c r="Q2730" t="s">
        <v>8295</v>
      </c>
      <c r="R2730" s="5">
        <f t="shared" si="168"/>
        <v>2.0182666666666669</v>
      </c>
      <c r="S2730">
        <f t="shared" si="169"/>
        <v>77.229591836734699</v>
      </c>
      <c r="T2730" t="s">
        <v>8319</v>
      </c>
      <c r="U2730" t="s">
        <v>8349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 s="18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70"/>
        <v>42125.032372685186</v>
      </c>
      <c r="K2731">
        <v>1427867197</v>
      </c>
      <c r="L2731" s="9">
        <f t="shared" si="171"/>
        <v>42095.240706018521</v>
      </c>
      <c r="M2731" s="11" t="s">
        <v>8368</v>
      </c>
      <c r="N2731" t="b">
        <v>0</v>
      </c>
      <c r="O2731">
        <v>23</v>
      </c>
      <c r="P2731" t="b">
        <v>1</v>
      </c>
      <c r="Q2731" t="s">
        <v>8295</v>
      </c>
      <c r="R2731" s="5">
        <f t="shared" si="168"/>
        <v>1.0444</v>
      </c>
      <c r="S2731">
        <f t="shared" si="169"/>
        <v>340.56521739130437</v>
      </c>
      <c r="T2731" t="s">
        <v>8319</v>
      </c>
      <c r="U2731" t="s">
        <v>8349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 s="18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70"/>
        <v>41386.333043981482</v>
      </c>
      <c r="K2732">
        <v>1363611575</v>
      </c>
      <c r="L2732" s="9">
        <f t="shared" si="171"/>
        <v>41351.541377314818</v>
      </c>
      <c r="M2732" s="11" t="s">
        <v>8372</v>
      </c>
      <c r="N2732" t="b">
        <v>0</v>
      </c>
      <c r="O2732">
        <v>682</v>
      </c>
      <c r="P2732" t="b">
        <v>1</v>
      </c>
      <c r="Q2732" t="s">
        <v>8295</v>
      </c>
      <c r="R2732" s="5">
        <f t="shared" si="168"/>
        <v>1.7029262962962963</v>
      </c>
      <c r="S2732">
        <f t="shared" si="169"/>
        <v>67.417903225806455</v>
      </c>
      <c r="T2732" t="s">
        <v>8319</v>
      </c>
      <c r="U2732" t="s">
        <v>8349</v>
      </c>
    </row>
    <row r="2733" spans="1:21" ht="30" x14ac:dyDescent="0.2">
      <c r="A2733">
        <v>2731</v>
      </c>
      <c r="B2733" s="3" t="s">
        <v>2731</v>
      </c>
      <c r="C2733" s="3" t="s">
        <v>6841</v>
      </c>
      <c r="D2733" s="18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70"/>
        <v>41929.958333333328</v>
      </c>
      <c r="K2733">
        <v>1408624622</v>
      </c>
      <c r="L2733" s="9">
        <f t="shared" si="171"/>
        <v>41872.525717592594</v>
      </c>
      <c r="M2733" s="11" t="s">
        <v>8371</v>
      </c>
      <c r="N2733" t="b">
        <v>0</v>
      </c>
      <c r="O2733">
        <v>37</v>
      </c>
      <c r="P2733" t="b">
        <v>1</v>
      </c>
      <c r="Q2733" t="s">
        <v>8295</v>
      </c>
      <c r="R2733" s="5">
        <f t="shared" si="168"/>
        <v>1.0430333333333333</v>
      </c>
      <c r="S2733">
        <f t="shared" si="169"/>
        <v>845.70270270270271</v>
      </c>
      <c r="T2733" t="s">
        <v>8319</v>
      </c>
      <c r="U2733" t="s">
        <v>8349</v>
      </c>
    </row>
    <row r="2734" spans="1:21" ht="30" x14ac:dyDescent="0.2">
      <c r="A2734">
        <v>2732</v>
      </c>
      <c r="B2734" s="3" t="s">
        <v>2732</v>
      </c>
      <c r="C2734" s="3" t="s">
        <v>6842</v>
      </c>
      <c r="D2734" s="18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70"/>
        <v>41421.791666666664</v>
      </c>
      <c r="K2734">
        <v>1366917828</v>
      </c>
      <c r="L2734" s="9">
        <f t="shared" si="171"/>
        <v>41389.808194444442</v>
      </c>
      <c r="M2734" s="11" t="s">
        <v>8372</v>
      </c>
      <c r="N2734" t="b">
        <v>0</v>
      </c>
      <c r="O2734">
        <v>146</v>
      </c>
      <c r="P2734" t="b">
        <v>1</v>
      </c>
      <c r="Q2734" t="s">
        <v>8295</v>
      </c>
      <c r="R2734" s="5">
        <f t="shared" si="168"/>
        <v>1.1825000000000001</v>
      </c>
      <c r="S2734">
        <f t="shared" si="169"/>
        <v>97.191780821917803</v>
      </c>
      <c r="T2734" t="s">
        <v>8319</v>
      </c>
      <c r="U2734" t="s">
        <v>8349</v>
      </c>
    </row>
    <row r="2735" spans="1:21" ht="30" x14ac:dyDescent="0.2">
      <c r="A2735">
        <v>2733</v>
      </c>
      <c r="B2735" s="3" t="s">
        <v>2733</v>
      </c>
      <c r="C2735" s="3" t="s">
        <v>6843</v>
      </c>
      <c r="D2735" s="18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70"/>
        <v>42104.022847222215</v>
      </c>
      <c r="K2735">
        <v>1423463574</v>
      </c>
      <c r="L2735" s="9">
        <f t="shared" si="171"/>
        <v>42044.272847222222</v>
      </c>
      <c r="M2735" s="11" t="s">
        <v>8368</v>
      </c>
      <c r="N2735" t="b">
        <v>0</v>
      </c>
      <c r="O2735">
        <v>119</v>
      </c>
      <c r="P2735" t="b">
        <v>1</v>
      </c>
      <c r="Q2735" t="s">
        <v>8295</v>
      </c>
      <c r="R2735" s="5">
        <f t="shared" si="168"/>
        <v>1.07538</v>
      </c>
      <c r="S2735">
        <f t="shared" si="169"/>
        <v>451.84033613445376</v>
      </c>
      <c r="T2735" t="s">
        <v>8319</v>
      </c>
      <c r="U2735" t="s">
        <v>8349</v>
      </c>
    </row>
    <row r="2736" spans="1:21" ht="30" x14ac:dyDescent="0.2">
      <c r="A2736">
        <v>2734</v>
      </c>
      <c r="B2736" s="3" t="s">
        <v>2734</v>
      </c>
      <c r="C2736" s="3" t="s">
        <v>6844</v>
      </c>
      <c r="D2736" s="18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70"/>
        <v>42656.707638888889</v>
      </c>
      <c r="K2736">
        <v>1473782592</v>
      </c>
      <c r="L2736" s="9">
        <f t="shared" si="171"/>
        <v>42626.668888888889</v>
      </c>
      <c r="M2736" s="11" t="s">
        <v>8370</v>
      </c>
      <c r="N2736" t="b">
        <v>0</v>
      </c>
      <c r="O2736">
        <v>163</v>
      </c>
      <c r="P2736" t="b">
        <v>1</v>
      </c>
      <c r="Q2736" t="s">
        <v>8295</v>
      </c>
      <c r="R2736" s="5">
        <f t="shared" si="168"/>
        <v>22603</v>
      </c>
      <c r="S2736">
        <f t="shared" si="169"/>
        <v>138.66871165644173</v>
      </c>
      <c r="T2736" t="s">
        <v>8319</v>
      </c>
      <c r="U2736" t="s">
        <v>8349</v>
      </c>
    </row>
    <row r="2737" spans="1:21" ht="30" x14ac:dyDescent="0.2">
      <c r="A2737">
        <v>2735</v>
      </c>
      <c r="B2737" s="3" t="s">
        <v>2735</v>
      </c>
      <c r="C2737" s="3" t="s">
        <v>6845</v>
      </c>
      <c r="D2737" s="18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70"/>
        <v>41346.625</v>
      </c>
      <c r="K2737">
        <v>1360551250</v>
      </c>
      <c r="L2737" s="9">
        <f t="shared" si="171"/>
        <v>41316.120949074073</v>
      </c>
      <c r="M2737" s="11" t="s">
        <v>8372</v>
      </c>
      <c r="N2737" t="b">
        <v>0</v>
      </c>
      <c r="O2737">
        <v>339</v>
      </c>
      <c r="P2737" t="b">
        <v>1</v>
      </c>
      <c r="Q2737" t="s">
        <v>8295</v>
      </c>
      <c r="R2737" s="5">
        <f t="shared" si="168"/>
        <v>9.7813466666666677</v>
      </c>
      <c r="S2737">
        <f t="shared" si="169"/>
        <v>21.640147492625371</v>
      </c>
      <c r="T2737" t="s">
        <v>8319</v>
      </c>
      <c r="U2737" t="s">
        <v>8349</v>
      </c>
    </row>
    <row r="2738" spans="1:21" ht="45" x14ac:dyDescent="0.2">
      <c r="A2738">
        <v>2736</v>
      </c>
      <c r="B2738" s="3" t="s">
        <v>2736</v>
      </c>
      <c r="C2738" s="3" t="s">
        <v>6846</v>
      </c>
      <c r="D2738" s="1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70"/>
        <v>41752.458020833328</v>
      </c>
      <c r="K2738">
        <v>1395676773</v>
      </c>
      <c r="L2738" s="9">
        <f t="shared" si="171"/>
        <v>41722.666354166664</v>
      </c>
      <c r="M2738" s="11" t="s">
        <v>8371</v>
      </c>
      <c r="N2738" t="b">
        <v>0</v>
      </c>
      <c r="O2738">
        <v>58</v>
      </c>
      <c r="P2738" t="b">
        <v>1</v>
      </c>
      <c r="Q2738" t="s">
        <v>8295</v>
      </c>
      <c r="R2738" s="5">
        <f t="shared" si="168"/>
        <v>1.2290000000000001</v>
      </c>
      <c r="S2738">
        <f t="shared" si="169"/>
        <v>169.51724137931035</v>
      </c>
      <c r="T2738" t="s">
        <v>8319</v>
      </c>
      <c r="U2738" t="s">
        <v>8349</v>
      </c>
    </row>
    <row r="2739" spans="1:21" ht="30" x14ac:dyDescent="0.2">
      <c r="A2739">
        <v>2737</v>
      </c>
      <c r="B2739" s="3" t="s">
        <v>2737</v>
      </c>
      <c r="C2739" s="3" t="s">
        <v>6847</v>
      </c>
      <c r="D2739" s="18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70"/>
        <v>41654.583333333328</v>
      </c>
      <c r="K2739">
        <v>1386108087</v>
      </c>
      <c r="L2739" s="9">
        <f t="shared" si="171"/>
        <v>41611.917673611111</v>
      </c>
      <c r="M2739" s="11" t="s">
        <v>8372</v>
      </c>
      <c r="N2739" t="b">
        <v>0</v>
      </c>
      <c r="O2739">
        <v>456</v>
      </c>
      <c r="P2739" t="b">
        <v>1</v>
      </c>
      <c r="Q2739" t="s">
        <v>8295</v>
      </c>
      <c r="R2739" s="5">
        <f t="shared" si="168"/>
        <v>2.4606080000000001</v>
      </c>
      <c r="S2739">
        <f t="shared" si="169"/>
        <v>161.88210526315791</v>
      </c>
      <c r="T2739" t="s">
        <v>8319</v>
      </c>
      <c r="U2739" t="s">
        <v>8349</v>
      </c>
    </row>
    <row r="2740" spans="1:21" ht="30" x14ac:dyDescent="0.2">
      <c r="A2740">
        <v>2738</v>
      </c>
      <c r="B2740" s="3" t="s">
        <v>2738</v>
      </c>
      <c r="C2740" s="3" t="s">
        <v>6848</v>
      </c>
      <c r="D2740" s="18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70"/>
        <v>42679.935231481482</v>
      </c>
      <c r="K2740">
        <v>1473218804</v>
      </c>
      <c r="L2740" s="9">
        <f t="shared" si="171"/>
        <v>42620.143564814818</v>
      </c>
      <c r="M2740" s="11" t="s">
        <v>8370</v>
      </c>
      <c r="N2740" t="b">
        <v>0</v>
      </c>
      <c r="O2740">
        <v>15</v>
      </c>
      <c r="P2740" t="b">
        <v>1</v>
      </c>
      <c r="Q2740" t="s">
        <v>8295</v>
      </c>
      <c r="R2740" s="5">
        <f t="shared" si="168"/>
        <v>1.4794</v>
      </c>
      <c r="S2740">
        <f t="shared" si="169"/>
        <v>493.13333333333333</v>
      </c>
      <c r="T2740" t="s">
        <v>8319</v>
      </c>
      <c r="U2740" t="s">
        <v>8349</v>
      </c>
    </row>
    <row r="2741" spans="1:21" ht="30" x14ac:dyDescent="0.2">
      <c r="A2741">
        <v>2739</v>
      </c>
      <c r="B2741" s="3" t="s">
        <v>2739</v>
      </c>
      <c r="C2741" s="3" t="s">
        <v>6849</v>
      </c>
      <c r="D2741" s="18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70"/>
        <v>41764.679594907408</v>
      </c>
      <c r="K2741">
        <v>1395436717</v>
      </c>
      <c r="L2741" s="9">
        <f t="shared" si="171"/>
        <v>41719.887928240743</v>
      </c>
      <c r="M2741" s="11" t="s">
        <v>8371</v>
      </c>
      <c r="N2741" t="b">
        <v>0</v>
      </c>
      <c r="O2741">
        <v>191</v>
      </c>
      <c r="P2741" t="b">
        <v>1</v>
      </c>
      <c r="Q2741" t="s">
        <v>8295</v>
      </c>
      <c r="R2741" s="5">
        <f t="shared" si="168"/>
        <v>3.8409090909090908</v>
      </c>
      <c r="S2741">
        <f t="shared" si="169"/>
        <v>22.120418848167539</v>
      </c>
      <c r="T2741" t="s">
        <v>8319</v>
      </c>
      <c r="U2741" t="s">
        <v>8349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 s="18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70"/>
        <v>42074.781851851854</v>
      </c>
      <c r="K2742">
        <v>1423529152</v>
      </c>
      <c r="L2742" s="9">
        <f t="shared" si="171"/>
        <v>42045.031851851847</v>
      </c>
      <c r="M2742" s="11" t="s">
        <v>8368</v>
      </c>
      <c r="N2742" t="b">
        <v>0</v>
      </c>
      <c r="O2742">
        <v>17</v>
      </c>
      <c r="P2742" t="b">
        <v>1</v>
      </c>
      <c r="Q2742" t="s">
        <v>8295</v>
      </c>
      <c r="R2742" s="5">
        <f t="shared" si="168"/>
        <v>1.0333333333333334</v>
      </c>
      <c r="S2742">
        <f t="shared" si="169"/>
        <v>18.235294117647058</v>
      </c>
      <c r="T2742" t="s">
        <v>8319</v>
      </c>
      <c r="U2742" t="s">
        <v>8349</v>
      </c>
    </row>
    <row r="2743" spans="1:21" x14ac:dyDescent="0.2">
      <c r="A2743">
        <v>2741</v>
      </c>
      <c r="B2743" s="3" t="s">
        <v>2741</v>
      </c>
      <c r="C2743" s="3" t="s">
        <v>6851</v>
      </c>
      <c r="D2743" s="18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70"/>
        <v>41931.879861111105</v>
      </c>
      <c r="K2743">
        <v>1412005602</v>
      </c>
      <c r="L2743" s="9">
        <f t="shared" si="171"/>
        <v>41911.657430555555</v>
      </c>
      <c r="M2743" s="11" t="s">
        <v>8371</v>
      </c>
      <c r="N2743" t="b">
        <v>0</v>
      </c>
      <c r="O2743">
        <v>4</v>
      </c>
      <c r="P2743" t="b">
        <v>0</v>
      </c>
      <c r="Q2743" t="s">
        <v>8304</v>
      </c>
      <c r="R2743" s="5">
        <f t="shared" si="168"/>
        <v>4.3750000000000004E-3</v>
      </c>
      <c r="S2743">
        <f t="shared" si="169"/>
        <v>8.75</v>
      </c>
      <c r="T2743" t="s">
        <v>8322</v>
      </c>
      <c r="U2743" t="s">
        <v>8358</v>
      </c>
    </row>
    <row r="2744" spans="1:21" ht="30" x14ac:dyDescent="0.2">
      <c r="A2744">
        <v>2742</v>
      </c>
      <c r="B2744" s="3" t="s">
        <v>2742</v>
      </c>
      <c r="C2744" s="3" t="s">
        <v>6852</v>
      </c>
      <c r="D2744" s="18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70"/>
        <v>41044.511423611111</v>
      </c>
      <c r="K2744">
        <v>1335892587</v>
      </c>
      <c r="L2744" s="9">
        <f t="shared" si="171"/>
        <v>41030.719756944447</v>
      </c>
      <c r="M2744" s="11" t="s">
        <v>8373</v>
      </c>
      <c r="N2744" t="b">
        <v>0</v>
      </c>
      <c r="O2744">
        <v>18</v>
      </c>
      <c r="P2744" t="b">
        <v>0</v>
      </c>
      <c r="Q2744" t="s">
        <v>8304</v>
      </c>
      <c r="R2744" s="5">
        <f t="shared" si="168"/>
        <v>0.29239999999999999</v>
      </c>
      <c r="S2744">
        <f t="shared" si="169"/>
        <v>40.611111111111114</v>
      </c>
      <c r="T2744" t="s">
        <v>8322</v>
      </c>
      <c r="U2744" t="s">
        <v>8358</v>
      </c>
    </row>
    <row r="2745" spans="1:21" ht="30" x14ac:dyDescent="0.2">
      <c r="A2745">
        <v>2743</v>
      </c>
      <c r="B2745" s="3" t="s">
        <v>2743</v>
      </c>
      <c r="C2745" s="3" t="s">
        <v>6853</v>
      </c>
      <c r="D2745" s="18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70"/>
        <v>42662.120451388888</v>
      </c>
      <c r="K2745">
        <v>1474271607</v>
      </c>
      <c r="L2745" s="9">
        <f t="shared" si="171"/>
        <v>42632.328784722224</v>
      </c>
      <c r="M2745" s="11" t="s">
        <v>8370</v>
      </c>
      <c r="N2745" t="b">
        <v>0</v>
      </c>
      <c r="O2745">
        <v>0</v>
      </c>
      <c r="P2745" t="b">
        <v>0</v>
      </c>
      <c r="Q2745" t="s">
        <v>8304</v>
      </c>
      <c r="R2745" s="5">
        <f t="shared" si="168"/>
        <v>0</v>
      </c>
      <c r="S2745" t="e">
        <f t="shared" si="169"/>
        <v>#DIV/0!</v>
      </c>
      <c r="T2745" t="s">
        <v>8322</v>
      </c>
      <c r="U2745" t="s">
        <v>8358</v>
      </c>
    </row>
    <row r="2746" spans="1:21" ht="30" x14ac:dyDescent="0.2">
      <c r="A2746">
        <v>2744</v>
      </c>
      <c r="B2746" s="3" t="s">
        <v>2744</v>
      </c>
      <c r="C2746" s="3" t="s">
        <v>6854</v>
      </c>
      <c r="D2746" s="18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70"/>
        <v>40967.854143518518</v>
      </c>
      <c r="K2746">
        <v>1327886998</v>
      </c>
      <c r="L2746" s="9">
        <f t="shared" si="171"/>
        <v>40938.062476851854</v>
      </c>
      <c r="M2746" s="11" t="s">
        <v>8373</v>
      </c>
      <c r="N2746" t="b">
        <v>0</v>
      </c>
      <c r="O2746">
        <v>22</v>
      </c>
      <c r="P2746" t="b">
        <v>0</v>
      </c>
      <c r="Q2746" t="s">
        <v>8304</v>
      </c>
      <c r="R2746" s="5">
        <f t="shared" si="168"/>
        <v>5.2187499999999998E-2</v>
      </c>
      <c r="S2746">
        <f t="shared" si="169"/>
        <v>37.954545454545453</v>
      </c>
      <c r="T2746" t="s">
        <v>8322</v>
      </c>
      <c r="U2746" t="s">
        <v>8358</v>
      </c>
    </row>
    <row r="2747" spans="1:21" ht="30" x14ac:dyDescent="0.2">
      <c r="A2747">
        <v>2745</v>
      </c>
      <c r="B2747" s="3" t="s">
        <v>2745</v>
      </c>
      <c r="C2747" s="3" t="s">
        <v>6855</v>
      </c>
      <c r="D2747" s="18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70"/>
        <v>41104.779722222222</v>
      </c>
      <c r="K2747">
        <v>1337125368</v>
      </c>
      <c r="L2747" s="9">
        <f t="shared" si="171"/>
        <v>41044.988055555557</v>
      </c>
      <c r="M2747" s="11" t="s">
        <v>8373</v>
      </c>
      <c r="N2747" t="b">
        <v>0</v>
      </c>
      <c r="O2747">
        <v>49</v>
      </c>
      <c r="P2747" t="b">
        <v>0</v>
      </c>
      <c r="Q2747" t="s">
        <v>8304</v>
      </c>
      <c r="R2747" s="5">
        <f t="shared" si="168"/>
        <v>0.21887499999999999</v>
      </c>
      <c r="S2747">
        <f t="shared" si="169"/>
        <v>35.734693877551024</v>
      </c>
      <c r="T2747" t="s">
        <v>8322</v>
      </c>
      <c r="U2747" t="s">
        <v>8358</v>
      </c>
    </row>
    <row r="2748" spans="1:21" ht="30" x14ac:dyDescent="0.2">
      <c r="A2748">
        <v>2746</v>
      </c>
      <c r="B2748" s="3" t="s">
        <v>2746</v>
      </c>
      <c r="C2748" s="3" t="s">
        <v>6856</v>
      </c>
      <c r="D2748" s="1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70"/>
        <v>41880.57304398148</v>
      </c>
      <c r="K2748">
        <v>1406745911</v>
      </c>
      <c r="L2748" s="9">
        <f t="shared" si="171"/>
        <v>41850.781377314815</v>
      </c>
      <c r="M2748" s="11" t="s">
        <v>8371</v>
      </c>
      <c r="N2748" t="b">
        <v>0</v>
      </c>
      <c r="O2748">
        <v>19</v>
      </c>
      <c r="P2748" t="b">
        <v>0</v>
      </c>
      <c r="Q2748" t="s">
        <v>8304</v>
      </c>
      <c r="R2748" s="5">
        <f t="shared" si="168"/>
        <v>0.26700000000000002</v>
      </c>
      <c r="S2748">
        <f t="shared" si="169"/>
        <v>42.157894736842103</v>
      </c>
      <c r="T2748" t="s">
        <v>8322</v>
      </c>
      <c r="U2748" t="s">
        <v>8358</v>
      </c>
    </row>
    <row r="2749" spans="1:21" ht="30" x14ac:dyDescent="0.2">
      <c r="A2749">
        <v>2747</v>
      </c>
      <c r="B2749" s="3" t="s">
        <v>2747</v>
      </c>
      <c r="C2749" s="3" t="s">
        <v>6857</v>
      </c>
      <c r="D2749" s="18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70"/>
        <v>41075.923611111109</v>
      </c>
      <c r="K2749">
        <v>1337095997</v>
      </c>
      <c r="L2749" s="9">
        <f t="shared" si="171"/>
        <v>41044.64811342593</v>
      </c>
      <c r="M2749" s="11" t="s">
        <v>8373</v>
      </c>
      <c r="N2749" t="b">
        <v>0</v>
      </c>
      <c r="O2749">
        <v>4</v>
      </c>
      <c r="P2749" t="b">
        <v>0</v>
      </c>
      <c r="Q2749" t="s">
        <v>8304</v>
      </c>
      <c r="R2749" s="5">
        <f t="shared" si="168"/>
        <v>0.28000000000000003</v>
      </c>
      <c r="S2749">
        <f t="shared" si="169"/>
        <v>35</v>
      </c>
      <c r="T2749" t="s">
        <v>8322</v>
      </c>
      <c r="U2749" t="s">
        <v>8358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 s="18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70"/>
        <v>42615.502337962964</v>
      </c>
      <c r="K2750">
        <v>1470243802</v>
      </c>
      <c r="L2750" s="9">
        <f t="shared" si="171"/>
        <v>42585.7106712963</v>
      </c>
      <c r="M2750" s="11" t="s">
        <v>8370</v>
      </c>
      <c r="N2750" t="b">
        <v>0</v>
      </c>
      <c r="O2750">
        <v>4</v>
      </c>
      <c r="P2750" t="b">
        <v>0</v>
      </c>
      <c r="Q2750" t="s">
        <v>8304</v>
      </c>
      <c r="R2750" s="5">
        <f t="shared" si="168"/>
        <v>1.06E-2</v>
      </c>
      <c r="S2750">
        <f t="shared" si="169"/>
        <v>13.25</v>
      </c>
      <c r="T2750" t="s">
        <v>8322</v>
      </c>
      <c r="U2750" t="s">
        <v>8358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 s="18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70"/>
        <v>42098.549039351848</v>
      </c>
      <c r="K2751">
        <v>1425582637</v>
      </c>
      <c r="L2751" s="9">
        <f t="shared" si="171"/>
        <v>42068.799039351856</v>
      </c>
      <c r="M2751" s="11" t="s">
        <v>8368</v>
      </c>
      <c r="N2751" t="b">
        <v>0</v>
      </c>
      <c r="O2751">
        <v>2</v>
      </c>
      <c r="P2751" t="b">
        <v>0</v>
      </c>
      <c r="Q2751" t="s">
        <v>8304</v>
      </c>
      <c r="R2751" s="5">
        <f t="shared" si="168"/>
        <v>1.0999999999999999E-2</v>
      </c>
      <c r="S2751">
        <f t="shared" si="169"/>
        <v>55</v>
      </c>
      <c r="T2751" t="s">
        <v>8322</v>
      </c>
      <c r="U2751" t="s">
        <v>8358</v>
      </c>
    </row>
    <row r="2752" spans="1:21" ht="30" x14ac:dyDescent="0.2">
      <c r="A2752">
        <v>2750</v>
      </c>
      <c r="B2752" s="3" t="s">
        <v>2750</v>
      </c>
      <c r="C2752" s="3" t="s">
        <v>6860</v>
      </c>
      <c r="D2752" s="18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70"/>
        <v>41090.625</v>
      </c>
      <c r="K2752">
        <v>1340055345</v>
      </c>
      <c r="L2752" s="9">
        <f t="shared" si="171"/>
        <v>41078.899826388886</v>
      </c>
      <c r="M2752" s="11" t="s">
        <v>8373</v>
      </c>
      <c r="N2752" t="b">
        <v>0</v>
      </c>
      <c r="O2752">
        <v>0</v>
      </c>
      <c r="P2752" t="b">
        <v>0</v>
      </c>
      <c r="Q2752" t="s">
        <v>8304</v>
      </c>
      <c r="R2752" s="5">
        <f t="shared" si="168"/>
        <v>0</v>
      </c>
      <c r="S2752" t="e">
        <f t="shared" si="169"/>
        <v>#DIV/0!</v>
      </c>
      <c r="T2752" t="s">
        <v>8322</v>
      </c>
      <c r="U2752" t="s">
        <v>8358</v>
      </c>
    </row>
    <row r="2753" spans="1:21" ht="30" x14ac:dyDescent="0.2">
      <c r="A2753">
        <v>2751</v>
      </c>
      <c r="B2753" s="3" t="s">
        <v>2751</v>
      </c>
      <c r="C2753" s="3" t="s">
        <v>6861</v>
      </c>
      <c r="D2753" s="18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70"/>
        <v>41807.678726851853</v>
      </c>
      <c r="K2753">
        <v>1397855842</v>
      </c>
      <c r="L2753" s="9">
        <f t="shared" si="171"/>
        <v>41747.887060185189</v>
      </c>
      <c r="M2753" s="11" t="s">
        <v>8371</v>
      </c>
      <c r="N2753" t="b">
        <v>0</v>
      </c>
      <c r="O2753">
        <v>0</v>
      </c>
      <c r="P2753" t="b">
        <v>0</v>
      </c>
      <c r="Q2753" t="s">
        <v>8304</v>
      </c>
      <c r="R2753" s="5">
        <f t="shared" si="168"/>
        <v>0</v>
      </c>
      <c r="S2753" t="e">
        <f t="shared" si="169"/>
        <v>#DIV/0!</v>
      </c>
      <c r="T2753" t="s">
        <v>8322</v>
      </c>
      <c r="U2753" t="s">
        <v>8358</v>
      </c>
    </row>
    <row r="2754" spans="1:21" ht="30" x14ac:dyDescent="0.2">
      <c r="A2754">
        <v>2752</v>
      </c>
      <c r="B2754" s="3" t="s">
        <v>2752</v>
      </c>
      <c r="C2754" s="3" t="s">
        <v>6862</v>
      </c>
      <c r="D2754" s="18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70"/>
        <v>40895.556759259256</v>
      </c>
      <c r="K2754">
        <v>1320776504</v>
      </c>
      <c r="L2754" s="9">
        <f t="shared" si="171"/>
        <v>40855.765092592592</v>
      </c>
      <c r="M2754" s="11" t="s">
        <v>8374</v>
      </c>
      <c r="N2754" t="b">
        <v>0</v>
      </c>
      <c r="O2754">
        <v>14</v>
      </c>
      <c r="P2754" t="b">
        <v>0</v>
      </c>
      <c r="Q2754" t="s">
        <v>8304</v>
      </c>
      <c r="R2754" s="5">
        <f t="shared" ref="R2754:R2817" si="172">E2754/D2754</f>
        <v>0.11458333333333333</v>
      </c>
      <c r="S2754">
        <f t="shared" ref="S2754:S2817" si="173">E2754/O2754</f>
        <v>39.285714285714285</v>
      </c>
      <c r="T2754" t="s">
        <v>8322</v>
      </c>
      <c r="U2754" t="s">
        <v>8358</v>
      </c>
    </row>
    <row r="2755" spans="1:21" ht="30" x14ac:dyDescent="0.2">
      <c r="A2755">
        <v>2753</v>
      </c>
      <c r="B2755" s="3" t="s">
        <v>2753</v>
      </c>
      <c r="C2755" s="3" t="s">
        <v>6863</v>
      </c>
      <c r="D2755" s="18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4">(((I2755/60)/60)/24)+DATE(1970,1,1)+(-5/24)</f>
        <v>41147.692395833328</v>
      </c>
      <c r="K2755">
        <v>1343425023</v>
      </c>
      <c r="L2755" s="9">
        <f t="shared" ref="L2755:L2818" si="175">(((K2755/60)/60)/24)+DATE(1970,1,1)</f>
        <v>41117.900729166664</v>
      </c>
      <c r="M2755" s="11" t="s">
        <v>8373</v>
      </c>
      <c r="N2755" t="b">
        <v>0</v>
      </c>
      <c r="O2755">
        <v>8</v>
      </c>
      <c r="P2755" t="b">
        <v>0</v>
      </c>
      <c r="Q2755" t="s">
        <v>8304</v>
      </c>
      <c r="R2755" s="5">
        <f t="shared" si="172"/>
        <v>0.19</v>
      </c>
      <c r="S2755">
        <f t="shared" si="173"/>
        <v>47.5</v>
      </c>
      <c r="T2755" t="s">
        <v>8322</v>
      </c>
      <c r="U2755" t="s">
        <v>8358</v>
      </c>
    </row>
    <row r="2756" spans="1:21" ht="30" x14ac:dyDescent="0.2">
      <c r="A2756">
        <v>2754</v>
      </c>
      <c r="B2756" s="3" t="s">
        <v>2754</v>
      </c>
      <c r="C2756" s="3" t="s">
        <v>6864</v>
      </c>
      <c r="D2756" s="18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4"/>
        <v>41893.427673611113</v>
      </c>
      <c r="K2756">
        <v>1407856551</v>
      </c>
      <c r="L2756" s="9">
        <f t="shared" si="175"/>
        <v>41863.636006944449</v>
      </c>
      <c r="M2756" s="11" t="s">
        <v>8371</v>
      </c>
      <c r="N2756" t="b">
        <v>0</v>
      </c>
      <c r="O2756">
        <v>0</v>
      </c>
      <c r="P2756" t="b">
        <v>0</v>
      </c>
      <c r="Q2756" t="s">
        <v>8304</v>
      </c>
      <c r="R2756" s="5">
        <f t="shared" si="172"/>
        <v>0</v>
      </c>
      <c r="S2756" t="e">
        <f t="shared" si="173"/>
        <v>#DIV/0!</v>
      </c>
      <c r="T2756" t="s">
        <v>8322</v>
      </c>
      <c r="U2756" t="s">
        <v>8358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 s="18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4"/>
        <v>42102.582488425927</v>
      </c>
      <c r="K2757">
        <v>1425927527</v>
      </c>
      <c r="L2757" s="9">
        <f t="shared" si="175"/>
        <v>42072.790821759263</v>
      </c>
      <c r="M2757" s="11" t="s">
        <v>8368</v>
      </c>
      <c r="N2757" t="b">
        <v>0</v>
      </c>
      <c r="O2757">
        <v>15</v>
      </c>
      <c r="P2757" t="b">
        <v>0</v>
      </c>
      <c r="Q2757" t="s">
        <v>8304</v>
      </c>
      <c r="R2757" s="5">
        <f t="shared" si="172"/>
        <v>0.52</v>
      </c>
      <c r="S2757">
        <f t="shared" si="173"/>
        <v>17.333333333333332</v>
      </c>
      <c r="T2757" t="s">
        <v>8322</v>
      </c>
      <c r="U2757" t="s">
        <v>8358</v>
      </c>
    </row>
    <row r="2758" spans="1:21" ht="30" x14ac:dyDescent="0.2">
      <c r="A2758">
        <v>2756</v>
      </c>
      <c r="B2758" s="3" t="s">
        <v>2756</v>
      </c>
      <c r="C2758" s="3" t="s">
        <v>6866</v>
      </c>
      <c r="D2758" s="1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4"/>
        <v>41650.692141203705</v>
      </c>
      <c r="K2758">
        <v>1386884201</v>
      </c>
      <c r="L2758" s="9">
        <f t="shared" si="175"/>
        <v>41620.90047453704</v>
      </c>
      <c r="M2758" s="11" t="s">
        <v>8372</v>
      </c>
      <c r="N2758" t="b">
        <v>0</v>
      </c>
      <c r="O2758">
        <v>33</v>
      </c>
      <c r="P2758" t="b">
        <v>0</v>
      </c>
      <c r="Q2758" t="s">
        <v>8304</v>
      </c>
      <c r="R2758" s="5">
        <f t="shared" si="172"/>
        <v>0.1048</v>
      </c>
      <c r="S2758">
        <f t="shared" si="173"/>
        <v>31.757575757575758</v>
      </c>
      <c r="T2758" t="s">
        <v>8322</v>
      </c>
      <c r="U2758" t="s">
        <v>8358</v>
      </c>
    </row>
    <row r="2759" spans="1:21" x14ac:dyDescent="0.2">
      <c r="A2759">
        <v>2757</v>
      </c>
      <c r="B2759" s="3" t="s">
        <v>2757</v>
      </c>
      <c r="C2759" s="3" t="s">
        <v>6867</v>
      </c>
      <c r="D2759" s="18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4"/>
        <v>42588.448287037034</v>
      </c>
      <c r="K2759">
        <v>1469202332</v>
      </c>
      <c r="L2759" s="9">
        <f t="shared" si="175"/>
        <v>42573.65662037037</v>
      </c>
      <c r="M2759" s="11" t="s">
        <v>8370</v>
      </c>
      <c r="N2759" t="b">
        <v>0</v>
      </c>
      <c r="O2759">
        <v>2</v>
      </c>
      <c r="P2759" t="b">
        <v>0</v>
      </c>
      <c r="Q2759" t="s">
        <v>8304</v>
      </c>
      <c r="R2759" s="5">
        <f t="shared" si="172"/>
        <v>6.6666666666666671E-3</v>
      </c>
      <c r="S2759">
        <f t="shared" si="173"/>
        <v>5</v>
      </c>
      <c r="T2759" t="s">
        <v>8322</v>
      </c>
      <c r="U2759" t="s">
        <v>8358</v>
      </c>
    </row>
    <row r="2760" spans="1:21" ht="30" x14ac:dyDescent="0.2">
      <c r="A2760">
        <v>2758</v>
      </c>
      <c r="B2760" s="3" t="s">
        <v>2758</v>
      </c>
      <c r="C2760" s="3" t="s">
        <v>6868</v>
      </c>
      <c r="D2760" s="18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4"/>
        <v>42653.23359953703</v>
      </c>
      <c r="K2760">
        <v>1474886183</v>
      </c>
      <c r="L2760" s="9">
        <f t="shared" si="175"/>
        <v>42639.441932870366</v>
      </c>
      <c r="M2760" s="11" t="s">
        <v>8370</v>
      </c>
      <c r="N2760" t="b">
        <v>0</v>
      </c>
      <c r="O2760">
        <v>6</v>
      </c>
      <c r="P2760" t="b">
        <v>0</v>
      </c>
      <c r="Q2760" t="s">
        <v>8304</v>
      </c>
      <c r="R2760" s="5">
        <f t="shared" si="172"/>
        <v>0.11700000000000001</v>
      </c>
      <c r="S2760">
        <f t="shared" si="173"/>
        <v>39</v>
      </c>
      <c r="T2760" t="s">
        <v>8322</v>
      </c>
      <c r="U2760" t="s">
        <v>8358</v>
      </c>
    </row>
    <row r="2761" spans="1:21" ht="30" x14ac:dyDescent="0.2">
      <c r="A2761">
        <v>2759</v>
      </c>
      <c r="B2761" s="3" t="s">
        <v>2759</v>
      </c>
      <c r="C2761" s="3" t="s">
        <v>6869</v>
      </c>
      <c r="D2761" s="18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4"/>
        <v>42567.158171296294</v>
      </c>
      <c r="K2761">
        <v>1464943666</v>
      </c>
      <c r="L2761" s="9">
        <f t="shared" si="175"/>
        <v>42524.36650462963</v>
      </c>
      <c r="M2761" s="11" t="s">
        <v>8370</v>
      </c>
      <c r="N2761" t="b">
        <v>0</v>
      </c>
      <c r="O2761">
        <v>2</v>
      </c>
      <c r="P2761" t="b">
        <v>0</v>
      </c>
      <c r="Q2761" t="s">
        <v>8304</v>
      </c>
      <c r="R2761" s="5">
        <f t="shared" si="172"/>
        <v>0.105</v>
      </c>
      <c r="S2761">
        <f t="shared" si="173"/>
        <v>52.5</v>
      </c>
      <c r="T2761" t="s">
        <v>8322</v>
      </c>
      <c r="U2761" t="s">
        <v>8358</v>
      </c>
    </row>
    <row r="2762" spans="1:21" ht="30" x14ac:dyDescent="0.2">
      <c r="A2762">
        <v>2760</v>
      </c>
      <c r="B2762" s="3" t="s">
        <v>2760</v>
      </c>
      <c r="C2762" s="3" t="s">
        <v>6870</v>
      </c>
      <c r="D2762" s="18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4"/>
        <v>41445.252986111111</v>
      </c>
      <c r="K2762">
        <v>1369134258</v>
      </c>
      <c r="L2762" s="9">
        <f t="shared" si="175"/>
        <v>41415.461319444446</v>
      </c>
      <c r="M2762" s="11" t="s">
        <v>8372</v>
      </c>
      <c r="N2762" t="b">
        <v>0</v>
      </c>
      <c r="O2762">
        <v>0</v>
      </c>
      <c r="P2762" t="b">
        <v>0</v>
      </c>
      <c r="Q2762" t="s">
        <v>8304</v>
      </c>
      <c r="R2762" s="5">
        <f t="shared" si="172"/>
        <v>0</v>
      </c>
      <c r="S2762" t="e">
        <f t="shared" si="173"/>
        <v>#DIV/0!</v>
      </c>
      <c r="T2762" t="s">
        <v>8322</v>
      </c>
      <c r="U2762" t="s">
        <v>8358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 s="18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4"/>
        <v>41276.85524305555</v>
      </c>
      <c r="K2763">
        <v>1354584693</v>
      </c>
      <c r="L2763" s="9">
        <f t="shared" si="175"/>
        <v>41247.063576388886</v>
      </c>
      <c r="M2763" s="11" t="s">
        <v>8373</v>
      </c>
      <c r="N2763" t="b">
        <v>0</v>
      </c>
      <c r="O2763">
        <v>4</v>
      </c>
      <c r="P2763" t="b">
        <v>0</v>
      </c>
      <c r="Q2763" t="s">
        <v>8304</v>
      </c>
      <c r="R2763" s="5">
        <f t="shared" si="172"/>
        <v>7.1999999999999998E-3</v>
      </c>
      <c r="S2763">
        <f t="shared" si="173"/>
        <v>9</v>
      </c>
      <c r="T2763" t="s">
        <v>8322</v>
      </c>
      <c r="U2763" t="s">
        <v>8358</v>
      </c>
    </row>
    <row r="2764" spans="1:21" ht="30" x14ac:dyDescent="0.2">
      <c r="A2764">
        <v>2762</v>
      </c>
      <c r="B2764" s="3" t="s">
        <v>2762</v>
      </c>
      <c r="C2764" s="3" t="s">
        <v>6872</v>
      </c>
      <c r="D2764" s="18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4"/>
        <v>40986.786979166667</v>
      </c>
      <c r="K2764">
        <v>1326934395</v>
      </c>
      <c r="L2764" s="9">
        <f t="shared" si="175"/>
        <v>40927.036979166667</v>
      </c>
      <c r="M2764" s="11" t="s">
        <v>8373</v>
      </c>
      <c r="N2764" t="b">
        <v>0</v>
      </c>
      <c r="O2764">
        <v>1</v>
      </c>
      <c r="P2764" t="b">
        <v>0</v>
      </c>
      <c r="Q2764" t="s">
        <v>8304</v>
      </c>
      <c r="R2764" s="5">
        <f t="shared" si="172"/>
        <v>7.6923076923076927E-3</v>
      </c>
      <c r="S2764">
        <f t="shared" si="173"/>
        <v>25</v>
      </c>
      <c r="T2764" t="s">
        <v>8322</v>
      </c>
      <c r="U2764" t="s">
        <v>8358</v>
      </c>
    </row>
    <row r="2765" spans="1:21" x14ac:dyDescent="0.2">
      <c r="A2765">
        <v>2763</v>
      </c>
      <c r="B2765" s="3" t="s">
        <v>2763</v>
      </c>
      <c r="C2765" s="3" t="s">
        <v>6873</v>
      </c>
      <c r="D2765" s="18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4"/>
        <v>41418.371342592589</v>
      </c>
      <c r="K2765">
        <v>1365515684</v>
      </c>
      <c r="L2765" s="9">
        <f t="shared" si="175"/>
        <v>41373.579675925925</v>
      </c>
      <c r="M2765" s="11" t="s">
        <v>8372</v>
      </c>
      <c r="N2765" t="b">
        <v>0</v>
      </c>
      <c r="O2765">
        <v>3</v>
      </c>
      <c r="P2765" t="b">
        <v>0</v>
      </c>
      <c r="Q2765" t="s">
        <v>8304</v>
      </c>
      <c r="R2765" s="5">
        <f t="shared" si="172"/>
        <v>2.2842639593908631E-3</v>
      </c>
      <c r="S2765">
        <f t="shared" si="173"/>
        <v>30</v>
      </c>
      <c r="T2765" t="s">
        <v>8322</v>
      </c>
      <c r="U2765" t="s">
        <v>8358</v>
      </c>
    </row>
    <row r="2766" spans="1:21" ht="30" x14ac:dyDescent="0.2">
      <c r="A2766">
        <v>2764</v>
      </c>
      <c r="B2766" s="3" t="s">
        <v>2764</v>
      </c>
      <c r="C2766" s="3" t="s">
        <v>6874</v>
      </c>
      <c r="D2766" s="18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4"/>
        <v>41059.583333333328</v>
      </c>
      <c r="K2766">
        <v>1335855631</v>
      </c>
      <c r="L2766" s="9">
        <f t="shared" si="175"/>
        <v>41030.292025462964</v>
      </c>
      <c r="M2766" s="11" t="s">
        <v>8373</v>
      </c>
      <c r="N2766" t="b">
        <v>0</v>
      </c>
      <c r="O2766">
        <v>4</v>
      </c>
      <c r="P2766" t="b">
        <v>0</v>
      </c>
      <c r="Q2766" t="s">
        <v>8304</v>
      </c>
      <c r="R2766" s="5">
        <f t="shared" si="172"/>
        <v>1.125E-2</v>
      </c>
      <c r="S2766">
        <f t="shared" si="173"/>
        <v>11.25</v>
      </c>
      <c r="T2766" t="s">
        <v>8322</v>
      </c>
      <c r="U2766" t="s">
        <v>8358</v>
      </c>
    </row>
    <row r="2767" spans="1:21" ht="30" x14ac:dyDescent="0.2">
      <c r="A2767">
        <v>2765</v>
      </c>
      <c r="B2767" s="3" t="s">
        <v>2765</v>
      </c>
      <c r="C2767" s="3" t="s">
        <v>6875</v>
      </c>
      <c r="D2767" s="18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4"/>
        <v>41210.370694444442</v>
      </c>
      <c r="K2767">
        <v>1350050028</v>
      </c>
      <c r="L2767" s="9">
        <f t="shared" si="175"/>
        <v>41194.579027777778</v>
      </c>
      <c r="M2767" s="11" t="s">
        <v>8373</v>
      </c>
      <c r="N2767" t="b">
        <v>0</v>
      </c>
      <c r="O2767">
        <v>0</v>
      </c>
      <c r="P2767" t="b">
        <v>0</v>
      </c>
      <c r="Q2767" t="s">
        <v>8304</v>
      </c>
      <c r="R2767" s="5">
        <f t="shared" si="172"/>
        <v>0</v>
      </c>
      <c r="S2767" t="e">
        <f t="shared" si="173"/>
        <v>#DIV/0!</v>
      </c>
      <c r="T2767" t="s">
        <v>8322</v>
      </c>
      <c r="U2767" t="s">
        <v>8358</v>
      </c>
    </row>
    <row r="2768" spans="1:21" ht="30" x14ac:dyDescent="0.2">
      <c r="A2768">
        <v>2766</v>
      </c>
      <c r="B2768" s="3" t="s">
        <v>2766</v>
      </c>
      <c r="C2768" s="3" t="s">
        <v>6876</v>
      </c>
      <c r="D2768" s="1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4"/>
        <v>40766.459699074068</v>
      </c>
      <c r="K2768">
        <v>1310486518</v>
      </c>
      <c r="L2768" s="9">
        <f t="shared" si="175"/>
        <v>40736.668032407404</v>
      </c>
      <c r="M2768" s="11" t="s">
        <v>8374</v>
      </c>
      <c r="N2768" t="b">
        <v>0</v>
      </c>
      <c r="O2768">
        <v>4</v>
      </c>
      <c r="P2768" t="b">
        <v>0</v>
      </c>
      <c r="Q2768" t="s">
        <v>8304</v>
      </c>
      <c r="R2768" s="5">
        <f t="shared" si="172"/>
        <v>0.02</v>
      </c>
      <c r="S2768">
        <f t="shared" si="173"/>
        <v>25</v>
      </c>
      <c r="T2768" t="s">
        <v>8322</v>
      </c>
      <c r="U2768" t="s">
        <v>8358</v>
      </c>
    </row>
    <row r="2769" spans="1:21" ht="30" x14ac:dyDescent="0.2">
      <c r="A2769">
        <v>2767</v>
      </c>
      <c r="B2769" s="3" t="s">
        <v>2767</v>
      </c>
      <c r="C2769" s="3" t="s">
        <v>6877</v>
      </c>
      <c r="D2769" s="18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4"/>
        <v>42232.750578703701</v>
      </c>
      <c r="K2769">
        <v>1434582050</v>
      </c>
      <c r="L2769" s="9">
        <f t="shared" si="175"/>
        <v>42172.958912037036</v>
      </c>
      <c r="M2769" s="11" t="s">
        <v>8368</v>
      </c>
      <c r="N2769" t="b">
        <v>0</v>
      </c>
      <c r="O2769">
        <v>3</v>
      </c>
      <c r="P2769" t="b">
        <v>0</v>
      </c>
      <c r="Q2769" t="s">
        <v>8304</v>
      </c>
      <c r="R2769" s="5">
        <f t="shared" si="172"/>
        <v>8.5000000000000006E-3</v>
      </c>
      <c r="S2769">
        <f t="shared" si="173"/>
        <v>11.333333333333334</v>
      </c>
      <c r="T2769" t="s">
        <v>8322</v>
      </c>
      <c r="U2769" t="s">
        <v>8358</v>
      </c>
    </row>
    <row r="2770" spans="1:21" ht="30" x14ac:dyDescent="0.2">
      <c r="A2770">
        <v>2768</v>
      </c>
      <c r="B2770" s="3" t="s">
        <v>2768</v>
      </c>
      <c r="C2770" s="3" t="s">
        <v>6878</v>
      </c>
      <c r="D2770" s="18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4"/>
        <v>40997.364849537036</v>
      </c>
      <c r="K2770">
        <v>1330440323</v>
      </c>
      <c r="L2770" s="9">
        <f t="shared" si="175"/>
        <v>40967.614849537036</v>
      </c>
      <c r="M2770" s="11" t="s">
        <v>8373</v>
      </c>
      <c r="N2770" t="b">
        <v>0</v>
      </c>
      <c r="O2770">
        <v>34</v>
      </c>
      <c r="P2770" t="b">
        <v>0</v>
      </c>
      <c r="Q2770" t="s">
        <v>8304</v>
      </c>
      <c r="R2770" s="5">
        <f t="shared" si="172"/>
        <v>0.14314285714285716</v>
      </c>
      <c r="S2770">
        <f t="shared" si="173"/>
        <v>29.470588235294116</v>
      </c>
      <c r="T2770" t="s">
        <v>8322</v>
      </c>
      <c r="U2770" t="s">
        <v>8358</v>
      </c>
    </row>
    <row r="2771" spans="1:21" ht="30" x14ac:dyDescent="0.2">
      <c r="A2771">
        <v>2769</v>
      </c>
      <c r="B2771" s="3" t="s">
        <v>2769</v>
      </c>
      <c r="C2771" s="3" t="s">
        <v>6879</v>
      </c>
      <c r="D2771" s="18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4"/>
        <v>41795.617939814809</v>
      </c>
      <c r="K2771">
        <v>1397677790</v>
      </c>
      <c r="L2771" s="9">
        <f t="shared" si="175"/>
        <v>41745.826273148145</v>
      </c>
      <c r="M2771" s="11" t="s">
        <v>8371</v>
      </c>
      <c r="N2771" t="b">
        <v>0</v>
      </c>
      <c r="O2771">
        <v>2</v>
      </c>
      <c r="P2771" t="b">
        <v>0</v>
      </c>
      <c r="Q2771" t="s">
        <v>8304</v>
      </c>
      <c r="R2771" s="5">
        <f t="shared" si="172"/>
        <v>2.5000000000000001E-3</v>
      </c>
      <c r="S2771">
        <f t="shared" si="173"/>
        <v>1</v>
      </c>
      <c r="T2771" t="s">
        <v>8322</v>
      </c>
      <c r="U2771" t="s">
        <v>8358</v>
      </c>
    </row>
    <row r="2772" spans="1:21" ht="30" x14ac:dyDescent="0.2">
      <c r="A2772">
        <v>2770</v>
      </c>
      <c r="B2772" s="3" t="s">
        <v>2770</v>
      </c>
      <c r="C2772" s="3" t="s">
        <v>6880</v>
      </c>
      <c r="D2772" s="18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4"/>
        <v>41716.455208333333</v>
      </c>
      <c r="K2772">
        <v>1392569730</v>
      </c>
      <c r="L2772" s="9">
        <f t="shared" si="175"/>
        <v>41686.705208333333</v>
      </c>
      <c r="M2772" s="11" t="s">
        <v>8371</v>
      </c>
      <c r="N2772" t="b">
        <v>0</v>
      </c>
      <c r="O2772">
        <v>33</v>
      </c>
      <c r="P2772" t="b">
        <v>0</v>
      </c>
      <c r="Q2772" t="s">
        <v>8304</v>
      </c>
      <c r="R2772" s="5">
        <f t="shared" si="172"/>
        <v>0.1041125</v>
      </c>
      <c r="S2772">
        <f t="shared" si="173"/>
        <v>63.098484848484851</v>
      </c>
      <c r="T2772" t="s">
        <v>8322</v>
      </c>
      <c r="U2772" t="s">
        <v>8358</v>
      </c>
    </row>
    <row r="2773" spans="1:21" ht="30" x14ac:dyDescent="0.2">
      <c r="A2773">
        <v>2771</v>
      </c>
      <c r="B2773" s="3" t="s">
        <v>2771</v>
      </c>
      <c r="C2773" s="3" t="s">
        <v>6881</v>
      </c>
      <c r="D2773" s="18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4"/>
        <v>41306.5</v>
      </c>
      <c r="K2773">
        <v>1355489140</v>
      </c>
      <c r="L2773" s="9">
        <f t="shared" si="175"/>
        <v>41257.531712962962</v>
      </c>
      <c r="M2773" s="11" t="s">
        <v>8373</v>
      </c>
      <c r="N2773" t="b">
        <v>0</v>
      </c>
      <c r="O2773">
        <v>0</v>
      </c>
      <c r="P2773" t="b">
        <v>0</v>
      </c>
      <c r="Q2773" t="s">
        <v>8304</v>
      </c>
      <c r="R2773" s="5">
        <f t="shared" si="172"/>
        <v>0</v>
      </c>
      <c r="S2773" t="e">
        <f t="shared" si="173"/>
        <v>#DIV/0!</v>
      </c>
      <c r="T2773" t="s">
        <v>8322</v>
      </c>
      <c r="U2773" t="s">
        <v>8358</v>
      </c>
    </row>
    <row r="2774" spans="1:21" ht="30" x14ac:dyDescent="0.2">
      <c r="A2774">
        <v>2772</v>
      </c>
      <c r="B2774" s="3" t="s">
        <v>2772</v>
      </c>
      <c r="C2774" s="3" t="s">
        <v>6882</v>
      </c>
      <c r="D2774" s="18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4"/>
        <v>41552.660810185182</v>
      </c>
      <c r="K2774">
        <v>1379710294</v>
      </c>
      <c r="L2774" s="9">
        <f t="shared" si="175"/>
        <v>41537.869143518517</v>
      </c>
      <c r="M2774" s="11" t="s">
        <v>8372</v>
      </c>
      <c r="N2774" t="b">
        <v>0</v>
      </c>
      <c r="O2774">
        <v>0</v>
      </c>
      <c r="P2774" t="b">
        <v>0</v>
      </c>
      <c r="Q2774" t="s">
        <v>8304</v>
      </c>
      <c r="R2774" s="5">
        <f t="shared" si="172"/>
        <v>0</v>
      </c>
      <c r="S2774" t="e">
        <f t="shared" si="173"/>
        <v>#DIV/0!</v>
      </c>
      <c r="T2774" t="s">
        <v>8322</v>
      </c>
      <c r="U2774" t="s">
        <v>8358</v>
      </c>
    </row>
    <row r="2775" spans="1:21" ht="30" x14ac:dyDescent="0.2">
      <c r="A2775">
        <v>2773</v>
      </c>
      <c r="B2775" s="3" t="s">
        <v>2773</v>
      </c>
      <c r="C2775" s="3" t="s">
        <v>6883</v>
      </c>
      <c r="D2775" s="18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4"/>
        <v>42484.656493055554</v>
      </c>
      <c r="K2775">
        <v>1460666721</v>
      </c>
      <c r="L2775" s="9">
        <f t="shared" si="175"/>
        <v>42474.86482638889</v>
      </c>
      <c r="M2775" s="11" t="s">
        <v>8370</v>
      </c>
      <c r="N2775" t="b">
        <v>0</v>
      </c>
      <c r="O2775">
        <v>1</v>
      </c>
      <c r="P2775" t="b">
        <v>0</v>
      </c>
      <c r="Q2775" t="s">
        <v>8304</v>
      </c>
      <c r="R2775" s="5">
        <f t="shared" si="172"/>
        <v>1.8867924528301887E-3</v>
      </c>
      <c r="S2775">
        <f t="shared" si="173"/>
        <v>1</v>
      </c>
      <c r="T2775" t="s">
        <v>8322</v>
      </c>
      <c r="U2775" t="s">
        <v>8358</v>
      </c>
    </row>
    <row r="2776" spans="1:21" ht="30" x14ac:dyDescent="0.2">
      <c r="A2776">
        <v>2774</v>
      </c>
      <c r="B2776" s="3" t="s">
        <v>2774</v>
      </c>
      <c r="C2776" s="3" t="s">
        <v>6884</v>
      </c>
      <c r="D2776" s="18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4"/>
        <v>41340.918148148143</v>
      </c>
      <c r="K2776">
        <v>1360119728</v>
      </c>
      <c r="L2776" s="9">
        <f t="shared" si="175"/>
        <v>41311.126481481479</v>
      </c>
      <c r="M2776" s="11" t="s">
        <v>8372</v>
      </c>
      <c r="N2776" t="b">
        <v>0</v>
      </c>
      <c r="O2776">
        <v>13</v>
      </c>
      <c r="P2776" t="b">
        <v>0</v>
      </c>
      <c r="Q2776" t="s">
        <v>8304</v>
      </c>
      <c r="R2776" s="5">
        <f t="shared" si="172"/>
        <v>0.14249999999999999</v>
      </c>
      <c r="S2776">
        <f t="shared" si="173"/>
        <v>43.846153846153847</v>
      </c>
      <c r="T2776" t="s">
        <v>8322</v>
      </c>
      <c r="U2776" t="s">
        <v>8358</v>
      </c>
    </row>
    <row r="2777" spans="1:21" ht="30" x14ac:dyDescent="0.2">
      <c r="A2777">
        <v>2775</v>
      </c>
      <c r="B2777" s="3" t="s">
        <v>2775</v>
      </c>
      <c r="C2777" s="3" t="s">
        <v>6885</v>
      </c>
      <c r="D2777" s="18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4"/>
        <v>40892.805023148147</v>
      </c>
      <c r="K2777">
        <v>1321402754</v>
      </c>
      <c r="L2777" s="9">
        <f t="shared" si="175"/>
        <v>40863.013356481482</v>
      </c>
      <c r="M2777" s="11" t="s">
        <v>8374</v>
      </c>
      <c r="N2777" t="b">
        <v>0</v>
      </c>
      <c r="O2777">
        <v>2</v>
      </c>
      <c r="P2777" t="b">
        <v>0</v>
      </c>
      <c r="Q2777" t="s">
        <v>8304</v>
      </c>
      <c r="R2777" s="5">
        <f t="shared" si="172"/>
        <v>0.03</v>
      </c>
      <c r="S2777">
        <f t="shared" si="173"/>
        <v>75</v>
      </c>
      <c r="T2777" t="s">
        <v>8322</v>
      </c>
      <c r="U2777" t="s">
        <v>8358</v>
      </c>
    </row>
    <row r="2778" spans="1:21" ht="30" x14ac:dyDescent="0.2">
      <c r="A2778">
        <v>2776</v>
      </c>
      <c r="B2778" s="3" t="s">
        <v>2776</v>
      </c>
      <c r="C2778" s="3" t="s">
        <v>6886</v>
      </c>
      <c r="D2778" s="1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4"/>
        <v>42167.088842592588</v>
      </c>
      <c r="K2778">
        <v>1431414476</v>
      </c>
      <c r="L2778" s="9">
        <f t="shared" si="175"/>
        <v>42136.297175925924</v>
      </c>
      <c r="M2778" s="11" t="s">
        <v>8368</v>
      </c>
      <c r="N2778" t="b">
        <v>0</v>
      </c>
      <c r="O2778">
        <v>36</v>
      </c>
      <c r="P2778" t="b">
        <v>0</v>
      </c>
      <c r="Q2778" t="s">
        <v>8304</v>
      </c>
      <c r="R2778" s="5">
        <f t="shared" si="172"/>
        <v>7.8809523809523815E-2</v>
      </c>
      <c r="S2778">
        <f t="shared" si="173"/>
        <v>45.972222222222221</v>
      </c>
      <c r="T2778" t="s">
        <v>8322</v>
      </c>
      <c r="U2778" t="s">
        <v>8358</v>
      </c>
    </row>
    <row r="2779" spans="1:21" ht="30" x14ac:dyDescent="0.2">
      <c r="A2779">
        <v>2777</v>
      </c>
      <c r="B2779" s="3" t="s">
        <v>2777</v>
      </c>
      <c r="C2779" s="3" t="s">
        <v>6887</v>
      </c>
      <c r="D2779" s="18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4"/>
        <v>42202.460694444446</v>
      </c>
      <c r="K2779">
        <v>1434557004</v>
      </c>
      <c r="L2779" s="9">
        <f t="shared" si="175"/>
        <v>42172.669027777782</v>
      </c>
      <c r="M2779" s="11" t="s">
        <v>8368</v>
      </c>
      <c r="N2779" t="b">
        <v>0</v>
      </c>
      <c r="O2779">
        <v>1</v>
      </c>
      <c r="P2779" t="b">
        <v>0</v>
      </c>
      <c r="Q2779" t="s">
        <v>8304</v>
      </c>
      <c r="R2779" s="5">
        <f t="shared" si="172"/>
        <v>3.3333333333333335E-3</v>
      </c>
      <c r="S2779">
        <f t="shared" si="173"/>
        <v>10</v>
      </c>
      <c r="T2779" t="s">
        <v>8322</v>
      </c>
      <c r="U2779" t="s">
        <v>8358</v>
      </c>
    </row>
    <row r="2780" spans="1:21" ht="30" x14ac:dyDescent="0.2">
      <c r="A2780">
        <v>2778</v>
      </c>
      <c r="B2780" s="3" t="s">
        <v>2778</v>
      </c>
      <c r="C2780" s="3" t="s">
        <v>6888</v>
      </c>
      <c r="D2780" s="18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4"/>
        <v>41876.769745370366</v>
      </c>
      <c r="K2780">
        <v>1406417306</v>
      </c>
      <c r="L2780" s="9">
        <f t="shared" si="175"/>
        <v>41846.978078703702</v>
      </c>
      <c r="M2780" s="11" t="s">
        <v>8371</v>
      </c>
      <c r="N2780" t="b">
        <v>0</v>
      </c>
      <c r="O2780">
        <v>15</v>
      </c>
      <c r="P2780" t="b">
        <v>0</v>
      </c>
      <c r="Q2780" t="s">
        <v>8304</v>
      </c>
      <c r="R2780" s="5">
        <f t="shared" si="172"/>
        <v>0.25545454545454543</v>
      </c>
      <c r="S2780">
        <f t="shared" si="173"/>
        <v>93.666666666666671</v>
      </c>
      <c r="T2780" t="s">
        <v>8322</v>
      </c>
      <c r="U2780" t="s">
        <v>8358</v>
      </c>
    </row>
    <row r="2781" spans="1:21" ht="30" x14ac:dyDescent="0.2">
      <c r="A2781">
        <v>2779</v>
      </c>
      <c r="B2781" s="3" t="s">
        <v>2779</v>
      </c>
      <c r="C2781" s="3" t="s">
        <v>6889</v>
      </c>
      <c r="D2781" s="18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4"/>
        <v>42330.419224537036</v>
      </c>
      <c r="K2781">
        <v>1445609021</v>
      </c>
      <c r="L2781" s="9">
        <f t="shared" si="175"/>
        <v>42300.585891203707</v>
      </c>
      <c r="M2781" s="11" t="s">
        <v>8368</v>
      </c>
      <c r="N2781" t="b">
        <v>0</v>
      </c>
      <c r="O2781">
        <v>1</v>
      </c>
      <c r="P2781" t="b">
        <v>0</v>
      </c>
      <c r="Q2781" t="s">
        <v>8304</v>
      </c>
      <c r="R2781" s="5">
        <f t="shared" si="172"/>
        <v>2.12E-2</v>
      </c>
      <c r="S2781">
        <f t="shared" si="173"/>
        <v>53</v>
      </c>
      <c r="T2781" t="s">
        <v>8322</v>
      </c>
      <c r="U2781" t="s">
        <v>8358</v>
      </c>
    </row>
    <row r="2782" spans="1:21" x14ac:dyDescent="0.2">
      <c r="A2782">
        <v>2780</v>
      </c>
      <c r="B2782" s="3" t="s">
        <v>2780</v>
      </c>
      <c r="C2782" s="3" t="s">
        <v>6890</v>
      </c>
      <c r="D2782" s="18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4"/>
        <v>42804.239444444444</v>
      </c>
      <c r="K2782">
        <v>1486550688</v>
      </c>
      <c r="L2782" s="9">
        <f t="shared" si="175"/>
        <v>42774.447777777779</v>
      </c>
      <c r="M2782" s="11" t="s">
        <v>8369</v>
      </c>
      <c r="N2782" t="b">
        <v>0</v>
      </c>
      <c r="O2782">
        <v>0</v>
      </c>
      <c r="P2782" t="b">
        <v>0</v>
      </c>
      <c r="Q2782" t="s">
        <v>8304</v>
      </c>
      <c r="R2782" s="5">
        <f t="shared" si="172"/>
        <v>0</v>
      </c>
      <c r="S2782" t="e">
        <f t="shared" si="173"/>
        <v>#DIV/0!</v>
      </c>
      <c r="T2782" t="s">
        <v>8322</v>
      </c>
      <c r="U2782" t="s">
        <v>8358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 s="18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4"/>
        <v>42047.083333333336</v>
      </c>
      <c r="K2783">
        <v>1421274954</v>
      </c>
      <c r="L2783" s="9">
        <f t="shared" si="175"/>
        <v>42018.94159722222</v>
      </c>
      <c r="M2783" s="11" t="s">
        <v>8368</v>
      </c>
      <c r="N2783" t="b">
        <v>0</v>
      </c>
      <c r="O2783">
        <v>28</v>
      </c>
      <c r="P2783" t="b">
        <v>1</v>
      </c>
      <c r="Q2783" t="s">
        <v>8271</v>
      </c>
      <c r="R2783" s="5">
        <f t="shared" si="172"/>
        <v>1.0528</v>
      </c>
      <c r="S2783">
        <f t="shared" si="173"/>
        <v>47</v>
      </c>
      <c r="T2783" t="s">
        <v>8317</v>
      </c>
      <c r="U2783" t="s">
        <v>8318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 s="18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4"/>
        <v>42051.999305555553</v>
      </c>
      <c r="K2784">
        <v>1421964718</v>
      </c>
      <c r="L2784" s="9">
        <f t="shared" si="175"/>
        <v>42026.924976851849</v>
      </c>
      <c r="M2784" s="11" t="s">
        <v>8368</v>
      </c>
      <c r="N2784" t="b">
        <v>0</v>
      </c>
      <c r="O2784">
        <v>18</v>
      </c>
      <c r="P2784" t="b">
        <v>1</v>
      </c>
      <c r="Q2784" t="s">
        <v>8271</v>
      </c>
      <c r="R2784" s="5">
        <f t="shared" si="172"/>
        <v>1.2</v>
      </c>
      <c r="S2784">
        <f t="shared" si="173"/>
        <v>66.666666666666671</v>
      </c>
      <c r="T2784" t="s">
        <v>8317</v>
      </c>
      <c r="U2784" t="s">
        <v>8318</v>
      </c>
    </row>
    <row r="2785" spans="1:21" ht="30" x14ac:dyDescent="0.2">
      <c r="A2785">
        <v>2783</v>
      </c>
      <c r="B2785" s="3" t="s">
        <v>2783</v>
      </c>
      <c r="C2785" s="3" t="s">
        <v>6893</v>
      </c>
      <c r="D2785" s="18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4"/>
        <v>42117.326921296299</v>
      </c>
      <c r="K2785">
        <v>1428583846</v>
      </c>
      <c r="L2785" s="9">
        <f t="shared" si="175"/>
        <v>42103.535254629634</v>
      </c>
      <c r="M2785" s="11" t="s">
        <v>8368</v>
      </c>
      <c r="N2785" t="b">
        <v>0</v>
      </c>
      <c r="O2785">
        <v>61</v>
      </c>
      <c r="P2785" t="b">
        <v>1</v>
      </c>
      <c r="Q2785" t="s">
        <v>8271</v>
      </c>
      <c r="R2785" s="5">
        <f t="shared" si="172"/>
        <v>1.145</v>
      </c>
      <c r="S2785">
        <f t="shared" si="173"/>
        <v>18.770491803278688</v>
      </c>
      <c r="T2785" t="s">
        <v>8317</v>
      </c>
      <c r="U2785" t="s">
        <v>8318</v>
      </c>
    </row>
    <row r="2786" spans="1:21" ht="30" x14ac:dyDescent="0.2">
      <c r="A2786">
        <v>2784</v>
      </c>
      <c r="B2786" s="3" t="s">
        <v>2784</v>
      </c>
      <c r="C2786" s="3" t="s">
        <v>6894</v>
      </c>
      <c r="D2786" s="18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4"/>
        <v>41941.579201388886</v>
      </c>
      <c r="K2786">
        <v>1412794443</v>
      </c>
      <c r="L2786" s="9">
        <f t="shared" si="175"/>
        <v>41920.787534722222</v>
      </c>
      <c r="M2786" s="11" t="s">
        <v>8371</v>
      </c>
      <c r="N2786" t="b">
        <v>0</v>
      </c>
      <c r="O2786">
        <v>108</v>
      </c>
      <c r="P2786" t="b">
        <v>1</v>
      </c>
      <c r="Q2786" t="s">
        <v>8271</v>
      </c>
      <c r="R2786" s="5">
        <f t="shared" si="172"/>
        <v>1.19</v>
      </c>
      <c r="S2786">
        <f t="shared" si="173"/>
        <v>66.111111111111114</v>
      </c>
      <c r="T2786" t="s">
        <v>8317</v>
      </c>
      <c r="U2786" t="s">
        <v>8318</v>
      </c>
    </row>
    <row r="2787" spans="1:21" ht="30" x14ac:dyDescent="0.2">
      <c r="A2787">
        <v>2785</v>
      </c>
      <c r="B2787" s="3" t="s">
        <v>2785</v>
      </c>
      <c r="C2787" s="3" t="s">
        <v>6895</v>
      </c>
      <c r="D2787" s="18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4"/>
        <v>42587.666666666664</v>
      </c>
      <c r="K2787">
        <v>1467865967</v>
      </c>
      <c r="L2787" s="9">
        <f t="shared" si="175"/>
        <v>42558.189432870371</v>
      </c>
      <c r="M2787" s="11" t="s">
        <v>8370</v>
      </c>
      <c r="N2787" t="b">
        <v>0</v>
      </c>
      <c r="O2787">
        <v>142</v>
      </c>
      <c r="P2787" t="b">
        <v>1</v>
      </c>
      <c r="Q2787" t="s">
        <v>8271</v>
      </c>
      <c r="R2787" s="5">
        <f t="shared" si="172"/>
        <v>1.0468</v>
      </c>
      <c r="S2787">
        <f t="shared" si="173"/>
        <v>36.859154929577464</v>
      </c>
      <c r="T2787" t="s">
        <v>8317</v>
      </c>
      <c r="U2787" t="s">
        <v>8318</v>
      </c>
    </row>
    <row r="2788" spans="1:21" x14ac:dyDescent="0.2">
      <c r="A2788">
        <v>2786</v>
      </c>
      <c r="B2788" s="3" t="s">
        <v>2786</v>
      </c>
      <c r="C2788" s="3" t="s">
        <v>6896</v>
      </c>
      <c r="D2788" s="1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4"/>
        <v>41829.360879629625</v>
      </c>
      <c r="K2788">
        <v>1403703580</v>
      </c>
      <c r="L2788" s="9">
        <f t="shared" si="175"/>
        <v>41815.569212962961</v>
      </c>
      <c r="M2788" s="11" t="s">
        <v>8371</v>
      </c>
      <c r="N2788" t="b">
        <v>0</v>
      </c>
      <c r="O2788">
        <v>74</v>
      </c>
      <c r="P2788" t="b">
        <v>1</v>
      </c>
      <c r="Q2788" t="s">
        <v>8271</v>
      </c>
      <c r="R2788" s="5">
        <f t="shared" si="172"/>
        <v>1.1783999999999999</v>
      </c>
      <c r="S2788">
        <f t="shared" si="173"/>
        <v>39.810810810810814</v>
      </c>
      <c r="T2788" t="s">
        <v>8317</v>
      </c>
      <c r="U2788" t="s">
        <v>8318</v>
      </c>
    </row>
    <row r="2789" spans="1:21" ht="30" x14ac:dyDescent="0.2">
      <c r="A2789">
        <v>2787</v>
      </c>
      <c r="B2789" s="3" t="s">
        <v>2787</v>
      </c>
      <c r="C2789" s="3" t="s">
        <v>6897</v>
      </c>
      <c r="D2789" s="18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4"/>
        <v>41837.990185185183</v>
      </c>
      <c r="K2789">
        <v>1403066752</v>
      </c>
      <c r="L2789" s="9">
        <f t="shared" si="175"/>
        <v>41808.198518518519</v>
      </c>
      <c r="M2789" s="11" t="s">
        <v>8371</v>
      </c>
      <c r="N2789" t="b">
        <v>0</v>
      </c>
      <c r="O2789">
        <v>38</v>
      </c>
      <c r="P2789" t="b">
        <v>1</v>
      </c>
      <c r="Q2789" t="s">
        <v>8271</v>
      </c>
      <c r="R2789" s="5">
        <f t="shared" si="172"/>
        <v>1.1970000000000001</v>
      </c>
      <c r="S2789">
        <f t="shared" si="173"/>
        <v>31.5</v>
      </c>
      <c r="T2789" t="s">
        <v>8317</v>
      </c>
      <c r="U2789" t="s">
        <v>8318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 s="18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4"/>
        <v>42580.493553240733</v>
      </c>
      <c r="K2790">
        <v>1467219043</v>
      </c>
      <c r="L2790" s="9">
        <f t="shared" si="175"/>
        <v>42550.701886574068</v>
      </c>
      <c r="M2790" s="11" t="s">
        <v>8370</v>
      </c>
      <c r="N2790" t="b">
        <v>0</v>
      </c>
      <c r="O2790">
        <v>20</v>
      </c>
      <c r="P2790" t="b">
        <v>1</v>
      </c>
      <c r="Q2790" t="s">
        <v>8271</v>
      </c>
      <c r="R2790" s="5">
        <f t="shared" si="172"/>
        <v>1.0249999999999999</v>
      </c>
      <c r="S2790">
        <f t="shared" si="173"/>
        <v>102.5</v>
      </c>
      <c r="T2790" t="s">
        <v>8317</v>
      </c>
      <c r="U2790" t="s">
        <v>8318</v>
      </c>
    </row>
    <row r="2791" spans="1:21" x14ac:dyDescent="0.2">
      <c r="A2791">
        <v>2789</v>
      </c>
      <c r="B2791" s="3" t="s">
        <v>2789</v>
      </c>
      <c r="C2791" s="3" t="s">
        <v>6899</v>
      </c>
      <c r="D2791" s="18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4"/>
        <v>42074.958333333336</v>
      </c>
      <c r="K2791">
        <v>1424477934</v>
      </c>
      <c r="L2791" s="9">
        <f t="shared" si="175"/>
        <v>42056.013124999998</v>
      </c>
      <c r="M2791" s="11" t="s">
        <v>8368</v>
      </c>
      <c r="N2791" t="b">
        <v>0</v>
      </c>
      <c r="O2791">
        <v>24</v>
      </c>
      <c r="P2791" t="b">
        <v>1</v>
      </c>
      <c r="Q2791" t="s">
        <v>8271</v>
      </c>
      <c r="R2791" s="5">
        <f t="shared" si="172"/>
        <v>1.0116666666666667</v>
      </c>
      <c r="S2791">
        <f t="shared" si="173"/>
        <v>126.45833333333333</v>
      </c>
      <c r="T2791" t="s">
        <v>8317</v>
      </c>
      <c r="U2791" t="s">
        <v>8318</v>
      </c>
    </row>
    <row r="2792" spans="1:21" ht="30" x14ac:dyDescent="0.2">
      <c r="A2792">
        <v>2790</v>
      </c>
      <c r="B2792" s="3" t="s">
        <v>2790</v>
      </c>
      <c r="C2792" s="3" t="s">
        <v>6900</v>
      </c>
      <c r="D2792" s="18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4"/>
        <v>42046.730358796289</v>
      </c>
      <c r="K2792">
        <v>1421101903</v>
      </c>
      <c r="L2792" s="9">
        <f t="shared" si="175"/>
        <v>42016.938692129625</v>
      </c>
      <c r="M2792" s="11" t="s">
        <v>8368</v>
      </c>
      <c r="N2792" t="b">
        <v>0</v>
      </c>
      <c r="O2792">
        <v>66</v>
      </c>
      <c r="P2792" t="b">
        <v>1</v>
      </c>
      <c r="Q2792" t="s">
        <v>8271</v>
      </c>
      <c r="R2792" s="5">
        <f t="shared" si="172"/>
        <v>1.0533333333333332</v>
      </c>
      <c r="S2792">
        <f t="shared" si="173"/>
        <v>47.878787878787875</v>
      </c>
      <c r="T2792" t="s">
        <v>8317</v>
      </c>
      <c r="U2792" t="s">
        <v>8318</v>
      </c>
    </row>
    <row r="2793" spans="1:21" ht="30" x14ac:dyDescent="0.2">
      <c r="A2793">
        <v>2791</v>
      </c>
      <c r="B2793" s="3" t="s">
        <v>2791</v>
      </c>
      <c r="C2793" s="3" t="s">
        <v>6901</v>
      </c>
      <c r="D2793" s="18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4"/>
        <v>42621.958333333336</v>
      </c>
      <c r="K2793">
        <v>1470778559</v>
      </c>
      <c r="L2793" s="9">
        <f t="shared" si="175"/>
        <v>42591.899988425925</v>
      </c>
      <c r="M2793" s="11" t="s">
        <v>8370</v>
      </c>
      <c r="N2793" t="b">
        <v>0</v>
      </c>
      <c r="O2793">
        <v>28</v>
      </c>
      <c r="P2793" t="b">
        <v>1</v>
      </c>
      <c r="Q2793" t="s">
        <v>8271</v>
      </c>
      <c r="R2793" s="5">
        <f t="shared" si="172"/>
        <v>1.0249999999999999</v>
      </c>
      <c r="S2793">
        <f t="shared" si="173"/>
        <v>73.214285714285708</v>
      </c>
      <c r="T2793" t="s">
        <v>8317</v>
      </c>
      <c r="U2793" t="s">
        <v>8318</v>
      </c>
    </row>
    <row r="2794" spans="1:21" ht="30" x14ac:dyDescent="0.2">
      <c r="A2794">
        <v>2792</v>
      </c>
      <c r="B2794" s="3" t="s">
        <v>2792</v>
      </c>
      <c r="C2794" s="3" t="s">
        <v>6902</v>
      </c>
      <c r="D2794" s="18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4"/>
        <v>42228.022673611107</v>
      </c>
      <c r="K2794">
        <v>1435469559</v>
      </c>
      <c r="L2794" s="9">
        <f t="shared" si="175"/>
        <v>42183.231006944443</v>
      </c>
      <c r="M2794" s="11" t="s">
        <v>8368</v>
      </c>
      <c r="N2794" t="b">
        <v>0</v>
      </c>
      <c r="O2794">
        <v>24</v>
      </c>
      <c r="P2794" t="b">
        <v>1</v>
      </c>
      <c r="Q2794" t="s">
        <v>8271</v>
      </c>
      <c r="R2794" s="5">
        <f t="shared" si="172"/>
        <v>1.0760000000000001</v>
      </c>
      <c r="S2794">
        <f t="shared" si="173"/>
        <v>89.666666666666671</v>
      </c>
      <c r="T2794" t="s">
        <v>8317</v>
      </c>
      <c r="U2794" t="s">
        <v>8318</v>
      </c>
    </row>
    <row r="2795" spans="1:21" ht="45" x14ac:dyDescent="0.2">
      <c r="A2795">
        <v>2793</v>
      </c>
      <c r="B2795" s="3" t="s">
        <v>2793</v>
      </c>
      <c r="C2795" s="3" t="s">
        <v>6903</v>
      </c>
      <c r="D2795" s="18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4"/>
        <v>42206.210706018515</v>
      </c>
      <c r="K2795">
        <v>1434881005</v>
      </c>
      <c r="L2795" s="9">
        <f t="shared" si="175"/>
        <v>42176.419039351851</v>
      </c>
      <c r="M2795" s="11" t="s">
        <v>8368</v>
      </c>
      <c r="N2795" t="b">
        <v>0</v>
      </c>
      <c r="O2795">
        <v>73</v>
      </c>
      <c r="P2795" t="b">
        <v>1</v>
      </c>
      <c r="Q2795" t="s">
        <v>8271</v>
      </c>
      <c r="R2795" s="5">
        <f t="shared" si="172"/>
        <v>1.105675</v>
      </c>
      <c r="S2795">
        <f t="shared" si="173"/>
        <v>151.4623287671233</v>
      </c>
      <c r="T2795" t="s">
        <v>8317</v>
      </c>
      <c r="U2795" t="s">
        <v>8318</v>
      </c>
    </row>
    <row r="2796" spans="1:21" ht="30" x14ac:dyDescent="0.2">
      <c r="A2796">
        <v>2794</v>
      </c>
      <c r="B2796" s="3" t="s">
        <v>2794</v>
      </c>
      <c r="C2796" s="3" t="s">
        <v>6904</v>
      </c>
      <c r="D2796" s="18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4"/>
        <v>42432.583333333336</v>
      </c>
      <c r="K2796">
        <v>1455640559</v>
      </c>
      <c r="L2796" s="9">
        <f t="shared" si="175"/>
        <v>42416.691655092596</v>
      </c>
      <c r="M2796" s="11" t="s">
        <v>8370</v>
      </c>
      <c r="N2796" t="b">
        <v>0</v>
      </c>
      <c r="O2796">
        <v>3</v>
      </c>
      <c r="P2796" t="b">
        <v>1</v>
      </c>
      <c r="Q2796" t="s">
        <v>8271</v>
      </c>
      <c r="R2796" s="5">
        <f t="shared" si="172"/>
        <v>1.5</v>
      </c>
      <c r="S2796">
        <f t="shared" si="173"/>
        <v>25</v>
      </c>
      <c r="T2796" t="s">
        <v>8317</v>
      </c>
      <c r="U2796" t="s">
        <v>8318</v>
      </c>
    </row>
    <row r="2797" spans="1:21" ht="30" x14ac:dyDescent="0.2">
      <c r="A2797">
        <v>2795</v>
      </c>
      <c r="B2797" s="3" t="s">
        <v>2795</v>
      </c>
      <c r="C2797" s="3" t="s">
        <v>6905</v>
      </c>
      <c r="D2797" s="18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4"/>
        <v>41796.75</v>
      </c>
      <c r="K2797">
        <v>1400675841</v>
      </c>
      <c r="L2797" s="9">
        <f t="shared" si="175"/>
        <v>41780.525937500002</v>
      </c>
      <c r="M2797" s="11" t="s">
        <v>8371</v>
      </c>
      <c r="N2797" t="b">
        <v>0</v>
      </c>
      <c r="O2797">
        <v>20</v>
      </c>
      <c r="P2797" t="b">
        <v>1</v>
      </c>
      <c r="Q2797" t="s">
        <v>8271</v>
      </c>
      <c r="R2797" s="5">
        <f t="shared" si="172"/>
        <v>1.0428571428571429</v>
      </c>
      <c r="S2797">
        <f t="shared" si="173"/>
        <v>36.5</v>
      </c>
      <c r="T2797" t="s">
        <v>8317</v>
      </c>
      <c r="U2797" t="s">
        <v>8318</v>
      </c>
    </row>
    <row r="2798" spans="1:21" ht="30" x14ac:dyDescent="0.2">
      <c r="A2798">
        <v>2796</v>
      </c>
      <c r="B2798" s="3" t="s">
        <v>2796</v>
      </c>
      <c r="C2798" s="3" t="s">
        <v>6906</v>
      </c>
      <c r="D2798" s="1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4"/>
        <v>41825.319768518515</v>
      </c>
      <c r="K2798">
        <v>1401972028</v>
      </c>
      <c r="L2798" s="9">
        <f t="shared" si="175"/>
        <v>41795.528101851851</v>
      </c>
      <c r="M2798" s="11" t="s">
        <v>8371</v>
      </c>
      <c r="N2798" t="b">
        <v>0</v>
      </c>
      <c r="O2798">
        <v>21</v>
      </c>
      <c r="P2798" t="b">
        <v>1</v>
      </c>
      <c r="Q2798" t="s">
        <v>8271</v>
      </c>
      <c r="R2798" s="5">
        <f t="shared" si="172"/>
        <v>1.155</v>
      </c>
      <c r="S2798">
        <f t="shared" si="173"/>
        <v>44</v>
      </c>
      <c r="T2798" t="s">
        <v>8317</v>
      </c>
      <c r="U2798" t="s">
        <v>8318</v>
      </c>
    </row>
    <row r="2799" spans="1:21" ht="30" x14ac:dyDescent="0.2">
      <c r="A2799">
        <v>2797</v>
      </c>
      <c r="B2799" s="3" t="s">
        <v>2797</v>
      </c>
      <c r="C2799" s="3" t="s">
        <v>6907</v>
      </c>
      <c r="D2799" s="18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4"/>
        <v>41828.731944444444</v>
      </c>
      <c r="K2799">
        <v>1402266840</v>
      </c>
      <c r="L2799" s="9">
        <f t="shared" si="175"/>
        <v>41798.94027777778</v>
      </c>
      <c r="M2799" s="11" t="s">
        <v>8371</v>
      </c>
      <c r="N2799" t="b">
        <v>0</v>
      </c>
      <c r="O2799">
        <v>94</v>
      </c>
      <c r="P2799" t="b">
        <v>1</v>
      </c>
      <c r="Q2799" t="s">
        <v>8271</v>
      </c>
      <c r="R2799" s="5">
        <f t="shared" si="172"/>
        <v>1.02645125</v>
      </c>
      <c r="S2799">
        <f t="shared" si="173"/>
        <v>87.357553191489373</v>
      </c>
      <c r="T2799" t="s">
        <v>8317</v>
      </c>
      <c r="U2799" t="s">
        <v>8318</v>
      </c>
    </row>
    <row r="2800" spans="1:21" ht="30" x14ac:dyDescent="0.2">
      <c r="A2800">
        <v>2798</v>
      </c>
      <c r="B2800" s="3" t="s">
        <v>2798</v>
      </c>
      <c r="C2800" s="3" t="s">
        <v>6908</v>
      </c>
      <c r="D2800" s="18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4"/>
        <v>42216.458333333336</v>
      </c>
      <c r="K2800">
        <v>1437063121</v>
      </c>
      <c r="L2800" s="9">
        <f t="shared" si="175"/>
        <v>42201.675011574072</v>
      </c>
      <c r="M2800" s="11" t="s">
        <v>8368</v>
      </c>
      <c r="N2800" t="b">
        <v>0</v>
      </c>
      <c r="O2800">
        <v>139</v>
      </c>
      <c r="P2800" t="b">
        <v>1</v>
      </c>
      <c r="Q2800" t="s">
        <v>8271</v>
      </c>
      <c r="R2800" s="5">
        <f t="shared" si="172"/>
        <v>1.014</v>
      </c>
      <c r="S2800">
        <f t="shared" si="173"/>
        <v>36.474820143884891</v>
      </c>
      <c r="T2800" t="s">
        <v>8317</v>
      </c>
      <c r="U2800" t="s">
        <v>8318</v>
      </c>
    </row>
    <row r="2801" spans="1:21" ht="30" x14ac:dyDescent="0.2">
      <c r="A2801">
        <v>2799</v>
      </c>
      <c r="B2801" s="3" t="s">
        <v>2799</v>
      </c>
      <c r="C2801" s="3" t="s">
        <v>6909</v>
      </c>
      <c r="D2801" s="18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4"/>
        <v>42538.458333333336</v>
      </c>
      <c r="K2801">
        <v>1463466070</v>
      </c>
      <c r="L2801" s="9">
        <f t="shared" si="175"/>
        <v>42507.264699074076</v>
      </c>
      <c r="M2801" s="11" t="s">
        <v>8370</v>
      </c>
      <c r="N2801" t="b">
        <v>0</v>
      </c>
      <c r="O2801">
        <v>130</v>
      </c>
      <c r="P2801" t="b">
        <v>1</v>
      </c>
      <c r="Q2801" t="s">
        <v>8271</v>
      </c>
      <c r="R2801" s="5">
        <f t="shared" si="172"/>
        <v>1.1663479999999999</v>
      </c>
      <c r="S2801">
        <f t="shared" si="173"/>
        <v>44.859538461538463</v>
      </c>
      <c r="T2801" t="s">
        <v>8317</v>
      </c>
      <c r="U2801" t="s">
        <v>8318</v>
      </c>
    </row>
    <row r="2802" spans="1:21" ht="30" x14ac:dyDescent="0.2">
      <c r="A2802">
        <v>2800</v>
      </c>
      <c r="B2802" s="3" t="s">
        <v>2800</v>
      </c>
      <c r="C2802" s="3" t="s">
        <v>6910</v>
      </c>
      <c r="D2802" s="18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4"/>
        <v>42008.344513888886</v>
      </c>
      <c r="K2802">
        <v>1415193366</v>
      </c>
      <c r="L2802" s="9">
        <f t="shared" si="175"/>
        <v>41948.552847222221</v>
      </c>
      <c r="M2802" s="11" t="s">
        <v>8371</v>
      </c>
      <c r="N2802" t="b">
        <v>0</v>
      </c>
      <c r="O2802">
        <v>31</v>
      </c>
      <c r="P2802" t="b">
        <v>1</v>
      </c>
      <c r="Q2802" t="s">
        <v>8271</v>
      </c>
      <c r="R2802" s="5">
        <f t="shared" si="172"/>
        <v>1.33</v>
      </c>
      <c r="S2802">
        <f t="shared" si="173"/>
        <v>42.903225806451616</v>
      </c>
      <c r="T2802" t="s">
        <v>8317</v>
      </c>
      <c r="U2802" t="s">
        <v>8318</v>
      </c>
    </row>
    <row r="2803" spans="1:21" ht="30" x14ac:dyDescent="0.2">
      <c r="A2803">
        <v>2801</v>
      </c>
      <c r="B2803" s="3" t="s">
        <v>2801</v>
      </c>
      <c r="C2803" s="3" t="s">
        <v>6911</v>
      </c>
      <c r="D2803" s="18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4"/>
        <v>41922.25</v>
      </c>
      <c r="K2803">
        <v>1411019409</v>
      </c>
      <c r="L2803" s="9">
        <f t="shared" si="175"/>
        <v>41900.243159722224</v>
      </c>
      <c r="M2803" s="11" t="s">
        <v>8371</v>
      </c>
      <c r="N2803" t="b">
        <v>0</v>
      </c>
      <c r="O2803">
        <v>13</v>
      </c>
      <c r="P2803" t="b">
        <v>1</v>
      </c>
      <c r="Q2803" t="s">
        <v>8271</v>
      </c>
      <c r="R2803" s="5">
        <f t="shared" si="172"/>
        <v>1.3320000000000001</v>
      </c>
      <c r="S2803">
        <f t="shared" si="173"/>
        <v>51.230769230769234</v>
      </c>
      <c r="T2803" t="s">
        <v>8317</v>
      </c>
      <c r="U2803" t="s">
        <v>8318</v>
      </c>
    </row>
    <row r="2804" spans="1:21" ht="30" x14ac:dyDescent="0.2">
      <c r="A2804">
        <v>2802</v>
      </c>
      <c r="B2804" s="3" t="s">
        <v>2802</v>
      </c>
      <c r="C2804" s="3" t="s">
        <v>6912</v>
      </c>
      <c r="D2804" s="18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4"/>
        <v>42222.438738425924</v>
      </c>
      <c r="K2804">
        <v>1436283107</v>
      </c>
      <c r="L2804" s="9">
        <f t="shared" si="175"/>
        <v>42192.64707175926</v>
      </c>
      <c r="M2804" s="11" t="s">
        <v>8368</v>
      </c>
      <c r="N2804" t="b">
        <v>0</v>
      </c>
      <c r="O2804">
        <v>90</v>
      </c>
      <c r="P2804" t="b">
        <v>1</v>
      </c>
      <c r="Q2804" t="s">
        <v>8271</v>
      </c>
      <c r="R2804" s="5">
        <f t="shared" si="172"/>
        <v>1.0183333333333333</v>
      </c>
      <c r="S2804">
        <f t="shared" si="173"/>
        <v>33.944444444444443</v>
      </c>
      <c r="T2804" t="s">
        <v>8317</v>
      </c>
      <c r="U2804" t="s">
        <v>8318</v>
      </c>
    </row>
    <row r="2805" spans="1:21" ht="30" x14ac:dyDescent="0.2">
      <c r="A2805">
        <v>2803</v>
      </c>
      <c r="B2805" s="3" t="s">
        <v>2803</v>
      </c>
      <c r="C2805" s="3" t="s">
        <v>6913</v>
      </c>
      <c r="D2805" s="18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4"/>
        <v>42200.791666666664</v>
      </c>
      <c r="K2805">
        <v>1433295276</v>
      </c>
      <c r="L2805" s="9">
        <f t="shared" si="175"/>
        <v>42158.065694444449</v>
      </c>
      <c r="M2805" s="11" t="s">
        <v>8368</v>
      </c>
      <c r="N2805" t="b">
        <v>0</v>
      </c>
      <c r="O2805">
        <v>141</v>
      </c>
      <c r="P2805" t="b">
        <v>1</v>
      </c>
      <c r="Q2805" t="s">
        <v>8271</v>
      </c>
      <c r="R2805" s="5">
        <f t="shared" si="172"/>
        <v>1.2795000000000001</v>
      </c>
      <c r="S2805">
        <f t="shared" si="173"/>
        <v>90.744680851063833</v>
      </c>
      <c r="T2805" t="s">
        <v>8317</v>
      </c>
      <c r="U2805" t="s">
        <v>8318</v>
      </c>
    </row>
    <row r="2806" spans="1:21" ht="30" x14ac:dyDescent="0.2">
      <c r="A2806">
        <v>2804</v>
      </c>
      <c r="B2806" s="3" t="s">
        <v>2804</v>
      </c>
      <c r="C2806" s="3" t="s">
        <v>6914</v>
      </c>
      <c r="D2806" s="18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4"/>
        <v>41911.245254629626</v>
      </c>
      <c r="K2806">
        <v>1409395990</v>
      </c>
      <c r="L2806" s="9">
        <f t="shared" si="175"/>
        <v>41881.453587962962</v>
      </c>
      <c r="M2806" s="11" t="s">
        <v>8371</v>
      </c>
      <c r="N2806" t="b">
        <v>0</v>
      </c>
      <c r="O2806">
        <v>23</v>
      </c>
      <c r="P2806" t="b">
        <v>1</v>
      </c>
      <c r="Q2806" t="s">
        <v>8271</v>
      </c>
      <c r="R2806" s="5">
        <f t="shared" si="172"/>
        <v>1.1499999999999999</v>
      </c>
      <c r="S2806">
        <f t="shared" si="173"/>
        <v>50</v>
      </c>
      <c r="T2806" t="s">
        <v>8317</v>
      </c>
      <c r="U2806" t="s">
        <v>8318</v>
      </c>
    </row>
    <row r="2807" spans="1:21" ht="30" x14ac:dyDescent="0.2">
      <c r="A2807">
        <v>2805</v>
      </c>
      <c r="B2807" s="3" t="s">
        <v>2805</v>
      </c>
      <c r="C2807" s="3" t="s">
        <v>6915</v>
      </c>
      <c r="D2807" s="18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4"/>
        <v>42238.2971412037</v>
      </c>
      <c r="K2807">
        <v>1438085273</v>
      </c>
      <c r="L2807" s="9">
        <f t="shared" si="175"/>
        <v>42213.505474537036</v>
      </c>
      <c r="M2807" s="11" t="s">
        <v>8368</v>
      </c>
      <c r="N2807" t="b">
        <v>0</v>
      </c>
      <c r="O2807">
        <v>18</v>
      </c>
      <c r="P2807" t="b">
        <v>1</v>
      </c>
      <c r="Q2807" t="s">
        <v>8271</v>
      </c>
      <c r="R2807" s="5">
        <f t="shared" si="172"/>
        <v>1.1000000000000001</v>
      </c>
      <c r="S2807">
        <f t="shared" si="173"/>
        <v>24.444444444444443</v>
      </c>
      <c r="T2807" t="s">
        <v>8317</v>
      </c>
      <c r="U2807" t="s">
        <v>8318</v>
      </c>
    </row>
    <row r="2808" spans="1:21" ht="30" x14ac:dyDescent="0.2">
      <c r="A2808">
        <v>2806</v>
      </c>
      <c r="B2808" s="3" t="s">
        <v>2806</v>
      </c>
      <c r="C2808" s="3" t="s">
        <v>6916</v>
      </c>
      <c r="D2808" s="1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4"/>
        <v>42221.249999999993</v>
      </c>
      <c r="K2808">
        <v>1435645490</v>
      </c>
      <c r="L2808" s="9">
        <f t="shared" si="175"/>
        <v>42185.267245370371</v>
      </c>
      <c r="M2808" s="11" t="s">
        <v>8368</v>
      </c>
      <c r="N2808" t="b">
        <v>0</v>
      </c>
      <c r="O2808">
        <v>76</v>
      </c>
      <c r="P2808" t="b">
        <v>1</v>
      </c>
      <c r="Q2808" t="s">
        <v>8271</v>
      </c>
      <c r="R2808" s="5">
        <f t="shared" si="172"/>
        <v>1.121</v>
      </c>
      <c r="S2808">
        <f t="shared" si="173"/>
        <v>44.25</v>
      </c>
      <c r="T2808" t="s">
        <v>8317</v>
      </c>
      <c r="U2808" t="s">
        <v>8318</v>
      </c>
    </row>
    <row r="2809" spans="1:21" x14ac:dyDescent="0.2">
      <c r="A2809">
        <v>2807</v>
      </c>
      <c r="B2809" s="3" t="s">
        <v>2807</v>
      </c>
      <c r="C2809" s="3" t="s">
        <v>6917</v>
      </c>
      <c r="D2809" s="18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4"/>
        <v>42184.664791666662</v>
      </c>
      <c r="K2809">
        <v>1433019438</v>
      </c>
      <c r="L2809" s="9">
        <f t="shared" si="175"/>
        <v>42154.873124999998</v>
      </c>
      <c r="M2809" s="11" t="s">
        <v>8368</v>
      </c>
      <c r="N2809" t="b">
        <v>0</v>
      </c>
      <c r="O2809">
        <v>93</v>
      </c>
      <c r="P2809" t="b">
        <v>1</v>
      </c>
      <c r="Q2809" t="s">
        <v>8271</v>
      </c>
      <c r="R2809" s="5">
        <f t="shared" si="172"/>
        <v>1.26</v>
      </c>
      <c r="S2809">
        <f t="shared" si="173"/>
        <v>67.741935483870961</v>
      </c>
      <c r="T2809" t="s">
        <v>8317</v>
      </c>
      <c r="U2809" t="s">
        <v>8318</v>
      </c>
    </row>
    <row r="2810" spans="1:21" ht="30" x14ac:dyDescent="0.2">
      <c r="A2810">
        <v>2808</v>
      </c>
      <c r="B2810" s="3" t="s">
        <v>2808</v>
      </c>
      <c r="C2810" s="3" t="s">
        <v>6918</v>
      </c>
      <c r="D2810" s="18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4"/>
        <v>42238.638136574074</v>
      </c>
      <c r="K2810">
        <v>1437682735</v>
      </c>
      <c r="L2810" s="9">
        <f t="shared" si="175"/>
        <v>42208.84646990741</v>
      </c>
      <c r="M2810" s="11" t="s">
        <v>8368</v>
      </c>
      <c r="N2810" t="b">
        <v>0</v>
      </c>
      <c r="O2810">
        <v>69</v>
      </c>
      <c r="P2810" t="b">
        <v>1</v>
      </c>
      <c r="Q2810" t="s">
        <v>8271</v>
      </c>
      <c r="R2810" s="5">
        <f t="shared" si="172"/>
        <v>1.0024444444444445</v>
      </c>
      <c r="S2810">
        <f t="shared" si="173"/>
        <v>65.376811594202906</v>
      </c>
      <c r="T2810" t="s">
        <v>8317</v>
      </c>
      <c r="U2810" t="s">
        <v>8318</v>
      </c>
    </row>
    <row r="2811" spans="1:21" ht="30" x14ac:dyDescent="0.2">
      <c r="A2811">
        <v>2809</v>
      </c>
      <c r="B2811" s="3" t="s">
        <v>2809</v>
      </c>
      <c r="C2811" s="3" t="s">
        <v>6919</v>
      </c>
      <c r="D2811" s="18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4"/>
        <v>42459.402083333327</v>
      </c>
      <c r="K2811">
        <v>1458647725</v>
      </c>
      <c r="L2811" s="9">
        <f t="shared" si="175"/>
        <v>42451.496817129635</v>
      </c>
      <c r="M2811" s="11" t="s">
        <v>8370</v>
      </c>
      <c r="N2811" t="b">
        <v>0</v>
      </c>
      <c r="O2811">
        <v>21</v>
      </c>
      <c r="P2811" t="b">
        <v>1</v>
      </c>
      <c r="Q2811" t="s">
        <v>8271</v>
      </c>
      <c r="R2811" s="5">
        <f t="shared" si="172"/>
        <v>1.024</v>
      </c>
      <c r="S2811">
        <f t="shared" si="173"/>
        <v>121.9047619047619</v>
      </c>
      <c r="T2811" t="s">
        <v>8317</v>
      </c>
      <c r="U2811" t="s">
        <v>8318</v>
      </c>
    </row>
    <row r="2812" spans="1:21" ht="30" x14ac:dyDescent="0.2">
      <c r="A2812">
        <v>2810</v>
      </c>
      <c r="B2812" s="3" t="s">
        <v>2810</v>
      </c>
      <c r="C2812" s="3" t="s">
        <v>6920</v>
      </c>
      <c r="D2812" s="18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4"/>
        <v>41790.957638888889</v>
      </c>
      <c r="K2812">
        <v>1398828064</v>
      </c>
      <c r="L2812" s="9">
        <f t="shared" si="175"/>
        <v>41759.13962962963</v>
      </c>
      <c r="M2812" s="11" t="s">
        <v>8371</v>
      </c>
      <c r="N2812" t="b">
        <v>0</v>
      </c>
      <c r="O2812">
        <v>57</v>
      </c>
      <c r="P2812" t="b">
        <v>1</v>
      </c>
      <c r="Q2812" t="s">
        <v>8271</v>
      </c>
      <c r="R2812" s="5">
        <f t="shared" si="172"/>
        <v>1.0820000000000001</v>
      </c>
      <c r="S2812">
        <f t="shared" si="173"/>
        <v>47.456140350877192</v>
      </c>
      <c r="T2812" t="s">
        <v>8317</v>
      </c>
      <c r="U2812" t="s">
        <v>8318</v>
      </c>
    </row>
    <row r="2813" spans="1:21" ht="30" x14ac:dyDescent="0.2">
      <c r="A2813">
        <v>2811</v>
      </c>
      <c r="B2813" s="3" t="s">
        <v>2811</v>
      </c>
      <c r="C2813" s="3" t="s">
        <v>6921</v>
      </c>
      <c r="D2813" s="18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4"/>
        <v>42058.288229166668</v>
      </c>
      <c r="K2813">
        <v>1422100503</v>
      </c>
      <c r="L2813" s="9">
        <f t="shared" si="175"/>
        <v>42028.496562500004</v>
      </c>
      <c r="M2813" s="11" t="s">
        <v>8368</v>
      </c>
      <c r="N2813" t="b">
        <v>0</v>
      </c>
      <c r="O2813">
        <v>108</v>
      </c>
      <c r="P2813" t="b">
        <v>1</v>
      </c>
      <c r="Q2813" t="s">
        <v>8271</v>
      </c>
      <c r="R2813" s="5">
        <f t="shared" si="172"/>
        <v>1.0026999999999999</v>
      </c>
      <c r="S2813">
        <f t="shared" si="173"/>
        <v>92.842592592592595</v>
      </c>
      <c r="T2813" t="s">
        <v>8317</v>
      </c>
      <c r="U2813" t="s">
        <v>8318</v>
      </c>
    </row>
    <row r="2814" spans="1:21" ht="30" x14ac:dyDescent="0.2">
      <c r="A2814">
        <v>2812</v>
      </c>
      <c r="B2814" s="3" t="s">
        <v>2812</v>
      </c>
      <c r="C2814" s="3" t="s">
        <v>6922</v>
      </c>
      <c r="D2814" s="18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4"/>
        <v>42099.958333333336</v>
      </c>
      <c r="K2814">
        <v>1424368298</v>
      </c>
      <c r="L2814" s="9">
        <f t="shared" si="175"/>
        <v>42054.74418981481</v>
      </c>
      <c r="M2814" s="11" t="s">
        <v>8368</v>
      </c>
      <c r="N2814" t="b">
        <v>0</v>
      </c>
      <c r="O2814">
        <v>83</v>
      </c>
      <c r="P2814" t="b">
        <v>1</v>
      </c>
      <c r="Q2814" t="s">
        <v>8271</v>
      </c>
      <c r="R2814" s="5">
        <f t="shared" si="172"/>
        <v>1.133</v>
      </c>
      <c r="S2814">
        <f t="shared" si="173"/>
        <v>68.253012048192772</v>
      </c>
      <c r="T2814" t="s">
        <v>8317</v>
      </c>
      <c r="U2814" t="s">
        <v>8318</v>
      </c>
    </row>
    <row r="2815" spans="1:21" ht="30" x14ac:dyDescent="0.2">
      <c r="A2815">
        <v>2813</v>
      </c>
      <c r="B2815" s="3" t="s">
        <v>2813</v>
      </c>
      <c r="C2815" s="3" t="s">
        <v>6923</v>
      </c>
      <c r="D2815" s="18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4"/>
        <v>42718.534270833326</v>
      </c>
      <c r="K2815">
        <v>1479577761</v>
      </c>
      <c r="L2815" s="9">
        <f t="shared" si="175"/>
        <v>42693.742604166662</v>
      </c>
      <c r="M2815" s="11" t="s">
        <v>8370</v>
      </c>
      <c r="N2815" t="b">
        <v>0</v>
      </c>
      <c r="O2815">
        <v>96</v>
      </c>
      <c r="P2815" t="b">
        <v>1</v>
      </c>
      <c r="Q2815" t="s">
        <v>8271</v>
      </c>
      <c r="R2815" s="5">
        <f t="shared" si="172"/>
        <v>1.2757571428571428</v>
      </c>
      <c r="S2815">
        <f t="shared" si="173"/>
        <v>37.209583333333335</v>
      </c>
      <c r="T2815" t="s">
        <v>8317</v>
      </c>
      <c r="U2815" t="s">
        <v>8318</v>
      </c>
    </row>
    <row r="2816" spans="1:21" ht="30" x14ac:dyDescent="0.2">
      <c r="A2816">
        <v>2814</v>
      </c>
      <c r="B2816" s="3" t="s">
        <v>2814</v>
      </c>
      <c r="C2816" s="3" t="s">
        <v>6924</v>
      </c>
      <c r="D2816" s="18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4"/>
        <v>42133.191145833327</v>
      </c>
      <c r="K2816">
        <v>1428572115</v>
      </c>
      <c r="L2816" s="9">
        <f t="shared" si="175"/>
        <v>42103.399479166663</v>
      </c>
      <c r="M2816" s="11" t="s">
        <v>8368</v>
      </c>
      <c r="N2816" t="b">
        <v>0</v>
      </c>
      <c r="O2816">
        <v>64</v>
      </c>
      <c r="P2816" t="b">
        <v>1</v>
      </c>
      <c r="Q2816" t="s">
        <v>8271</v>
      </c>
      <c r="R2816" s="5">
        <f t="shared" si="172"/>
        <v>1.0773333333333333</v>
      </c>
      <c r="S2816">
        <f t="shared" si="173"/>
        <v>25.25</v>
      </c>
      <c r="T2816" t="s">
        <v>8317</v>
      </c>
      <c r="U2816" t="s">
        <v>8318</v>
      </c>
    </row>
    <row r="2817" spans="1:21" ht="30" x14ac:dyDescent="0.2">
      <c r="A2817">
        <v>2815</v>
      </c>
      <c r="B2817" s="3" t="s">
        <v>2815</v>
      </c>
      <c r="C2817" s="3" t="s">
        <v>6925</v>
      </c>
      <c r="D2817" s="18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4"/>
        <v>42589.568391203698</v>
      </c>
      <c r="K2817">
        <v>1468003109</v>
      </c>
      <c r="L2817" s="9">
        <f t="shared" si="175"/>
        <v>42559.776724537034</v>
      </c>
      <c r="M2817" s="11" t="s">
        <v>8370</v>
      </c>
      <c r="N2817" t="b">
        <v>0</v>
      </c>
      <c r="O2817">
        <v>14</v>
      </c>
      <c r="P2817" t="b">
        <v>1</v>
      </c>
      <c r="Q2817" t="s">
        <v>8271</v>
      </c>
      <c r="R2817" s="5">
        <f t="shared" si="172"/>
        <v>2.42</v>
      </c>
      <c r="S2817">
        <f t="shared" si="173"/>
        <v>43.214285714285715</v>
      </c>
      <c r="T2817" t="s">
        <v>8317</v>
      </c>
      <c r="U2817" t="s">
        <v>8318</v>
      </c>
    </row>
    <row r="2818" spans="1:21" ht="30" x14ac:dyDescent="0.2">
      <c r="A2818">
        <v>2816</v>
      </c>
      <c r="B2818" s="3" t="s">
        <v>2816</v>
      </c>
      <c r="C2818" s="3" t="s">
        <v>6926</v>
      </c>
      <c r="D2818" s="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4"/>
        <v>42218.458333333336</v>
      </c>
      <c r="K2818">
        <v>1435921992</v>
      </c>
      <c r="L2818" s="9">
        <f t="shared" si="175"/>
        <v>42188.467499999999</v>
      </c>
      <c r="M2818" s="11" t="s">
        <v>8368</v>
      </c>
      <c r="N2818" t="b">
        <v>0</v>
      </c>
      <c r="O2818">
        <v>169</v>
      </c>
      <c r="P2818" t="b">
        <v>1</v>
      </c>
      <c r="Q2818" t="s">
        <v>8271</v>
      </c>
      <c r="R2818" s="5">
        <f t="shared" ref="R2818:R2881" si="176">E2818/D2818</f>
        <v>1.4156666666666666</v>
      </c>
      <c r="S2818">
        <f t="shared" ref="S2818:S2881" si="177">E2818/O2818</f>
        <v>25.130177514792898</v>
      </c>
      <c r="T2818" t="s">
        <v>8317</v>
      </c>
      <c r="U2818" t="s">
        <v>8318</v>
      </c>
    </row>
    <row r="2819" spans="1:21" ht="30" x14ac:dyDescent="0.2">
      <c r="A2819">
        <v>2817</v>
      </c>
      <c r="B2819" s="3" t="s">
        <v>2817</v>
      </c>
      <c r="C2819" s="3" t="s">
        <v>6927</v>
      </c>
      <c r="D2819" s="18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8">(((I2819/60)/60)/24)+DATE(1970,1,1)+(-5/24)</f>
        <v>42063.42664351852</v>
      </c>
      <c r="K2819">
        <v>1421680462</v>
      </c>
      <c r="L2819" s="9">
        <f t="shared" ref="L2819:L2882" si="179">(((K2819/60)/60)/24)+DATE(1970,1,1)</f>
        <v>42023.634976851856</v>
      </c>
      <c r="M2819" s="11" t="s">
        <v>8368</v>
      </c>
      <c r="N2819" t="b">
        <v>0</v>
      </c>
      <c r="O2819">
        <v>33</v>
      </c>
      <c r="P2819" t="b">
        <v>1</v>
      </c>
      <c r="Q2819" t="s">
        <v>8271</v>
      </c>
      <c r="R2819" s="5">
        <f t="shared" si="176"/>
        <v>1.3</v>
      </c>
      <c r="S2819">
        <f t="shared" si="177"/>
        <v>23.636363636363637</v>
      </c>
      <c r="T2819" t="s">
        <v>8317</v>
      </c>
      <c r="U2819" t="s">
        <v>8318</v>
      </c>
    </row>
    <row r="2820" spans="1:21" ht="30" x14ac:dyDescent="0.2">
      <c r="A2820">
        <v>2818</v>
      </c>
      <c r="B2820" s="3" t="s">
        <v>2818</v>
      </c>
      <c r="C2820" s="3" t="s">
        <v>6928</v>
      </c>
      <c r="D2820" s="18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8"/>
        <v>42270.389884259253</v>
      </c>
      <c r="K2820">
        <v>1441290086</v>
      </c>
      <c r="L2820" s="9">
        <f t="shared" si="179"/>
        <v>42250.598217592589</v>
      </c>
      <c r="M2820" s="11" t="s">
        <v>8368</v>
      </c>
      <c r="N2820" t="b">
        <v>0</v>
      </c>
      <c r="O2820">
        <v>102</v>
      </c>
      <c r="P2820" t="b">
        <v>1</v>
      </c>
      <c r="Q2820" t="s">
        <v>8271</v>
      </c>
      <c r="R2820" s="5">
        <f t="shared" si="176"/>
        <v>1.0603</v>
      </c>
      <c r="S2820">
        <f t="shared" si="177"/>
        <v>103.95098039215686</v>
      </c>
      <c r="T2820" t="s">
        <v>8317</v>
      </c>
      <c r="U2820" t="s">
        <v>8318</v>
      </c>
    </row>
    <row r="2821" spans="1:21" ht="30" x14ac:dyDescent="0.2">
      <c r="A2821">
        <v>2819</v>
      </c>
      <c r="B2821" s="3" t="s">
        <v>2819</v>
      </c>
      <c r="C2821" s="3" t="s">
        <v>6929</v>
      </c>
      <c r="D2821" s="18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8"/>
        <v>42169.317233796297</v>
      </c>
      <c r="K2821">
        <v>1431693409</v>
      </c>
      <c r="L2821" s="9">
        <f t="shared" si="179"/>
        <v>42139.525567129633</v>
      </c>
      <c r="M2821" s="11" t="s">
        <v>8368</v>
      </c>
      <c r="N2821" t="b">
        <v>0</v>
      </c>
      <c r="O2821">
        <v>104</v>
      </c>
      <c r="P2821" t="b">
        <v>1</v>
      </c>
      <c r="Q2821" t="s">
        <v>8271</v>
      </c>
      <c r="R2821" s="5">
        <f t="shared" si="176"/>
        <v>1.048</v>
      </c>
      <c r="S2821">
        <f t="shared" si="177"/>
        <v>50.384615384615387</v>
      </c>
      <c r="T2821" t="s">
        <v>8317</v>
      </c>
      <c r="U2821" t="s">
        <v>8318</v>
      </c>
    </row>
    <row r="2822" spans="1:21" ht="30" x14ac:dyDescent="0.2">
      <c r="A2822">
        <v>2820</v>
      </c>
      <c r="B2822" s="3" t="s">
        <v>2820</v>
      </c>
      <c r="C2822" s="3" t="s">
        <v>6930</v>
      </c>
      <c r="D2822" s="18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8"/>
        <v>42425.791666666664</v>
      </c>
      <c r="K2822">
        <v>1454337589</v>
      </c>
      <c r="L2822" s="9">
        <f t="shared" si="179"/>
        <v>42401.610983796301</v>
      </c>
      <c r="M2822" s="11" t="s">
        <v>8370</v>
      </c>
      <c r="N2822" t="b">
        <v>0</v>
      </c>
      <c r="O2822">
        <v>20</v>
      </c>
      <c r="P2822" t="b">
        <v>1</v>
      </c>
      <c r="Q2822" t="s">
        <v>8271</v>
      </c>
      <c r="R2822" s="5">
        <f t="shared" si="176"/>
        <v>1.36</v>
      </c>
      <c r="S2822">
        <f t="shared" si="177"/>
        <v>13.6</v>
      </c>
      <c r="T2822" t="s">
        <v>8317</v>
      </c>
      <c r="U2822" t="s">
        <v>8318</v>
      </c>
    </row>
    <row r="2823" spans="1:21" ht="30" x14ac:dyDescent="0.2">
      <c r="A2823">
        <v>2821</v>
      </c>
      <c r="B2823" s="3" t="s">
        <v>2821</v>
      </c>
      <c r="C2823" s="3" t="s">
        <v>6931</v>
      </c>
      <c r="D2823" s="18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8"/>
        <v>41905.714525462965</v>
      </c>
      <c r="K2823">
        <v>1408918135</v>
      </c>
      <c r="L2823" s="9">
        <f t="shared" si="179"/>
        <v>41875.922858796301</v>
      </c>
      <c r="M2823" s="11" t="s">
        <v>8371</v>
      </c>
      <c r="N2823" t="b">
        <v>0</v>
      </c>
      <c r="O2823">
        <v>35</v>
      </c>
      <c r="P2823" t="b">
        <v>1</v>
      </c>
      <c r="Q2823" t="s">
        <v>8271</v>
      </c>
      <c r="R2823" s="5">
        <f t="shared" si="176"/>
        <v>1</v>
      </c>
      <c r="S2823">
        <f t="shared" si="177"/>
        <v>28.571428571428573</v>
      </c>
      <c r="T2823" t="s">
        <v>8317</v>
      </c>
      <c r="U2823" t="s">
        <v>8318</v>
      </c>
    </row>
    <row r="2824" spans="1:21" ht="30" x14ac:dyDescent="0.2">
      <c r="A2824">
        <v>2822</v>
      </c>
      <c r="B2824" s="3" t="s">
        <v>2822</v>
      </c>
      <c r="C2824" s="3" t="s">
        <v>6932</v>
      </c>
      <c r="D2824" s="18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8"/>
        <v>42090.433935185189</v>
      </c>
      <c r="K2824">
        <v>1424881492</v>
      </c>
      <c r="L2824" s="9">
        <f t="shared" si="179"/>
        <v>42060.683935185181</v>
      </c>
      <c r="M2824" s="11" t="s">
        <v>8368</v>
      </c>
      <c r="N2824" t="b">
        <v>0</v>
      </c>
      <c r="O2824">
        <v>94</v>
      </c>
      <c r="P2824" t="b">
        <v>1</v>
      </c>
      <c r="Q2824" t="s">
        <v>8271</v>
      </c>
      <c r="R2824" s="5">
        <f t="shared" si="176"/>
        <v>1</v>
      </c>
      <c r="S2824">
        <f t="shared" si="177"/>
        <v>63.829787234042556</v>
      </c>
      <c r="T2824" t="s">
        <v>8317</v>
      </c>
      <c r="U2824" t="s">
        <v>8318</v>
      </c>
    </row>
    <row r="2825" spans="1:21" ht="30" x14ac:dyDescent="0.2">
      <c r="A2825">
        <v>2823</v>
      </c>
      <c r="B2825" s="3" t="s">
        <v>2823</v>
      </c>
      <c r="C2825" s="3" t="s">
        <v>6933</v>
      </c>
      <c r="D2825" s="18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8"/>
        <v>42094.749305555553</v>
      </c>
      <c r="K2825">
        <v>1425428206</v>
      </c>
      <c r="L2825" s="9">
        <f t="shared" si="179"/>
        <v>42067.011643518519</v>
      </c>
      <c r="M2825" s="11" t="s">
        <v>8368</v>
      </c>
      <c r="N2825" t="b">
        <v>0</v>
      </c>
      <c r="O2825">
        <v>14</v>
      </c>
      <c r="P2825" t="b">
        <v>1</v>
      </c>
      <c r="Q2825" t="s">
        <v>8271</v>
      </c>
      <c r="R2825" s="5">
        <f t="shared" si="176"/>
        <v>1.24</v>
      </c>
      <c r="S2825">
        <f t="shared" si="177"/>
        <v>8.8571428571428577</v>
      </c>
      <c r="T2825" t="s">
        <v>8317</v>
      </c>
      <c r="U2825" t="s">
        <v>8318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 s="18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8"/>
        <v>42167.863194444442</v>
      </c>
      <c r="K2826">
        <v>1431412196</v>
      </c>
      <c r="L2826" s="9">
        <f t="shared" si="179"/>
        <v>42136.270787037036</v>
      </c>
      <c r="M2826" s="11" t="s">
        <v>8368</v>
      </c>
      <c r="N2826" t="b">
        <v>0</v>
      </c>
      <c r="O2826">
        <v>15</v>
      </c>
      <c r="P2826" t="b">
        <v>1</v>
      </c>
      <c r="Q2826" t="s">
        <v>8271</v>
      </c>
      <c r="R2826" s="5">
        <f t="shared" si="176"/>
        <v>1.1692307692307693</v>
      </c>
      <c r="S2826">
        <f t="shared" si="177"/>
        <v>50.666666666666664</v>
      </c>
      <c r="T2826" t="s">
        <v>8317</v>
      </c>
      <c r="U2826" t="s">
        <v>8318</v>
      </c>
    </row>
    <row r="2827" spans="1:21" ht="30" x14ac:dyDescent="0.2">
      <c r="A2827">
        <v>2825</v>
      </c>
      <c r="B2827" s="3" t="s">
        <v>2825</v>
      </c>
      <c r="C2827" s="3" t="s">
        <v>6935</v>
      </c>
      <c r="D2827" s="18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8"/>
        <v>42342.584328703706</v>
      </c>
      <c r="K2827">
        <v>1446663686</v>
      </c>
      <c r="L2827" s="9">
        <f t="shared" si="179"/>
        <v>42312.792662037042</v>
      </c>
      <c r="M2827" s="11" t="s">
        <v>8368</v>
      </c>
      <c r="N2827" t="b">
        <v>0</v>
      </c>
      <c r="O2827">
        <v>51</v>
      </c>
      <c r="P2827" t="b">
        <v>1</v>
      </c>
      <c r="Q2827" t="s">
        <v>8271</v>
      </c>
      <c r="R2827" s="5">
        <f t="shared" si="176"/>
        <v>1.0333333333333334</v>
      </c>
      <c r="S2827">
        <f t="shared" si="177"/>
        <v>60.784313725490193</v>
      </c>
      <c r="T2827" t="s">
        <v>8317</v>
      </c>
      <c r="U2827" t="s">
        <v>8318</v>
      </c>
    </row>
    <row r="2828" spans="1:21" ht="30" x14ac:dyDescent="0.2">
      <c r="A2828">
        <v>2826</v>
      </c>
      <c r="B2828" s="3" t="s">
        <v>2826</v>
      </c>
      <c r="C2828" s="3" t="s">
        <v>6936</v>
      </c>
      <c r="D2828" s="1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8"/>
        <v>42195.083333333336</v>
      </c>
      <c r="K2828">
        <v>1434415812</v>
      </c>
      <c r="L2828" s="9">
        <f t="shared" si="179"/>
        <v>42171.034861111111</v>
      </c>
      <c r="M2828" s="11" t="s">
        <v>8368</v>
      </c>
      <c r="N2828" t="b">
        <v>0</v>
      </c>
      <c r="O2828">
        <v>19</v>
      </c>
      <c r="P2828" t="b">
        <v>1</v>
      </c>
      <c r="Q2828" t="s">
        <v>8271</v>
      </c>
      <c r="R2828" s="5">
        <f t="shared" si="176"/>
        <v>1.0774999999999999</v>
      </c>
      <c r="S2828">
        <f t="shared" si="177"/>
        <v>113.42105263157895</v>
      </c>
      <c r="T2828" t="s">
        <v>8317</v>
      </c>
      <c r="U2828" t="s">
        <v>8318</v>
      </c>
    </row>
    <row r="2829" spans="1:21" ht="30" x14ac:dyDescent="0.2">
      <c r="A2829">
        <v>2827</v>
      </c>
      <c r="B2829" s="3" t="s">
        <v>2827</v>
      </c>
      <c r="C2829" s="3" t="s">
        <v>6937</v>
      </c>
      <c r="D2829" s="18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8"/>
        <v>42524.479166666664</v>
      </c>
      <c r="K2829">
        <v>1462379066</v>
      </c>
      <c r="L2829" s="9">
        <f t="shared" si="179"/>
        <v>42494.683634259258</v>
      </c>
      <c r="M2829" s="11" t="s">
        <v>8370</v>
      </c>
      <c r="N2829" t="b">
        <v>0</v>
      </c>
      <c r="O2829">
        <v>23</v>
      </c>
      <c r="P2829" t="b">
        <v>1</v>
      </c>
      <c r="Q2829" t="s">
        <v>8271</v>
      </c>
      <c r="R2829" s="5">
        <f t="shared" si="176"/>
        <v>1.2024999999999999</v>
      </c>
      <c r="S2829">
        <f t="shared" si="177"/>
        <v>104.56521739130434</v>
      </c>
      <c r="T2829" t="s">
        <v>8317</v>
      </c>
      <c r="U2829" t="s">
        <v>8318</v>
      </c>
    </row>
    <row r="2830" spans="1:21" ht="30" x14ac:dyDescent="0.2">
      <c r="A2830">
        <v>2828</v>
      </c>
      <c r="B2830" s="3" t="s">
        <v>2828</v>
      </c>
      <c r="C2830" s="3" t="s">
        <v>6938</v>
      </c>
      <c r="D2830" s="18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8"/>
        <v>42279.749999999993</v>
      </c>
      <c r="K2830">
        <v>1441606869</v>
      </c>
      <c r="L2830" s="9">
        <f t="shared" si="179"/>
        <v>42254.264687499999</v>
      </c>
      <c r="M2830" s="11" t="s">
        <v>8368</v>
      </c>
      <c r="N2830" t="b">
        <v>0</v>
      </c>
      <c r="O2830">
        <v>97</v>
      </c>
      <c r="P2830" t="b">
        <v>1</v>
      </c>
      <c r="Q2830" t="s">
        <v>8271</v>
      </c>
      <c r="R2830" s="5">
        <f t="shared" si="176"/>
        <v>1.0037894736842106</v>
      </c>
      <c r="S2830">
        <f t="shared" si="177"/>
        <v>98.30927835051547</v>
      </c>
      <c r="T2830" t="s">
        <v>8317</v>
      </c>
      <c r="U2830" t="s">
        <v>8318</v>
      </c>
    </row>
    <row r="2831" spans="1:21" ht="30" x14ac:dyDescent="0.2">
      <c r="A2831">
        <v>2829</v>
      </c>
      <c r="B2831" s="3" t="s">
        <v>2829</v>
      </c>
      <c r="C2831" s="3" t="s">
        <v>6939</v>
      </c>
      <c r="D2831" s="18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8"/>
        <v>42523.225902777776</v>
      </c>
      <c r="K2831">
        <v>1462443918</v>
      </c>
      <c r="L2831" s="9">
        <f t="shared" si="179"/>
        <v>42495.434236111112</v>
      </c>
      <c r="M2831" s="11" t="s">
        <v>8370</v>
      </c>
      <c r="N2831" t="b">
        <v>0</v>
      </c>
      <c r="O2831">
        <v>76</v>
      </c>
      <c r="P2831" t="b">
        <v>1</v>
      </c>
      <c r="Q2831" t="s">
        <v>8271</v>
      </c>
      <c r="R2831" s="5">
        <f t="shared" si="176"/>
        <v>1.0651999999999999</v>
      </c>
      <c r="S2831">
        <f t="shared" si="177"/>
        <v>35.039473684210527</v>
      </c>
      <c r="T2831" t="s">
        <v>8317</v>
      </c>
      <c r="U2831" t="s">
        <v>8318</v>
      </c>
    </row>
    <row r="2832" spans="1:21" x14ac:dyDescent="0.2">
      <c r="A2832">
        <v>2830</v>
      </c>
      <c r="B2832" s="3" t="s">
        <v>2830</v>
      </c>
      <c r="C2832" s="3" t="s">
        <v>6940</v>
      </c>
      <c r="D2832" s="18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8"/>
        <v>41770.957638888889</v>
      </c>
      <c r="K2832">
        <v>1398802148</v>
      </c>
      <c r="L2832" s="9">
        <f t="shared" si="179"/>
        <v>41758.839675925927</v>
      </c>
      <c r="M2832" s="11" t="s">
        <v>8371</v>
      </c>
      <c r="N2832" t="b">
        <v>0</v>
      </c>
      <c r="O2832">
        <v>11</v>
      </c>
      <c r="P2832" t="b">
        <v>1</v>
      </c>
      <c r="Q2832" t="s">
        <v>8271</v>
      </c>
      <c r="R2832" s="5">
        <f t="shared" si="176"/>
        <v>1</v>
      </c>
      <c r="S2832">
        <f t="shared" si="177"/>
        <v>272.72727272727275</v>
      </c>
      <c r="T2832" t="s">
        <v>8317</v>
      </c>
      <c r="U2832" t="s">
        <v>8318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 s="18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8"/>
        <v>42201.616550925923</v>
      </c>
      <c r="K2833">
        <v>1434484070</v>
      </c>
      <c r="L2833" s="9">
        <f t="shared" si="179"/>
        <v>42171.824884259258</v>
      </c>
      <c r="M2833" s="11" t="s">
        <v>8368</v>
      </c>
      <c r="N2833" t="b">
        <v>0</v>
      </c>
      <c r="O2833">
        <v>52</v>
      </c>
      <c r="P2833" t="b">
        <v>1</v>
      </c>
      <c r="Q2833" t="s">
        <v>8271</v>
      </c>
      <c r="R2833" s="5">
        <f t="shared" si="176"/>
        <v>1.1066666666666667</v>
      </c>
      <c r="S2833">
        <f t="shared" si="177"/>
        <v>63.846153846153847</v>
      </c>
      <c r="T2833" t="s">
        <v>8317</v>
      </c>
      <c r="U2833" t="s">
        <v>8318</v>
      </c>
    </row>
    <row r="2834" spans="1:21" ht="30" x14ac:dyDescent="0.2">
      <c r="A2834">
        <v>2832</v>
      </c>
      <c r="B2834" s="3" t="s">
        <v>2832</v>
      </c>
      <c r="C2834" s="3" t="s">
        <v>6942</v>
      </c>
      <c r="D2834" s="18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8"/>
        <v>41966.708333333336</v>
      </c>
      <c r="K2834">
        <v>1414342894</v>
      </c>
      <c r="L2834" s="9">
        <f t="shared" si="179"/>
        <v>41938.709421296298</v>
      </c>
      <c r="M2834" s="11" t="s">
        <v>8371</v>
      </c>
      <c r="N2834" t="b">
        <v>0</v>
      </c>
      <c r="O2834">
        <v>95</v>
      </c>
      <c r="P2834" t="b">
        <v>1</v>
      </c>
      <c r="Q2834" t="s">
        <v>8271</v>
      </c>
      <c r="R2834" s="5">
        <f t="shared" si="176"/>
        <v>1.1471959999999999</v>
      </c>
      <c r="S2834">
        <f t="shared" si="177"/>
        <v>30.189368421052631</v>
      </c>
      <c r="T2834" t="s">
        <v>8317</v>
      </c>
      <c r="U2834" t="s">
        <v>8318</v>
      </c>
    </row>
    <row r="2835" spans="1:21" x14ac:dyDescent="0.2">
      <c r="A2835">
        <v>2833</v>
      </c>
      <c r="B2835" s="3" t="s">
        <v>2833</v>
      </c>
      <c r="C2835" s="3" t="s">
        <v>6943</v>
      </c>
      <c r="D2835" s="18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8"/>
        <v>42287.874999999993</v>
      </c>
      <c r="K2835">
        <v>1442804633</v>
      </c>
      <c r="L2835" s="9">
        <f t="shared" si="179"/>
        <v>42268.127696759257</v>
      </c>
      <c r="M2835" s="11" t="s">
        <v>8368</v>
      </c>
      <c r="N2835" t="b">
        <v>0</v>
      </c>
      <c r="O2835">
        <v>35</v>
      </c>
      <c r="P2835" t="b">
        <v>1</v>
      </c>
      <c r="Q2835" t="s">
        <v>8271</v>
      </c>
      <c r="R2835" s="5">
        <f t="shared" si="176"/>
        <v>1.0825925925925926</v>
      </c>
      <c r="S2835">
        <f t="shared" si="177"/>
        <v>83.51428571428572</v>
      </c>
      <c r="T2835" t="s">
        <v>8317</v>
      </c>
      <c r="U2835" t="s">
        <v>8318</v>
      </c>
    </row>
    <row r="2836" spans="1:21" ht="30" x14ac:dyDescent="0.2">
      <c r="A2836">
        <v>2834</v>
      </c>
      <c r="B2836" s="3" t="s">
        <v>2834</v>
      </c>
      <c r="C2836" s="3" t="s">
        <v>6944</v>
      </c>
      <c r="D2836" s="18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8"/>
        <v>42034.751504629625</v>
      </c>
      <c r="K2836">
        <v>1421362930</v>
      </c>
      <c r="L2836" s="9">
        <f t="shared" si="179"/>
        <v>42019.959837962961</v>
      </c>
      <c r="M2836" s="11" t="s">
        <v>8368</v>
      </c>
      <c r="N2836" t="b">
        <v>0</v>
      </c>
      <c r="O2836">
        <v>21</v>
      </c>
      <c r="P2836" t="b">
        <v>1</v>
      </c>
      <c r="Q2836" t="s">
        <v>8271</v>
      </c>
      <c r="R2836" s="5">
        <f t="shared" si="176"/>
        <v>1.7</v>
      </c>
      <c r="S2836">
        <f t="shared" si="177"/>
        <v>64.761904761904759</v>
      </c>
      <c r="T2836" t="s">
        <v>8317</v>
      </c>
      <c r="U2836" t="s">
        <v>8318</v>
      </c>
    </row>
    <row r="2837" spans="1:21" ht="30" x14ac:dyDescent="0.2">
      <c r="A2837">
        <v>2835</v>
      </c>
      <c r="B2837" s="3" t="s">
        <v>2835</v>
      </c>
      <c r="C2837" s="3" t="s">
        <v>6945</v>
      </c>
      <c r="D2837" s="18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8"/>
        <v>42342.791666666664</v>
      </c>
      <c r="K2837">
        <v>1446742417</v>
      </c>
      <c r="L2837" s="9">
        <f t="shared" si="179"/>
        <v>42313.703900462962</v>
      </c>
      <c r="M2837" s="11" t="s">
        <v>8368</v>
      </c>
      <c r="N2837" t="b">
        <v>0</v>
      </c>
      <c r="O2837">
        <v>93</v>
      </c>
      <c r="P2837" t="b">
        <v>1</v>
      </c>
      <c r="Q2837" t="s">
        <v>8271</v>
      </c>
      <c r="R2837" s="5">
        <f t="shared" si="176"/>
        <v>1.8709899999999999</v>
      </c>
      <c r="S2837">
        <f t="shared" si="177"/>
        <v>20.118172043010752</v>
      </c>
      <c r="T2837" t="s">
        <v>8317</v>
      </c>
      <c r="U2837" t="s">
        <v>8318</v>
      </c>
    </row>
    <row r="2838" spans="1:21" ht="30" x14ac:dyDescent="0.2">
      <c r="A2838">
        <v>2836</v>
      </c>
      <c r="B2838" s="3" t="s">
        <v>2836</v>
      </c>
      <c r="C2838" s="3" t="s">
        <v>6946</v>
      </c>
      <c r="D2838" s="1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8"/>
        <v>42783.999305555553</v>
      </c>
      <c r="K2838">
        <v>1484115418</v>
      </c>
      <c r="L2838" s="9">
        <f t="shared" si="179"/>
        <v>42746.261782407411</v>
      </c>
      <c r="M2838" s="11" t="s">
        <v>8369</v>
      </c>
      <c r="N2838" t="b">
        <v>0</v>
      </c>
      <c r="O2838">
        <v>11</v>
      </c>
      <c r="P2838" t="b">
        <v>1</v>
      </c>
      <c r="Q2838" t="s">
        <v>8271</v>
      </c>
      <c r="R2838" s="5">
        <f t="shared" si="176"/>
        <v>1.0777777777777777</v>
      </c>
      <c r="S2838">
        <f t="shared" si="177"/>
        <v>44.090909090909093</v>
      </c>
      <c r="T2838" t="s">
        <v>8317</v>
      </c>
      <c r="U2838" t="s">
        <v>8318</v>
      </c>
    </row>
    <row r="2839" spans="1:21" ht="30" x14ac:dyDescent="0.2">
      <c r="A2839">
        <v>2837</v>
      </c>
      <c r="B2839" s="3" t="s">
        <v>2837</v>
      </c>
      <c r="C2839" s="3" t="s">
        <v>6947</v>
      </c>
      <c r="D2839" s="18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8"/>
        <v>42347.741712962961</v>
      </c>
      <c r="K2839">
        <v>1446241684</v>
      </c>
      <c r="L2839" s="9">
        <f t="shared" si="179"/>
        <v>42307.908379629633</v>
      </c>
      <c r="M2839" s="11" t="s">
        <v>8368</v>
      </c>
      <c r="N2839" t="b">
        <v>0</v>
      </c>
      <c r="O2839">
        <v>21</v>
      </c>
      <c r="P2839" t="b">
        <v>1</v>
      </c>
      <c r="Q2839" t="s">
        <v>8271</v>
      </c>
      <c r="R2839" s="5">
        <f t="shared" si="176"/>
        <v>1</v>
      </c>
      <c r="S2839">
        <f t="shared" si="177"/>
        <v>40.476190476190474</v>
      </c>
      <c r="T2839" t="s">
        <v>8317</v>
      </c>
      <c r="U2839" t="s">
        <v>8318</v>
      </c>
    </row>
    <row r="2840" spans="1:21" ht="30" x14ac:dyDescent="0.2">
      <c r="A2840">
        <v>2838</v>
      </c>
      <c r="B2840" s="3" t="s">
        <v>2838</v>
      </c>
      <c r="C2840" s="3" t="s">
        <v>6948</v>
      </c>
      <c r="D2840" s="18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8"/>
        <v>41864.708333333328</v>
      </c>
      <c r="K2840">
        <v>1406039696</v>
      </c>
      <c r="L2840" s="9">
        <f t="shared" si="179"/>
        <v>41842.607592592591</v>
      </c>
      <c r="M2840" s="11" t="s">
        <v>8371</v>
      </c>
      <c r="N2840" t="b">
        <v>0</v>
      </c>
      <c r="O2840">
        <v>54</v>
      </c>
      <c r="P2840" t="b">
        <v>1</v>
      </c>
      <c r="Q2840" t="s">
        <v>8271</v>
      </c>
      <c r="R2840" s="5">
        <f t="shared" si="176"/>
        <v>1.2024999999999999</v>
      </c>
      <c r="S2840">
        <f t="shared" si="177"/>
        <v>44.537037037037038</v>
      </c>
      <c r="T2840" t="s">
        <v>8317</v>
      </c>
      <c r="U2840" t="s">
        <v>8318</v>
      </c>
    </row>
    <row r="2841" spans="1:21" ht="30" x14ac:dyDescent="0.2">
      <c r="A2841">
        <v>2839</v>
      </c>
      <c r="B2841" s="3" t="s">
        <v>2839</v>
      </c>
      <c r="C2841" s="3" t="s">
        <v>6949</v>
      </c>
      <c r="D2841" s="18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8"/>
        <v>41875.999305555553</v>
      </c>
      <c r="K2841">
        <v>1406958354</v>
      </c>
      <c r="L2841" s="9">
        <f t="shared" si="179"/>
        <v>41853.240208333329</v>
      </c>
      <c r="M2841" s="11" t="s">
        <v>8371</v>
      </c>
      <c r="N2841" t="b">
        <v>0</v>
      </c>
      <c r="O2841">
        <v>31</v>
      </c>
      <c r="P2841" t="b">
        <v>1</v>
      </c>
      <c r="Q2841" t="s">
        <v>8271</v>
      </c>
      <c r="R2841" s="5">
        <f t="shared" si="176"/>
        <v>1.1142857142857143</v>
      </c>
      <c r="S2841">
        <f t="shared" si="177"/>
        <v>125.80645161290323</v>
      </c>
      <c r="T2841" t="s">
        <v>8317</v>
      </c>
      <c r="U2841" t="s">
        <v>8318</v>
      </c>
    </row>
    <row r="2842" spans="1:21" ht="30" x14ac:dyDescent="0.2">
      <c r="A2842">
        <v>2840</v>
      </c>
      <c r="B2842" s="3" t="s">
        <v>2840</v>
      </c>
      <c r="C2842" s="3" t="s">
        <v>6950</v>
      </c>
      <c r="D2842" s="18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8"/>
        <v>42081.499999999993</v>
      </c>
      <c r="K2842">
        <v>1424825479</v>
      </c>
      <c r="L2842" s="9">
        <f t="shared" si="179"/>
        <v>42060.035636574074</v>
      </c>
      <c r="M2842" s="11" t="s">
        <v>8368</v>
      </c>
      <c r="N2842" t="b">
        <v>0</v>
      </c>
      <c r="O2842">
        <v>132</v>
      </c>
      <c r="P2842" t="b">
        <v>1</v>
      </c>
      <c r="Q2842" t="s">
        <v>8271</v>
      </c>
      <c r="R2842" s="5">
        <f t="shared" si="176"/>
        <v>1.04</v>
      </c>
      <c r="S2842">
        <f t="shared" si="177"/>
        <v>19.696969696969695</v>
      </c>
      <c r="T2842" t="s">
        <v>8317</v>
      </c>
      <c r="U2842" t="s">
        <v>8318</v>
      </c>
    </row>
    <row r="2843" spans="1:21" ht="30" x14ac:dyDescent="0.2">
      <c r="A2843">
        <v>2841</v>
      </c>
      <c r="B2843" s="3" t="s">
        <v>2841</v>
      </c>
      <c r="C2843" s="3" t="s">
        <v>6951</v>
      </c>
      <c r="D2843" s="18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8"/>
        <v>42351.572881944441</v>
      </c>
      <c r="K2843">
        <v>1444844697</v>
      </c>
      <c r="L2843" s="9">
        <f t="shared" si="179"/>
        <v>42291.739548611105</v>
      </c>
      <c r="M2843" s="11" t="s">
        <v>8368</v>
      </c>
      <c r="N2843" t="b">
        <v>0</v>
      </c>
      <c r="O2843">
        <v>1</v>
      </c>
      <c r="P2843" t="b">
        <v>0</v>
      </c>
      <c r="Q2843" t="s">
        <v>8271</v>
      </c>
      <c r="R2843" s="5">
        <f t="shared" si="176"/>
        <v>0.01</v>
      </c>
      <c r="S2843">
        <f t="shared" si="177"/>
        <v>10</v>
      </c>
      <c r="T2843" t="s">
        <v>8317</v>
      </c>
      <c r="U2843" t="s">
        <v>8318</v>
      </c>
    </row>
    <row r="2844" spans="1:21" ht="30" x14ac:dyDescent="0.2">
      <c r="A2844">
        <v>2842</v>
      </c>
      <c r="B2844" s="3" t="s">
        <v>2842</v>
      </c>
      <c r="C2844" s="3" t="s">
        <v>6952</v>
      </c>
      <c r="D2844" s="18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8"/>
        <v>41811.25</v>
      </c>
      <c r="K2844">
        <v>1401058295</v>
      </c>
      <c r="L2844" s="9">
        <f t="shared" si="179"/>
        <v>41784.952488425923</v>
      </c>
      <c r="M2844" s="11" t="s">
        <v>8371</v>
      </c>
      <c r="N2844" t="b">
        <v>0</v>
      </c>
      <c r="O2844">
        <v>0</v>
      </c>
      <c r="P2844" t="b">
        <v>0</v>
      </c>
      <c r="Q2844" t="s">
        <v>8271</v>
      </c>
      <c r="R2844" s="5">
        <f t="shared" si="176"/>
        <v>0</v>
      </c>
      <c r="S2844" t="e">
        <f t="shared" si="177"/>
        <v>#DIV/0!</v>
      </c>
      <c r="T2844" t="s">
        <v>8317</v>
      </c>
      <c r="U2844" t="s">
        <v>8318</v>
      </c>
    </row>
    <row r="2845" spans="1:21" ht="30" x14ac:dyDescent="0.2">
      <c r="A2845">
        <v>2843</v>
      </c>
      <c r="B2845" s="3" t="s">
        <v>2843</v>
      </c>
      <c r="C2845" s="3" t="s">
        <v>6953</v>
      </c>
      <c r="D2845" s="18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8"/>
        <v>42533.958333333336</v>
      </c>
      <c r="K2845">
        <v>1462210950</v>
      </c>
      <c r="L2845" s="9">
        <f t="shared" si="179"/>
        <v>42492.737847222219</v>
      </c>
      <c r="M2845" s="11" t="s">
        <v>8370</v>
      </c>
      <c r="N2845" t="b">
        <v>0</v>
      </c>
      <c r="O2845">
        <v>0</v>
      </c>
      <c r="P2845" t="b">
        <v>0</v>
      </c>
      <c r="Q2845" t="s">
        <v>8271</v>
      </c>
      <c r="R2845" s="5">
        <f t="shared" si="176"/>
        <v>0</v>
      </c>
      <c r="S2845" t="e">
        <f t="shared" si="177"/>
        <v>#DIV/0!</v>
      </c>
      <c r="T2845" t="s">
        <v>8317</v>
      </c>
      <c r="U2845" t="s">
        <v>8318</v>
      </c>
    </row>
    <row r="2846" spans="1:21" ht="30" x14ac:dyDescent="0.2">
      <c r="A2846">
        <v>2844</v>
      </c>
      <c r="B2846" s="3" t="s">
        <v>2844</v>
      </c>
      <c r="C2846" s="3" t="s">
        <v>6954</v>
      </c>
      <c r="D2846" s="18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8"/>
        <v>42739.337731481479</v>
      </c>
      <c r="K2846">
        <v>1480943180</v>
      </c>
      <c r="L2846" s="9">
        <f t="shared" si="179"/>
        <v>42709.546064814815</v>
      </c>
      <c r="M2846" s="11" t="s">
        <v>8370</v>
      </c>
      <c r="N2846" t="b">
        <v>0</v>
      </c>
      <c r="O2846">
        <v>1</v>
      </c>
      <c r="P2846" t="b">
        <v>0</v>
      </c>
      <c r="Q2846" t="s">
        <v>8271</v>
      </c>
      <c r="R2846" s="5">
        <f t="shared" si="176"/>
        <v>5.4545454545454543E-2</v>
      </c>
      <c r="S2846">
        <f t="shared" si="177"/>
        <v>30</v>
      </c>
      <c r="T2846" t="s">
        <v>8317</v>
      </c>
      <c r="U2846" t="s">
        <v>8318</v>
      </c>
    </row>
    <row r="2847" spans="1:21" ht="30" x14ac:dyDescent="0.2">
      <c r="A2847">
        <v>2845</v>
      </c>
      <c r="B2847" s="3" t="s">
        <v>2845</v>
      </c>
      <c r="C2847" s="3" t="s">
        <v>6955</v>
      </c>
      <c r="D2847" s="18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8"/>
        <v>42162.808252314811</v>
      </c>
      <c r="K2847">
        <v>1428539033</v>
      </c>
      <c r="L2847" s="9">
        <f t="shared" si="179"/>
        <v>42103.016585648147</v>
      </c>
      <c r="M2847" s="11" t="s">
        <v>8368</v>
      </c>
      <c r="N2847" t="b">
        <v>0</v>
      </c>
      <c r="O2847">
        <v>39</v>
      </c>
      <c r="P2847" t="b">
        <v>0</v>
      </c>
      <c r="Q2847" t="s">
        <v>8271</v>
      </c>
      <c r="R2847" s="5">
        <f t="shared" si="176"/>
        <v>0.31546666666666667</v>
      </c>
      <c r="S2847">
        <f t="shared" si="177"/>
        <v>60.666666666666664</v>
      </c>
      <c r="T2847" t="s">
        <v>8317</v>
      </c>
      <c r="U2847" t="s">
        <v>8318</v>
      </c>
    </row>
    <row r="2848" spans="1:21" ht="30" x14ac:dyDescent="0.2">
      <c r="A2848">
        <v>2846</v>
      </c>
      <c r="B2848" s="3" t="s">
        <v>2846</v>
      </c>
      <c r="C2848" s="3" t="s">
        <v>6956</v>
      </c>
      <c r="D2848" s="1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8"/>
        <v>42153.483726851853</v>
      </c>
      <c r="K2848">
        <v>1429029394</v>
      </c>
      <c r="L2848" s="9">
        <f t="shared" si="179"/>
        <v>42108.692060185189</v>
      </c>
      <c r="M2848" s="11" t="s">
        <v>8368</v>
      </c>
      <c r="N2848" t="b">
        <v>0</v>
      </c>
      <c r="O2848">
        <v>0</v>
      </c>
      <c r="P2848" t="b">
        <v>0</v>
      </c>
      <c r="Q2848" t="s">
        <v>8271</v>
      </c>
      <c r="R2848" s="5">
        <f t="shared" si="176"/>
        <v>0</v>
      </c>
      <c r="S2848" t="e">
        <f t="shared" si="177"/>
        <v>#DIV/0!</v>
      </c>
      <c r="T2848" t="s">
        <v>8317</v>
      </c>
      <c r="U2848" t="s">
        <v>8318</v>
      </c>
    </row>
    <row r="2849" spans="1:21" ht="30" x14ac:dyDescent="0.2">
      <c r="A2849">
        <v>2847</v>
      </c>
      <c r="B2849" s="3" t="s">
        <v>2847</v>
      </c>
      <c r="C2849" s="3" t="s">
        <v>6957</v>
      </c>
      <c r="D2849" s="18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8"/>
        <v>42513.597974537035</v>
      </c>
      <c r="K2849">
        <v>1458847265</v>
      </c>
      <c r="L2849" s="9">
        <f t="shared" si="179"/>
        <v>42453.806307870371</v>
      </c>
      <c r="M2849" s="11" t="s">
        <v>8370</v>
      </c>
      <c r="N2849" t="b">
        <v>0</v>
      </c>
      <c r="O2849">
        <v>0</v>
      </c>
      <c r="P2849" t="b">
        <v>0</v>
      </c>
      <c r="Q2849" t="s">
        <v>8271</v>
      </c>
      <c r="R2849" s="5">
        <f t="shared" si="176"/>
        <v>0</v>
      </c>
      <c r="S2849" t="e">
        <f t="shared" si="177"/>
        <v>#DIV/0!</v>
      </c>
      <c r="T2849" t="s">
        <v>8317</v>
      </c>
      <c r="U2849" t="s">
        <v>8318</v>
      </c>
    </row>
    <row r="2850" spans="1:21" ht="30" x14ac:dyDescent="0.2">
      <c r="A2850">
        <v>2848</v>
      </c>
      <c r="B2850" s="3" t="s">
        <v>2848</v>
      </c>
      <c r="C2850" s="3" t="s">
        <v>6958</v>
      </c>
      <c r="D2850" s="18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8"/>
        <v>42153.440497685187</v>
      </c>
      <c r="K2850">
        <v>1430321659</v>
      </c>
      <c r="L2850" s="9">
        <f t="shared" si="179"/>
        <v>42123.648831018523</v>
      </c>
      <c r="M2850" s="11" t="s">
        <v>8368</v>
      </c>
      <c r="N2850" t="b">
        <v>0</v>
      </c>
      <c r="O2850">
        <v>3</v>
      </c>
      <c r="P2850" t="b">
        <v>0</v>
      </c>
      <c r="Q2850" t="s">
        <v>8271</v>
      </c>
      <c r="R2850" s="5">
        <f t="shared" si="176"/>
        <v>2E-3</v>
      </c>
      <c r="S2850">
        <f t="shared" si="177"/>
        <v>23.333333333333332</v>
      </c>
      <c r="T2850" t="s">
        <v>8317</v>
      </c>
      <c r="U2850" t="s">
        <v>8318</v>
      </c>
    </row>
    <row r="2851" spans="1:21" ht="30" x14ac:dyDescent="0.2">
      <c r="A2851">
        <v>2849</v>
      </c>
      <c r="B2851" s="3" t="s">
        <v>2849</v>
      </c>
      <c r="C2851" s="3" t="s">
        <v>6959</v>
      </c>
      <c r="D2851" s="18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8"/>
        <v>42483.219907407409</v>
      </c>
      <c r="K2851">
        <v>1458814600</v>
      </c>
      <c r="L2851" s="9">
        <f t="shared" si="179"/>
        <v>42453.428240740745</v>
      </c>
      <c r="M2851" s="11" t="s">
        <v>8370</v>
      </c>
      <c r="N2851" t="b">
        <v>0</v>
      </c>
      <c r="O2851">
        <v>1</v>
      </c>
      <c r="P2851" t="b">
        <v>0</v>
      </c>
      <c r="Q2851" t="s">
        <v>8271</v>
      </c>
      <c r="R2851" s="5">
        <f t="shared" si="176"/>
        <v>0.01</v>
      </c>
      <c r="S2851">
        <f t="shared" si="177"/>
        <v>5</v>
      </c>
      <c r="T2851" t="s">
        <v>8317</v>
      </c>
      <c r="U2851" t="s">
        <v>8318</v>
      </c>
    </row>
    <row r="2852" spans="1:21" ht="30" x14ac:dyDescent="0.2">
      <c r="A2852">
        <v>2850</v>
      </c>
      <c r="B2852" s="3" t="s">
        <v>2850</v>
      </c>
      <c r="C2852" s="3" t="s">
        <v>6960</v>
      </c>
      <c r="D2852" s="18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8"/>
        <v>41887.798738425925</v>
      </c>
      <c r="K2852">
        <v>1407370211</v>
      </c>
      <c r="L2852" s="9">
        <f t="shared" si="179"/>
        <v>41858.007071759261</v>
      </c>
      <c r="M2852" s="11" t="s">
        <v>8371</v>
      </c>
      <c r="N2852" t="b">
        <v>0</v>
      </c>
      <c r="O2852">
        <v>13</v>
      </c>
      <c r="P2852" t="b">
        <v>0</v>
      </c>
      <c r="Q2852" t="s">
        <v>8271</v>
      </c>
      <c r="R2852" s="5">
        <f t="shared" si="176"/>
        <v>3.8875E-2</v>
      </c>
      <c r="S2852">
        <f t="shared" si="177"/>
        <v>23.923076923076923</v>
      </c>
      <c r="T2852" t="s">
        <v>8317</v>
      </c>
      <c r="U2852" t="s">
        <v>8318</v>
      </c>
    </row>
    <row r="2853" spans="1:21" ht="30" x14ac:dyDescent="0.2">
      <c r="A2853">
        <v>2851</v>
      </c>
      <c r="B2853" s="3" t="s">
        <v>2851</v>
      </c>
      <c r="C2853" s="3" t="s">
        <v>6961</v>
      </c>
      <c r="D2853" s="18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8"/>
        <v>42398.761805555558</v>
      </c>
      <c r="K2853">
        <v>1453334629</v>
      </c>
      <c r="L2853" s="9">
        <f t="shared" si="179"/>
        <v>42390.002650462964</v>
      </c>
      <c r="M2853" s="11" t="s">
        <v>8370</v>
      </c>
      <c r="N2853" t="b">
        <v>0</v>
      </c>
      <c r="O2853">
        <v>0</v>
      </c>
      <c r="P2853" t="b">
        <v>0</v>
      </c>
      <c r="Q2853" t="s">
        <v>8271</v>
      </c>
      <c r="R2853" s="5">
        <f t="shared" si="176"/>
        <v>0</v>
      </c>
      <c r="S2853" t="e">
        <f t="shared" si="177"/>
        <v>#DIV/0!</v>
      </c>
      <c r="T2853" t="s">
        <v>8317</v>
      </c>
      <c r="U2853" t="s">
        <v>8318</v>
      </c>
    </row>
    <row r="2854" spans="1:21" ht="30" x14ac:dyDescent="0.2">
      <c r="A2854">
        <v>2852</v>
      </c>
      <c r="B2854" s="3" t="s">
        <v>2852</v>
      </c>
      <c r="C2854" s="3" t="s">
        <v>6962</v>
      </c>
      <c r="D2854" s="18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8"/>
        <v>41810.836840277778</v>
      </c>
      <c r="K2854">
        <v>1400720703</v>
      </c>
      <c r="L2854" s="9">
        <f t="shared" si="179"/>
        <v>41781.045173611114</v>
      </c>
      <c r="M2854" s="11" t="s">
        <v>8371</v>
      </c>
      <c r="N2854" t="b">
        <v>0</v>
      </c>
      <c r="O2854">
        <v>6</v>
      </c>
      <c r="P2854" t="b">
        <v>0</v>
      </c>
      <c r="Q2854" t="s">
        <v>8271</v>
      </c>
      <c r="R2854" s="5">
        <f t="shared" si="176"/>
        <v>1.9E-2</v>
      </c>
      <c r="S2854">
        <f t="shared" si="177"/>
        <v>15.833333333333334</v>
      </c>
      <c r="T2854" t="s">
        <v>8317</v>
      </c>
      <c r="U2854" t="s">
        <v>8318</v>
      </c>
    </row>
    <row r="2855" spans="1:21" ht="30" x14ac:dyDescent="0.2">
      <c r="A2855">
        <v>2853</v>
      </c>
      <c r="B2855" s="3" t="s">
        <v>2853</v>
      </c>
      <c r="C2855" s="3" t="s">
        <v>6963</v>
      </c>
      <c r="D2855" s="18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8"/>
        <v>41895.98260416666</v>
      </c>
      <c r="K2855">
        <v>1405485297</v>
      </c>
      <c r="L2855" s="9">
        <f t="shared" si="179"/>
        <v>41836.190937499996</v>
      </c>
      <c r="M2855" s="11" t="s">
        <v>8371</v>
      </c>
      <c r="N2855" t="b">
        <v>0</v>
      </c>
      <c r="O2855">
        <v>0</v>
      </c>
      <c r="P2855" t="b">
        <v>0</v>
      </c>
      <c r="Q2855" t="s">
        <v>8271</v>
      </c>
      <c r="R2855" s="5">
        <f t="shared" si="176"/>
        <v>0</v>
      </c>
      <c r="S2855" t="e">
        <f t="shared" si="177"/>
        <v>#DIV/0!</v>
      </c>
      <c r="T2855" t="s">
        <v>8317</v>
      </c>
      <c r="U2855" t="s">
        <v>8318</v>
      </c>
    </row>
    <row r="2856" spans="1:21" ht="30" x14ac:dyDescent="0.2">
      <c r="A2856">
        <v>2854</v>
      </c>
      <c r="B2856" s="3" t="s">
        <v>2854</v>
      </c>
      <c r="C2856" s="3" t="s">
        <v>6964</v>
      </c>
      <c r="D2856" s="18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8"/>
        <v>42131.508321759255</v>
      </c>
      <c r="K2856">
        <v>1429290719</v>
      </c>
      <c r="L2856" s="9">
        <f t="shared" si="179"/>
        <v>42111.71665509259</v>
      </c>
      <c r="M2856" s="11" t="s">
        <v>8368</v>
      </c>
      <c r="N2856" t="b">
        <v>0</v>
      </c>
      <c r="O2856">
        <v>14</v>
      </c>
      <c r="P2856" t="b">
        <v>0</v>
      </c>
      <c r="Q2856" t="s">
        <v>8271</v>
      </c>
      <c r="R2856" s="5">
        <f t="shared" si="176"/>
        <v>0.41699999999999998</v>
      </c>
      <c r="S2856">
        <f t="shared" si="177"/>
        <v>29.785714285714285</v>
      </c>
      <c r="T2856" t="s">
        <v>8317</v>
      </c>
      <c r="U2856" t="s">
        <v>8318</v>
      </c>
    </row>
    <row r="2857" spans="1:21" ht="30" x14ac:dyDescent="0.2">
      <c r="A2857">
        <v>2855</v>
      </c>
      <c r="B2857" s="3" t="s">
        <v>2855</v>
      </c>
      <c r="C2857" s="3" t="s">
        <v>6965</v>
      </c>
      <c r="D2857" s="18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8"/>
        <v>42398.773611111108</v>
      </c>
      <c r="K2857">
        <v>1451607071</v>
      </c>
      <c r="L2857" s="9">
        <f t="shared" si="179"/>
        <v>42370.007766203707</v>
      </c>
      <c r="M2857" s="11" t="s">
        <v>8370</v>
      </c>
      <c r="N2857" t="b">
        <v>0</v>
      </c>
      <c r="O2857">
        <v>5</v>
      </c>
      <c r="P2857" t="b">
        <v>0</v>
      </c>
      <c r="Q2857" t="s">
        <v>8271</v>
      </c>
      <c r="R2857" s="5">
        <f t="shared" si="176"/>
        <v>0.5</v>
      </c>
      <c r="S2857">
        <f t="shared" si="177"/>
        <v>60</v>
      </c>
      <c r="T2857" t="s">
        <v>8317</v>
      </c>
      <c r="U2857" t="s">
        <v>8318</v>
      </c>
    </row>
    <row r="2858" spans="1:21" ht="30" x14ac:dyDescent="0.2">
      <c r="A2858">
        <v>2856</v>
      </c>
      <c r="B2858" s="3" t="s">
        <v>2856</v>
      </c>
      <c r="C2858" s="3" t="s">
        <v>6966</v>
      </c>
      <c r="D2858" s="1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8"/>
        <v>42224.69027777778</v>
      </c>
      <c r="K2858">
        <v>1433897647</v>
      </c>
      <c r="L2858" s="9">
        <f t="shared" si="179"/>
        <v>42165.037581018521</v>
      </c>
      <c r="M2858" s="11" t="s">
        <v>8368</v>
      </c>
      <c r="N2858" t="b">
        <v>0</v>
      </c>
      <c r="O2858">
        <v>6</v>
      </c>
      <c r="P2858" t="b">
        <v>0</v>
      </c>
      <c r="Q2858" t="s">
        <v>8271</v>
      </c>
      <c r="R2858" s="5">
        <f t="shared" si="176"/>
        <v>4.8666666666666664E-2</v>
      </c>
      <c r="S2858">
        <f t="shared" si="177"/>
        <v>24.333333333333332</v>
      </c>
      <c r="T2858" t="s">
        <v>8317</v>
      </c>
      <c r="U2858" t="s">
        <v>8318</v>
      </c>
    </row>
    <row r="2859" spans="1:21" ht="45" x14ac:dyDescent="0.2">
      <c r="A2859">
        <v>2857</v>
      </c>
      <c r="B2859" s="3" t="s">
        <v>2857</v>
      </c>
      <c r="C2859" s="3" t="s">
        <v>6967</v>
      </c>
      <c r="D2859" s="18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8"/>
        <v>42786.541666666664</v>
      </c>
      <c r="K2859">
        <v>1482444295</v>
      </c>
      <c r="L2859" s="9">
        <f t="shared" si="179"/>
        <v>42726.920081018514</v>
      </c>
      <c r="M2859" s="11" t="s">
        <v>8370</v>
      </c>
      <c r="N2859" t="b">
        <v>0</v>
      </c>
      <c r="O2859">
        <v>15</v>
      </c>
      <c r="P2859" t="b">
        <v>0</v>
      </c>
      <c r="Q2859" t="s">
        <v>8271</v>
      </c>
      <c r="R2859" s="5">
        <f t="shared" si="176"/>
        <v>0.19736842105263158</v>
      </c>
      <c r="S2859">
        <f t="shared" si="177"/>
        <v>500</v>
      </c>
      <c r="T2859" t="s">
        <v>8317</v>
      </c>
      <c r="U2859" t="s">
        <v>8318</v>
      </c>
    </row>
    <row r="2860" spans="1:21" ht="30" x14ac:dyDescent="0.2">
      <c r="A2860">
        <v>2858</v>
      </c>
      <c r="B2860" s="3" t="s">
        <v>2858</v>
      </c>
      <c r="C2860" s="3" t="s">
        <v>6968</v>
      </c>
      <c r="D2860" s="18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8"/>
        <v>41978.269444444442</v>
      </c>
      <c r="K2860">
        <v>1415711095</v>
      </c>
      <c r="L2860" s="9">
        <f t="shared" si="179"/>
        <v>41954.545081018514</v>
      </c>
      <c r="M2860" s="11" t="s">
        <v>8371</v>
      </c>
      <c r="N2860" t="b">
        <v>0</v>
      </c>
      <c r="O2860">
        <v>0</v>
      </c>
      <c r="P2860" t="b">
        <v>0</v>
      </c>
      <c r="Q2860" t="s">
        <v>8271</v>
      </c>
      <c r="R2860" s="5">
        <f t="shared" si="176"/>
        <v>0</v>
      </c>
      <c r="S2860" t="e">
        <f t="shared" si="177"/>
        <v>#DIV/0!</v>
      </c>
      <c r="T2860" t="s">
        <v>8317</v>
      </c>
      <c r="U2860" t="s">
        <v>8318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 s="18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8"/>
        <v>42293.153981481482</v>
      </c>
      <c r="K2861">
        <v>1439800904</v>
      </c>
      <c r="L2861" s="9">
        <f t="shared" si="179"/>
        <v>42233.362314814818</v>
      </c>
      <c r="M2861" s="11" t="s">
        <v>8368</v>
      </c>
      <c r="N2861" t="b">
        <v>0</v>
      </c>
      <c r="O2861">
        <v>1</v>
      </c>
      <c r="P2861" t="b">
        <v>0</v>
      </c>
      <c r="Q2861" t="s">
        <v>8271</v>
      </c>
      <c r="R2861" s="5">
        <f t="shared" si="176"/>
        <v>1.7500000000000002E-2</v>
      </c>
      <c r="S2861">
        <f t="shared" si="177"/>
        <v>35</v>
      </c>
      <c r="T2861" t="s">
        <v>8317</v>
      </c>
      <c r="U2861" t="s">
        <v>8318</v>
      </c>
    </row>
    <row r="2862" spans="1:21" ht="30" x14ac:dyDescent="0.2">
      <c r="A2862">
        <v>2860</v>
      </c>
      <c r="B2862" s="3" t="s">
        <v>2860</v>
      </c>
      <c r="C2862" s="3" t="s">
        <v>6970</v>
      </c>
      <c r="D2862" s="18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8"/>
        <v>42540.592314814807</v>
      </c>
      <c r="K2862">
        <v>1461179576</v>
      </c>
      <c r="L2862" s="9">
        <f t="shared" si="179"/>
        <v>42480.800648148142</v>
      </c>
      <c r="M2862" s="11" t="s">
        <v>8370</v>
      </c>
      <c r="N2862" t="b">
        <v>0</v>
      </c>
      <c r="O2862">
        <v>9</v>
      </c>
      <c r="P2862" t="b">
        <v>0</v>
      </c>
      <c r="Q2862" t="s">
        <v>8271</v>
      </c>
      <c r="R2862" s="5">
        <f t="shared" si="176"/>
        <v>6.6500000000000004E-2</v>
      </c>
      <c r="S2862">
        <f t="shared" si="177"/>
        <v>29.555555555555557</v>
      </c>
      <c r="T2862" t="s">
        <v>8317</v>
      </c>
      <c r="U2862" t="s">
        <v>8318</v>
      </c>
    </row>
    <row r="2863" spans="1:21" ht="30" x14ac:dyDescent="0.2">
      <c r="A2863">
        <v>2861</v>
      </c>
      <c r="B2863" s="3" t="s">
        <v>2861</v>
      </c>
      <c r="C2863" s="3" t="s">
        <v>6971</v>
      </c>
      <c r="D2863" s="18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8"/>
        <v>42271.3825</v>
      </c>
      <c r="K2863">
        <v>1441894248</v>
      </c>
      <c r="L2863" s="9">
        <f t="shared" si="179"/>
        <v>42257.590833333335</v>
      </c>
      <c r="M2863" s="11" t="s">
        <v>8368</v>
      </c>
      <c r="N2863" t="b">
        <v>0</v>
      </c>
      <c r="O2863">
        <v>3</v>
      </c>
      <c r="P2863" t="b">
        <v>0</v>
      </c>
      <c r="Q2863" t="s">
        <v>8271</v>
      </c>
      <c r="R2863" s="5">
        <f t="shared" si="176"/>
        <v>0.32</v>
      </c>
      <c r="S2863">
        <f t="shared" si="177"/>
        <v>26.666666666666668</v>
      </c>
      <c r="T2863" t="s">
        <v>8317</v>
      </c>
      <c r="U2863" t="s">
        <v>8318</v>
      </c>
    </row>
    <row r="2864" spans="1:21" ht="30" x14ac:dyDescent="0.2">
      <c r="A2864">
        <v>2862</v>
      </c>
      <c r="B2864" s="3" t="s">
        <v>2862</v>
      </c>
      <c r="C2864" s="3" t="s">
        <v>6972</v>
      </c>
      <c r="D2864" s="18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8"/>
        <v>41814.581354166665</v>
      </c>
      <c r="K2864">
        <v>1401044229</v>
      </c>
      <c r="L2864" s="9">
        <f t="shared" si="179"/>
        <v>41784.789687500001</v>
      </c>
      <c r="M2864" s="11" t="s">
        <v>8371</v>
      </c>
      <c r="N2864" t="b">
        <v>0</v>
      </c>
      <c r="O2864">
        <v>3</v>
      </c>
      <c r="P2864" t="b">
        <v>0</v>
      </c>
      <c r="Q2864" t="s">
        <v>8271</v>
      </c>
      <c r="R2864" s="5">
        <f t="shared" si="176"/>
        <v>4.3307086614173228E-3</v>
      </c>
      <c r="S2864">
        <f t="shared" si="177"/>
        <v>18.333333333333332</v>
      </c>
      <c r="T2864" t="s">
        <v>8317</v>
      </c>
      <c r="U2864" t="s">
        <v>8318</v>
      </c>
    </row>
    <row r="2865" spans="1:21" ht="30" x14ac:dyDescent="0.2">
      <c r="A2865">
        <v>2863</v>
      </c>
      <c r="B2865" s="3" t="s">
        <v>2863</v>
      </c>
      <c r="C2865" s="3" t="s">
        <v>6973</v>
      </c>
      <c r="D2865" s="18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8"/>
        <v>41891.46670138889</v>
      </c>
      <c r="K2865">
        <v>1405095123</v>
      </c>
      <c r="L2865" s="9">
        <f t="shared" si="179"/>
        <v>41831.675034722226</v>
      </c>
      <c r="M2865" s="11" t="s">
        <v>8371</v>
      </c>
      <c r="N2865" t="b">
        <v>0</v>
      </c>
      <c r="O2865">
        <v>1</v>
      </c>
      <c r="P2865" t="b">
        <v>0</v>
      </c>
      <c r="Q2865" t="s">
        <v>8271</v>
      </c>
      <c r="R2865" s="5">
        <f t="shared" si="176"/>
        <v>4.0000000000000002E-4</v>
      </c>
      <c r="S2865">
        <f t="shared" si="177"/>
        <v>20</v>
      </c>
      <c r="T2865" t="s">
        <v>8317</v>
      </c>
      <c r="U2865" t="s">
        <v>8318</v>
      </c>
    </row>
    <row r="2866" spans="1:21" x14ac:dyDescent="0.2">
      <c r="A2866">
        <v>2864</v>
      </c>
      <c r="B2866" s="3" t="s">
        <v>2864</v>
      </c>
      <c r="C2866" s="3" t="s">
        <v>6974</v>
      </c>
      <c r="D2866" s="18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8"/>
        <v>42202.345833333333</v>
      </c>
      <c r="K2866">
        <v>1434552207</v>
      </c>
      <c r="L2866" s="9">
        <f t="shared" si="179"/>
        <v>42172.613506944443</v>
      </c>
      <c r="M2866" s="11" t="s">
        <v>8368</v>
      </c>
      <c r="N2866" t="b">
        <v>0</v>
      </c>
      <c r="O2866">
        <v>3</v>
      </c>
      <c r="P2866" t="b">
        <v>0</v>
      </c>
      <c r="Q2866" t="s">
        <v>8271</v>
      </c>
      <c r="R2866" s="5">
        <f t="shared" si="176"/>
        <v>1.6E-2</v>
      </c>
      <c r="S2866">
        <f t="shared" si="177"/>
        <v>13.333333333333334</v>
      </c>
      <c r="T2866" t="s">
        <v>8317</v>
      </c>
      <c r="U2866" t="s">
        <v>8318</v>
      </c>
    </row>
    <row r="2867" spans="1:21" ht="30" x14ac:dyDescent="0.2">
      <c r="A2867">
        <v>2865</v>
      </c>
      <c r="B2867" s="3" t="s">
        <v>2865</v>
      </c>
      <c r="C2867" s="3" t="s">
        <v>6975</v>
      </c>
      <c r="D2867" s="18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8"/>
        <v>42009.905775462961</v>
      </c>
      <c r="K2867">
        <v>1415328259</v>
      </c>
      <c r="L2867" s="9">
        <f t="shared" si="179"/>
        <v>41950.114108796297</v>
      </c>
      <c r="M2867" s="11" t="s">
        <v>8371</v>
      </c>
      <c r="N2867" t="b">
        <v>0</v>
      </c>
      <c r="O2867">
        <v>0</v>
      </c>
      <c r="P2867" t="b">
        <v>0</v>
      </c>
      <c r="Q2867" t="s">
        <v>8271</v>
      </c>
      <c r="R2867" s="5">
        <f t="shared" si="176"/>
        <v>0</v>
      </c>
      <c r="S2867" t="e">
        <f t="shared" si="177"/>
        <v>#DIV/0!</v>
      </c>
      <c r="T2867" t="s">
        <v>8317</v>
      </c>
      <c r="U2867" t="s">
        <v>8318</v>
      </c>
    </row>
    <row r="2868" spans="1:21" ht="30" x14ac:dyDescent="0.2">
      <c r="A2868">
        <v>2866</v>
      </c>
      <c r="B2868" s="3" t="s">
        <v>2866</v>
      </c>
      <c r="C2868" s="3" t="s">
        <v>6976</v>
      </c>
      <c r="D2868" s="1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8"/>
        <v>42657.708333333336</v>
      </c>
      <c r="K2868">
        <v>1473893721</v>
      </c>
      <c r="L2868" s="9">
        <f t="shared" si="179"/>
        <v>42627.955104166671</v>
      </c>
      <c r="M2868" s="11" t="s">
        <v>8370</v>
      </c>
      <c r="N2868" t="b">
        <v>0</v>
      </c>
      <c r="O2868">
        <v>2</v>
      </c>
      <c r="P2868" t="b">
        <v>0</v>
      </c>
      <c r="Q2868" t="s">
        <v>8271</v>
      </c>
      <c r="R2868" s="5">
        <f t="shared" si="176"/>
        <v>8.9999999999999993E-3</v>
      </c>
      <c r="S2868">
        <f t="shared" si="177"/>
        <v>22.5</v>
      </c>
      <c r="T2868" t="s">
        <v>8317</v>
      </c>
      <c r="U2868" t="s">
        <v>8318</v>
      </c>
    </row>
    <row r="2869" spans="1:21" ht="30" x14ac:dyDescent="0.2">
      <c r="A2869">
        <v>2867</v>
      </c>
      <c r="B2869" s="3" t="s">
        <v>2867</v>
      </c>
      <c r="C2869" s="3" t="s">
        <v>6977</v>
      </c>
      <c r="D2869" s="18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8"/>
        <v>42554.958333333336</v>
      </c>
      <c r="K2869">
        <v>1465533672</v>
      </c>
      <c r="L2869" s="9">
        <f t="shared" si="179"/>
        <v>42531.195277777777</v>
      </c>
      <c r="M2869" s="11" t="s">
        <v>8370</v>
      </c>
      <c r="N2869" t="b">
        <v>0</v>
      </c>
      <c r="O2869">
        <v>10</v>
      </c>
      <c r="P2869" t="b">
        <v>0</v>
      </c>
      <c r="Q2869" t="s">
        <v>8271</v>
      </c>
      <c r="R2869" s="5">
        <f t="shared" si="176"/>
        <v>0.2016</v>
      </c>
      <c r="S2869">
        <f t="shared" si="177"/>
        <v>50.4</v>
      </c>
      <c r="T2869" t="s">
        <v>8317</v>
      </c>
      <c r="U2869" t="s">
        <v>8318</v>
      </c>
    </row>
    <row r="2870" spans="1:21" ht="30" x14ac:dyDescent="0.2">
      <c r="A2870">
        <v>2868</v>
      </c>
      <c r="B2870" s="3" t="s">
        <v>2868</v>
      </c>
      <c r="C2870" s="3" t="s">
        <v>6978</v>
      </c>
      <c r="D2870" s="18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8"/>
        <v>42648.618680555555</v>
      </c>
      <c r="K2870">
        <v>1473105054</v>
      </c>
      <c r="L2870" s="9">
        <f t="shared" si="179"/>
        <v>42618.827013888891</v>
      </c>
      <c r="M2870" s="11" t="s">
        <v>8370</v>
      </c>
      <c r="N2870" t="b">
        <v>0</v>
      </c>
      <c r="O2870">
        <v>60</v>
      </c>
      <c r="P2870" t="b">
        <v>0</v>
      </c>
      <c r="Q2870" t="s">
        <v>8271</v>
      </c>
      <c r="R2870" s="5">
        <f t="shared" si="176"/>
        <v>0.42011733333333334</v>
      </c>
      <c r="S2870">
        <f t="shared" si="177"/>
        <v>105.02933333333334</v>
      </c>
      <c r="T2870" t="s">
        <v>8317</v>
      </c>
      <c r="U2870" t="s">
        <v>8318</v>
      </c>
    </row>
    <row r="2871" spans="1:21" ht="30" x14ac:dyDescent="0.2">
      <c r="A2871">
        <v>2869</v>
      </c>
      <c r="B2871" s="3" t="s">
        <v>2869</v>
      </c>
      <c r="C2871" s="3" t="s">
        <v>6979</v>
      </c>
      <c r="D2871" s="18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8"/>
        <v>42570.385196759256</v>
      </c>
      <c r="K2871">
        <v>1466345681</v>
      </c>
      <c r="L2871" s="9">
        <f t="shared" si="179"/>
        <v>42540.593530092592</v>
      </c>
      <c r="M2871" s="11" t="s">
        <v>8370</v>
      </c>
      <c r="N2871" t="b">
        <v>0</v>
      </c>
      <c r="O2871">
        <v>5</v>
      </c>
      <c r="P2871" t="b">
        <v>0</v>
      </c>
      <c r="Q2871" t="s">
        <v>8271</v>
      </c>
      <c r="R2871" s="5">
        <f t="shared" si="176"/>
        <v>8.8500000000000002E-3</v>
      </c>
      <c r="S2871">
        <f t="shared" si="177"/>
        <v>35.4</v>
      </c>
      <c r="T2871" t="s">
        <v>8317</v>
      </c>
      <c r="U2871" t="s">
        <v>8318</v>
      </c>
    </row>
    <row r="2872" spans="1:21" ht="30" x14ac:dyDescent="0.2">
      <c r="A2872">
        <v>2870</v>
      </c>
      <c r="B2872" s="3" t="s">
        <v>2870</v>
      </c>
      <c r="C2872" s="3" t="s">
        <v>6980</v>
      </c>
      <c r="D2872" s="18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8"/>
        <v>41775.981076388889</v>
      </c>
      <c r="K2872">
        <v>1397709165</v>
      </c>
      <c r="L2872" s="9">
        <f t="shared" si="179"/>
        <v>41746.189409722225</v>
      </c>
      <c r="M2872" s="11" t="s">
        <v>8371</v>
      </c>
      <c r="N2872" t="b">
        <v>0</v>
      </c>
      <c r="O2872">
        <v>9</v>
      </c>
      <c r="P2872" t="b">
        <v>0</v>
      </c>
      <c r="Q2872" t="s">
        <v>8271</v>
      </c>
      <c r="R2872" s="5">
        <f t="shared" si="176"/>
        <v>0.15</v>
      </c>
      <c r="S2872">
        <f t="shared" si="177"/>
        <v>83.333333333333329</v>
      </c>
      <c r="T2872" t="s">
        <v>8317</v>
      </c>
      <c r="U2872" t="s">
        <v>8318</v>
      </c>
    </row>
    <row r="2873" spans="1:21" ht="30" x14ac:dyDescent="0.2">
      <c r="A2873">
        <v>2871</v>
      </c>
      <c r="B2873" s="3" t="s">
        <v>2871</v>
      </c>
      <c r="C2873" s="3" t="s">
        <v>6981</v>
      </c>
      <c r="D2873" s="18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8"/>
        <v>41994.530243055553</v>
      </c>
      <c r="K2873">
        <v>1417455813</v>
      </c>
      <c r="L2873" s="9">
        <f t="shared" si="179"/>
        <v>41974.738576388889</v>
      </c>
      <c r="M2873" s="11" t="s">
        <v>8371</v>
      </c>
      <c r="N2873" t="b">
        <v>0</v>
      </c>
      <c r="O2873">
        <v>13</v>
      </c>
      <c r="P2873" t="b">
        <v>0</v>
      </c>
      <c r="Q2873" t="s">
        <v>8271</v>
      </c>
      <c r="R2873" s="5">
        <f t="shared" si="176"/>
        <v>4.6699999999999998E-2</v>
      </c>
      <c r="S2873">
        <f t="shared" si="177"/>
        <v>35.92307692307692</v>
      </c>
      <c r="T2873" t="s">
        <v>8317</v>
      </c>
      <c r="U2873" t="s">
        <v>8318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 s="18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8"/>
        <v>42174.907847222225</v>
      </c>
      <c r="K2874">
        <v>1429584438</v>
      </c>
      <c r="L2874" s="9">
        <f t="shared" si="179"/>
        <v>42115.11618055556</v>
      </c>
      <c r="M2874" s="11" t="s">
        <v>8368</v>
      </c>
      <c r="N2874" t="b">
        <v>0</v>
      </c>
      <c r="O2874">
        <v>0</v>
      </c>
      <c r="P2874" t="b">
        <v>0</v>
      </c>
      <c r="Q2874" t="s">
        <v>8271</v>
      </c>
      <c r="R2874" s="5">
        <f t="shared" si="176"/>
        <v>0</v>
      </c>
      <c r="S2874" t="e">
        <f t="shared" si="177"/>
        <v>#DIV/0!</v>
      </c>
      <c r="T2874" t="s">
        <v>8317</v>
      </c>
      <c r="U2874" t="s">
        <v>8318</v>
      </c>
    </row>
    <row r="2875" spans="1:21" ht="30" x14ac:dyDescent="0.2">
      <c r="A2875">
        <v>2873</v>
      </c>
      <c r="B2875" s="3" t="s">
        <v>2873</v>
      </c>
      <c r="C2875" s="3" t="s">
        <v>6983</v>
      </c>
      <c r="D2875" s="18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8"/>
        <v>42032.609155092585</v>
      </c>
      <c r="K2875">
        <v>1419881831</v>
      </c>
      <c r="L2875" s="9">
        <f t="shared" si="179"/>
        <v>42002.817488425921</v>
      </c>
      <c r="M2875" s="11" t="s">
        <v>8371</v>
      </c>
      <c r="N2875" t="b">
        <v>0</v>
      </c>
      <c r="O2875">
        <v>8</v>
      </c>
      <c r="P2875" t="b">
        <v>0</v>
      </c>
      <c r="Q2875" t="s">
        <v>8271</v>
      </c>
      <c r="R2875" s="5">
        <f t="shared" si="176"/>
        <v>0.38119999999999998</v>
      </c>
      <c r="S2875">
        <f t="shared" si="177"/>
        <v>119.125</v>
      </c>
      <c r="T2875" t="s">
        <v>8317</v>
      </c>
      <c r="U2875" t="s">
        <v>8318</v>
      </c>
    </row>
    <row r="2876" spans="1:21" ht="30" x14ac:dyDescent="0.2">
      <c r="A2876">
        <v>2874</v>
      </c>
      <c r="B2876" s="3" t="s">
        <v>2874</v>
      </c>
      <c r="C2876" s="3" t="s">
        <v>6984</v>
      </c>
      <c r="D2876" s="18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8"/>
        <v>42752.636412037034</v>
      </c>
      <c r="K2876">
        <v>1482092186</v>
      </c>
      <c r="L2876" s="9">
        <f t="shared" si="179"/>
        <v>42722.84474537037</v>
      </c>
      <c r="M2876" s="11" t="s">
        <v>8370</v>
      </c>
      <c r="N2876" t="b">
        <v>0</v>
      </c>
      <c r="O2876">
        <v>3</v>
      </c>
      <c r="P2876" t="b">
        <v>0</v>
      </c>
      <c r="Q2876" t="s">
        <v>8271</v>
      </c>
      <c r="R2876" s="5">
        <f t="shared" si="176"/>
        <v>5.4199999999999998E-2</v>
      </c>
      <c r="S2876">
        <f t="shared" si="177"/>
        <v>90.333333333333329</v>
      </c>
      <c r="T2876" t="s">
        <v>8317</v>
      </c>
      <c r="U2876" t="s">
        <v>8318</v>
      </c>
    </row>
    <row r="2877" spans="1:21" ht="30" x14ac:dyDescent="0.2">
      <c r="A2877">
        <v>2875</v>
      </c>
      <c r="B2877" s="3" t="s">
        <v>2875</v>
      </c>
      <c r="C2877" s="3" t="s">
        <v>6985</v>
      </c>
      <c r="D2877" s="18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8"/>
        <v>42494.920057870368</v>
      </c>
      <c r="K2877">
        <v>1459825493</v>
      </c>
      <c r="L2877" s="9">
        <f t="shared" si="179"/>
        <v>42465.128391203703</v>
      </c>
      <c r="M2877" s="11" t="s">
        <v>8370</v>
      </c>
      <c r="N2877" t="b">
        <v>0</v>
      </c>
      <c r="O2877">
        <v>3</v>
      </c>
      <c r="P2877" t="b">
        <v>0</v>
      </c>
      <c r="Q2877" t="s">
        <v>8271</v>
      </c>
      <c r="R2877" s="5">
        <f t="shared" si="176"/>
        <v>3.5E-4</v>
      </c>
      <c r="S2877">
        <f t="shared" si="177"/>
        <v>2.3333333333333335</v>
      </c>
      <c r="T2877" t="s">
        <v>8317</v>
      </c>
      <c r="U2877" t="s">
        <v>8318</v>
      </c>
    </row>
    <row r="2878" spans="1:21" ht="30" x14ac:dyDescent="0.2">
      <c r="A2878">
        <v>2876</v>
      </c>
      <c r="B2878" s="3" t="s">
        <v>2876</v>
      </c>
      <c r="C2878" s="3" t="s">
        <v>6986</v>
      </c>
      <c r="D2878" s="1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8"/>
        <v>42201.535636574066</v>
      </c>
      <c r="K2878">
        <v>1434477079</v>
      </c>
      <c r="L2878" s="9">
        <f t="shared" si="179"/>
        <v>42171.743969907402</v>
      </c>
      <c r="M2878" s="11" t="s">
        <v>8368</v>
      </c>
      <c r="N2878" t="b">
        <v>0</v>
      </c>
      <c r="O2878">
        <v>0</v>
      </c>
      <c r="P2878" t="b">
        <v>0</v>
      </c>
      <c r="Q2878" t="s">
        <v>8271</v>
      </c>
      <c r="R2878" s="5">
        <f t="shared" si="176"/>
        <v>0</v>
      </c>
      <c r="S2878" t="e">
        <f t="shared" si="177"/>
        <v>#DIV/0!</v>
      </c>
      <c r="T2878" t="s">
        <v>8317</v>
      </c>
      <c r="U2878" t="s">
        <v>8318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 s="18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8"/>
        <v>42704.499999999993</v>
      </c>
      <c r="K2879">
        <v>1477781724</v>
      </c>
      <c r="L2879" s="9">
        <f t="shared" si="179"/>
        <v>42672.955138888887</v>
      </c>
      <c r="M2879" s="11" t="s">
        <v>8370</v>
      </c>
      <c r="N2879" t="b">
        <v>0</v>
      </c>
      <c r="O2879">
        <v>6</v>
      </c>
      <c r="P2879" t="b">
        <v>0</v>
      </c>
      <c r="Q2879" t="s">
        <v>8271</v>
      </c>
      <c r="R2879" s="5">
        <f t="shared" si="176"/>
        <v>0.10833333333333334</v>
      </c>
      <c r="S2879">
        <f t="shared" si="177"/>
        <v>108.33333333333333</v>
      </c>
      <c r="T2879" t="s">
        <v>8317</v>
      </c>
      <c r="U2879" t="s">
        <v>8318</v>
      </c>
    </row>
    <row r="2880" spans="1:21" ht="30" x14ac:dyDescent="0.2">
      <c r="A2880">
        <v>2878</v>
      </c>
      <c r="B2880" s="3" t="s">
        <v>2878</v>
      </c>
      <c r="C2880" s="3" t="s">
        <v>6988</v>
      </c>
      <c r="D2880" s="18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8"/>
        <v>42188.407349537032</v>
      </c>
      <c r="K2880">
        <v>1430750795</v>
      </c>
      <c r="L2880" s="9">
        <f t="shared" si="179"/>
        <v>42128.615682870368</v>
      </c>
      <c r="M2880" s="11" t="s">
        <v>8368</v>
      </c>
      <c r="N2880" t="b">
        <v>0</v>
      </c>
      <c r="O2880">
        <v>4</v>
      </c>
      <c r="P2880" t="b">
        <v>0</v>
      </c>
      <c r="Q2880" t="s">
        <v>8271</v>
      </c>
      <c r="R2880" s="5">
        <f t="shared" si="176"/>
        <v>2.1000000000000001E-2</v>
      </c>
      <c r="S2880">
        <f t="shared" si="177"/>
        <v>15.75</v>
      </c>
      <c r="T2880" t="s">
        <v>8317</v>
      </c>
      <c r="U2880" t="s">
        <v>8318</v>
      </c>
    </row>
    <row r="2881" spans="1:21" ht="30" x14ac:dyDescent="0.2">
      <c r="A2881">
        <v>2879</v>
      </c>
      <c r="B2881" s="3" t="s">
        <v>2879</v>
      </c>
      <c r="C2881" s="3" t="s">
        <v>6989</v>
      </c>
      <c r="D2881" s="18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8"/>
        <v>42389.516909722217</v>
      </c>
      <c r="K2881">
        <v>1450718661</v>
      </c>
      <c r="L2881" s="9">
        <f t="shared" si="179"/>
        <v>42359.725243055553</v>
      </c>
      <c r="M2881" s="11" t="s">
        <v>8368</v>
      </c>
      <c r="N2881" t="b">
        <v>0</v>
      </c>
      <c r="O2881">
        <v>1</v>
      </c>
      <c r="P2881" t="b">
        <v>0</v>
      </c>
      <c r="Q2881" t="s">
        <v>8271</v>
      </c>
      <c r="R2881" s="5">
        <f t="shared" si="176"/>
        <v>2.5892857142857141E-3</v>
      </c>
      <c r="S2881">
        <f t="shared" si="177"/>
        <v>29</v>
      </c>
      <c r="T2881" t="s">
        <v>8317</v>
      </c>
      <c r="U2881" t="s">
        <v>8318</v>
      </c>
    </row>
    <row r="2882" spans="1:21" ht="30" x14ac:dyDescent="0.2">
      <c r="A2882">
        <v>2880</v>
      </c>
      <c r="B2882" s="3" t="s">
        <v>2880</v>
      </c>
      <c r="C2882" s="3" t="s">
        <v>6990</v>
      </c>
      <c r="D2882" s="18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8"/>
        <v>42236.503472222219</v>
      </c>
      <c r="K2882">
        <v>1436305452</v>
      </c>
      <c r="L2882" s="9">
        <f t="shared" si="179"/>
        <v>42192.905694444446</v>
      </c>
      <c r="M2882" s="11" t="s">
        <v>8368</v>
      </c>
      <c r="N2882" t="b">
        <v>0</v>
      </c>
      <c r="O2882">
        <v>29</v>
      </c>
      <c r="P2882" t="b">
        <v>0</v>
      </c>
      <c r="Q2882" t="s">
        <v>8271</v>
      </c>
      <c r="R2882" s="5">
        <f t="shared" ref="R2882:R2945" si="180">E2882/D2882</f>
        <v>0.23333333333333334</v>
      </c>
      <c r="S2882">
        <f t="shared" ref="S2882:S2945" si="181">E2882/O2882</f>
        <v>96.551724137931032</v>
      </c>
      <c r="T2882" t="s">
        <v>8317</v>
      </c>
      <c r="U2882" t="s">
        <v>8318</v>
      </c>
    </row>
    <row r="2883" spans="1:21" ht="30" x14ac:dyDescent="0.2">
      <c r="A2883">
        <v>2881</v>
      </c>
      <c r="B2883" s="3" t="s">
        <v>2881</v>
      </c>
      <c r="C2883" s="3" t="s">
        <v>6991</v>
      </c>
      <c r="D2883" s="18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2">(((I2883/60)/60)/24)+DATE(1970,1,1)+(-5/24)</f>
        <v>41976.430972222217</v>
      </c>
      <c r="K2883">
        <v>1412432436</v>
      </c>
      <c r="L2883" s="9">
        <f t="shared" ref="L2883:L2946" si="183">(((K2883/60)/60)/24)+DATE(1970,1,1)</f>
        <v>41916.597638888888</v>
      </c>
      <c r="M2883" s="11" t="s">
        <v>8371</v>
      </c>
      <c r="N2883" t="b">
        <v>0</v>
      </c>
      <c r="O2883">
        <v>0</v>
      </c>
      <c r="P2883" t="b">
        <v>0</v>
      </c>
      <c r="Q2883" t="s">
        <v>8271</v>
      </c>
      <c r="R2883" s="5">
        <f t="shared" si="180"/>
        <v>0</v>
      </c>
      <c r="S2883" t="e">
        <f t="shared" si="181"/>
        <v>#DIV/0!</v>
      </c>
      <c r="T2883" t="s">
        <v>8317</v>
      </c>
      <c r="U2883" t="s">
        <v>8318</v>
      </c>
    </row>
    <row r="2884" spans="1:21" ht="30" x14ac:dyDescent="0.2">
      <c r="A2884">
        <v>2882</v>
      </c>
      <c r="B2884" s="3" t="s">
        <v>2882</v>
      </c>
      <c r="C2884" s="3" t="s">
        <v>6992</v>
      </c>
      <c r="D2884" s="18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2"/>
        <v>42491.387939814813</v>
      </c>
      <c r="K2884">
        <v>1459520318</v>
      </c>
      <c r="L2884" s="9">
        <f t="shared" si="183"/>
        <v>42461.596273148149</v>
      </c>
      <c r="M2884" s="11" t="s">
        <v>8370</v>
      </c>
      <c r="N2884" t="b">
        <v>0</v>
      </c>
      <c r="O2884">
        <v>4</v>
      </c>
      <c r="P2884" t="b">
        <v>0</v>
      </c>
      <c r="Q2884" t="s">
        <v>8271</v>
      </c>
      <c r="R2884" s="5">
        <f t="shared" si="180"/>
        <v>0.33600000000000002</v>
      </c>
      <c r="S2884">
        <f t="shared" si="181"/>
        <v>63</v>
      </c>
      <c r="T2884" t="s">
        <v>8317</v>
      </c>
      <c r="U2884" t="s">
        <v>8318</v>
      </c>
    </row>
    <row r="2885" spans="1:21" ht="30" x14ac:dyDescent="0.2">
      <c r="A2885">
        <v>2883</v>
      </c>
      <c r="B2885" s="3" t="s">
        <v>2883</v>
      </c>
      <c r="C2885" s="3" t="s">
        <v>6993</v>
      </c>
      <c r="D2885" s="18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2"/>
        <v>42405.999305555553</v>
      </c>
      <c r="K2885">
        <v>1451684437</v>
      </c>
      <c r="L2885" s="9">
        <f t="shared" si="183"/>
        <v>42370.90320601852</v>
      </c>
      <c r="M2885" s="11" t="s">
        <v>8370</v>
      </c>
      <c r="N2885" t="b">
        <v>0</v>
      </c>
      <c r="O2885">
        <v>5</v>
      </c>
      <c r="P2885" t="b">
        <v>0</v>
      </c>
      <c r="Q2885" t="s">
        <v>8271</v>
      </c>
      <c r="R2885" s="5">
        <f t="shared" si="180"/>
        <v>0.1908</v>
      </c>
      <c r="S2885">
        <f t="shared" si="181"/>
        <v>381.6</v>
      </c>
      <c r="T2885" t="s">
        <v>8317</v>
      </c>
      <c r="U2885" t="s">
        <v>8318</v>
      </c>
    </row>
    <row r="2886" spans="1:21" x14ac:dyDescent="0.2">
      <c r="A2886">
        <v>2884</v>
      </c>
      <c r="B2886" s="3" t="s">
        <v>2884</v>
      </c>
      <c r="C2886" s="3" t="s">
        <v>6994</v>
      </c>
      <c r="D2886" s="18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2"/>
        <v>41978.518923611111</v>
      </c>
      <c r="K2886">
        <v>1415208435</v>
      </c>
      <c r="L2886" s="9">
        <f t="shared" si="183"/>
        <v>41948.727256944447</v>
      </c>
      <c r="M2886" s="11" t="s">
        <v>8371</v>
      </c>
      <c r="N2886" t="b">
        <v>0</v>
      </c>
      <c r="O2886">
        <v>4</v>
      </c>
      <c r="P2886" t="b">
        <v>0</v>
      </c>
      <c r="Q2886" t="s">
        <v>8271</v>
      </c>
      <c r="R2886" s="5">
        <f t="shared" si="180"/>
        <v>4.1111111111111114E-3</v>
      </c>
      <c r="S2886">
        <f t="shared" si="181"/>
        <v>46.25</v>
      </c>
      <c r="T2886" t="s">
        <v>8317</v>
      </c>
      <c r="U2886" t="s">
        <v>8318</v>
      </c>
    </row>
    <row r="2887" spans="1:21" x14ac:dyDescent="0.2">
      <c r="A2887">
        <v>2885</v>
      </c>
      <c r="B2887" s="3" t="s">
        <v>2885</v>
      </c>
      <c r="C2887" s="3" t="s">
        <v>6995</v>
      </c>
      <c r="D2887" s="18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2"/>
        <v>42076.82640046296</v>
      </c>
      <c r="K2887">
        <v>1423705801</v>
      </c>
      <c r="L2887" s="9">
        <f t="shared" si="183"/>
        <v>42047.07640046296</v>
      </c>
      <c r="M2887" s="11" t="s">
        <v>8368</v>
      </c>
      <c r="N2887" t="b">
        <v>0</v>
      </c>
      <c r="O2887">
        <v>5</v>
      </c>
      <c r="P2887" t="b">
        <v>0</v>
      </c>
      <c r="Q2887" t="s">
        <v>8271</v>
      </c>
      <c r="R2887" s="5">
        <f t="shared" si="180"/>
        <v>0.32500000000000001</v>
      </c>
      <c r="S2887">
        <f t="shared" si="181"/>
        <v>26</v>
      </c>
      <c r="T2887" t="s">
        <v>8317</v>
      </c>
      <c r="U2887" t="s">
        <v>8318</v>
      </c>
    </row>
    <row r="2888" spans="1:21" ht="30" x14ac:dyDescent="0.2">
      <c r="A2888">
        <v>2886</v>
      </c>
      <c r="B2888" s="3" t="s">
        <v>2886</v>
      </c>
      <c r="C2888" s="3" t="s">
        <v>6996</v>
      </c>
      <c r="D2888" s="1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2"/>
        <v>42265.957638888889</v>
      </c>
      <c r="K2888">
        <v>1442243484</v>
      </c>
      <c r="L2888" s="9">
        <f t="shared" si="183"/>
        <v>42261.632916666669</v>
      </c>
      <c r="M2888" s="11" t="s">
        <v>8368</v>
      </c>
      <c r="N2888" t="b">
        <v>0</v>
      </c>
      <c r="O2888">
        <v>1</v>
      </c>
      <c r="P2888" t="b">
        <v>0</v>
      </c>
      <c r="Q2888" t="s">
        <v>8271</v>
      </c>
      <c r="R2888" s="5">
        <f t="shared" si="180"/>
        <v>0.05</v>
      </c>
      <c r="S2888">
        <f t="shared" si="181"/>
        <v>10</v>
      </c>
      <c r="T2888" t="s">
        <v>8317</v>
      </c>
      <c r="U2888" t="s">
        <v>8318</v>
      </c>
    </row>
    <row r="2889" spans="1:21" ht="30" x14ac:dyDescent="0.2">
      <c r="A2889">
        <v>2887</v>
      </c>
      <c r="B2889" s="3" t="s">
        <v>2887</v>
      </c>
      <c r="C2889" s="3" t="s">
        <v>6997</v>
      </c>
      <c r="D2889" s="18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2"/>
        <v>42015.219027777777</v>
      </c>
      <c r="K2889">
        <v>1418379324</v>
      </c>
      <c r="L2889" s="9">
        <f t="shared" si="183"/>
        <v>41985.427361111113</v>
      </c>
      <c r="M2889" s="11" t="s">
        <v>8371</v>
      </c>
      <c r="N2889" t="b">
        <v>0</v>
      </c>
      <c r="O2889">
        <v>1</v>
      </c>
      <c r="P2889" t="b">
        <v>0</v>
      </c>
      <c r="Q2889" t="s">
        <v>8271</v>
      </c>
      <c r="R2889" s="5">
        <f t="shared" si="180"/>
        <v>1.6666666666666668E-3</v>
      </c>
      <c r="S2889">
        <f t="shared" si="181"/>
        <v>5</v>
      </c>
      <c r="T2889" t="s">
        <v>8317</v>
      </c>
      <c r="U2889" t="s">
        <v>8318</v>
      </c>
    </row>
    <row r="2890" spans="1:21" ht="30" x14ac:dyDescent="0.2">
      <c r="A2890">
        <v>2888</v>
      </c>
      <c r="B2890" s="3" t="s">
        <v>2888</v>
      </c>
      <c r="C2890" s="3" t="s">
        <v>6998</v>
      </c>
      <c r="D2890" s="18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2"/>
        <v>41929.999305555553</v>
      </c>
      <c r="K2890">
        <v>1412945440</v>
      </c>
      <c r="L2890" s="9">
        <f t="shared" si="183"/>
        <v>41922.535185185188</v>
      </c>
      <c r="M2890" s="11" t="s">
        <v>8371</v>
      </c>
      <c r="N2890" t="b">
        <v>0</v>
      </c>
      <c r="O2890">
        <v>0</v>
      </c>
      <c r="P2890" t="b">
        <v>0</v>
      </c>
      <c r="Q2890" t="s">
        <v>8271</v>
      </c>
      <c r="R2890" s="5">
        <f t="shared" si="180"/>
        <v>0</v>
      </c>
      <c r="S2890" t="e">
        <f t="shared" si="181"/>
        <v>#DIV/0!</v>
      </c>
      <c r="T2890" t="s">
        <v>8317</v>
      </c>
      <c r="U2890" t="s">
        <v>8318</v>
      </c>
    </row>
    <row r="2891" spans="1:21" ht="30" x14ac:dyDescent="0.2">
      <c r="A2891">
        <v>2889</v>
      </c>
      <c r="B2891" s="3" t="s">
        <v>2889</v>
      </c>
      <c r="C2891" s="3" t="s">
        <v>6999</v>
      </c>
      <c r="D2891" s="18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2"/>
        <v>41880.654918981476</v>
      </c>
      <c r="K2891">
        <v>1406752985</v>
      </c>
      <c r="L2891" s="9">
        <f t="shared" si="183"/>
        <v>41850.863252314812</v>
      </c>
      <c r="M2891" s="11" t="s">
        <v>8371</v>
      </c>
      <c r="N2891" t="b">
        <v>0</v>
      </c>
      <c r="O2891">
        <v>14</v>
      </c>
      <c r="P2891" t="b">
        <v>0</v>
      </c>
      <c r="Q2891" t="s">
        <v>8271</v>
      </c>
      <c r="R2891" s="5">
        <f t="shared" si="180"/>
        <v>0.38066666666666665</v>
      </c>
      <c r="S2891">
        <f t="shared" si="181"/>
        <v>81.571428571428569</v>
      </c>
      <c r="T2891" t="s">
        <v>8317</v>
      </c>
      <c r="U2891" t="s">
        <v>8318</v>
      </c>
    </row>
    <row r="2892" spans="1:21" ht="30" x14ac:dyDescent="0.2">
      <c r="A2892">
        <v>2890</v>
      </c>
      <c r="B2892" s="3" t="s">
        <v>2890</v>
      </c>
      <c r="C2892" s="3" t="s">
        <v>7000</v>
      </c>
      <c r="D2892" s="18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2"/>
        <v>41859.916666666664</v>
      </c>
      <c r="K2892">
        <v>1405100992</v>
      </c>
      <c r="L2892" s="9">
        <f t="shared" si="183"/>
        <v>41831.742962962962</v>
      </c>
      <c r="M2892" s="11" t="s">
        <v>8371</v>
      </c>
      <c r="N2892" t="b">
        <v>0</v>
      </c>
      <c r="O2892">
        <v>3</v>
      </c>
      <c r="P2892" t="b">
        <v>0</v>
      </c>
      <c r="Q2892" t="s">
        <v>8271</v>
      </c>
      <c r="R2892" s="5">
        <f t="shared" si="180"/>
        <v>1.0500000000000001E-2</v>
      </c>
      <c r="S2892">
        <f t="shared" si="181"/>
        <v>7</v>
      </c>
      <c r="T2892" t="s">
        <v>8317</v>
      </c>
      <c r="U2892" t="s">
        <v>8318</v>
      </c>
    </row>
    <row r="2893" spans="1:21" ht="30" x14ac:dyDescent="0.2">
      <c r="A2893">
        <v>2891</v>
      </c>
      <c r="B2893" s="3" t="s">
        <v>2891</v>
      </c>
      <c r="C2893" s="3" t="s">
        <v>7001</v>
      </c>
      <c r="D2893" s="18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2"/>
        <v>42475.633425925924</v>
      </c>
      <c r="K2893">
        <v>1455570728</v>
      </c>
      <c r="L2893" s="9">
        <f t="shared" si="183"/>
        <v>42415.883425925931</v>
      </c>
      <c r="M2893" s="11" t="s">
        <v>8370</v>
      </c>
      <c r="N2893" t="b">
        <v>0</v>
      </c>
      <c r="O2893">
        <v>10</v>
      </c>
      <c r="P2893" t="b">
        <v>0</v>
      </c>
      <c r="Q2893" t="s">
        <v>8271</v>
      </c>
      <c r="R2893" s="5">
        <f t="shared" si="180"/>
        <v>2.7300000000000001E-2</v>
      </c>
      <c r="S2893">
        <f t="shared" si="181"/>
        <v>27.3</v>
      </c>
      <c r="T2893" t="s">
        <v>8317</v>
      </c>
      <c r="U2893" t="s">
        <v>8318</v>
      </c>
    </row>
    <row r="2894" spans="1:21" ht="30" x14ac:dyDescent="0.2">
      <c r="A2894">
        <v>2892</v>
      </c>
      <c r="B2894" s="3" t="s">
        <v>2892</v>
      </c>
      <c r="C2894" s="3" t="s">
        <v>7002</v>
      </c>
      <c r="D2894" s="18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2"/>
        <v>41876.666666666664</v>
      </c>
      <c r="K2894">
        <v>1408381704</v>
      </c>
      <c r="L2894" s="9">
        <f t="shared" si="183"/>
        <v>41869.714166666665</v>
      </c>
      <c r="M2894" s="11" t="s">
        <v>8371</v>
      </c>
      <c r="N2894" t="b">
        <v>0</v>
      </c>
      <c r="O2894">
        <v>17</v>
      </c>
      <c r="P2894" t="b">
        <v>0</v>
      </c>
      <c r="Q2894" t="s">
        <v>8271</v>
      </c>
      <c r="R2894" s="5">
        <f t="shared" si="180"/>
        <v>9.0909090909090912E-2</v>
      </c>
      <c r="S2894">
        <f t="shared" si="181"/>
        <v>29.411764705882351</v>
      </c>
      <c r="T2894" t="s">
        <v>8317</v>
      </c>
      <c r="U2894" t="s">
        <v>8318</v>
      </c>
    </row>
    <row r="2895" spans="1:21" x14ac:dyDescent="0.2">
      <c r="A2895">
        <v>2893</v>
      </c>
      <c r="B2895" s="3" t="s">
        <v>2893</v>
      </c>
      <c r="C2895" s="3" t="s">
        <v>7003</v>
      </c>
      <c r="D2895" s="18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2"/>
        <v>42012.874999999993</v>
      </c>
      <c r="K2895">
        <v>1415644395</v>
      </c>
      <c r="L2895" s="9">
        <f t="shared" si="183"/>
        <v>41953.773090277777</v>
      </c>
      <c r="M2895" s="11" t="s">
        <v>8371</v>
      </c>
      <c r="N2895" t="b">
        <v>0</v>
      </c>
      <c r="O2895">
        <v>2</v>
      </c>
      <c r="P2895" t="b">
        <v>0</v>
      </c>
      <c r="Q2895" t="s">
        <v>8271</v>
      </c>
      <c r="R2895" s="5">
        <f t="shared" si="180"/>
        <v>5.0000000000000001E-3</v>
      </c>
      <c r="S2895">
        <f t="shared" si="181"/>
        <v>12.5</v>
      </c>
      <c r="T2895" t="s">
        <v>8317</v>
      </c>
      <c r="U2895" t="s">
        <v>8318</v>
      </c>
    </row>
    <row r="2896" spans="1:21" x14ac:dyDescent="0.2">
      <c r="A2896">
        <v>2894</v>
      </c>
      <c r="B2896" s="3" t="s">
        <v>2894</v>
      </c>
      <c r="C2896" s="3" t="s">
        <v>7004</v>
      </c>
      <c r="D2896" s="18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2"/>
        <v>42097.736284722218</v>
      </c>
      <c r="K2896">
        <v>1422920415</v>
      </c>
      <c r="L2896" s="9">
        <f t="shared" si="183"/>
        <v>42037.986284722225</v>
      </c>
      <c r="M2896" s="11" t="s">
        <v>8368</v>
      </c>
      <c r="N2896" t="b">
        <v>0</v>
      </c>
      <c r="O2896">
        <v>0</v>
      </c>
      <c r="P2896" t="b">
        <v>0</v>
      </c>
      <c r="Q2896" t="s">
        <v>8271</v>
      </c>
      <c r="R2896" s="5">
        <f t="shared" si="180"/>
        <v>0</v>
      </c>
      <c r="S2896" t="e">
        <f t="shared" si="181"/>
        <v>#DIV/0!</v>
      </c>
      <c r="T2896" t="s">
        <v>8317</v>
      </c>
      <c r="U2896" t="s">
        <v>8318</v>
      </c>
    </row>
    <row r="2897" spans="1:21" ht="30" x14ac:dyDescent="0.2">
      <c r="A2897">
        <v>2895</v>
      </c>
      <c r="B2897" s="3" t="s">
        <v>2895</v>
      </c>
      <c r="C2897" s="3" t="s">
        <v>7005</v>
      </c>
      <c r="D2897" s="18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2"/>
        <v>41812.666666666664</v>
      </c>
      <c r="K2897">
        <v>1403356792</v>
      </c>
      <c r="L2897" s="9">
        <f t="shared" si="183"/>
        <v>41811.555462962962</v>
      </c>
      <c r="M2897" s="11" t="s">
        <v>8371</v>
      </c>
      <c r="N2897" t="b">
        <v>0</v>
      </c>
      <c r="O2897">
        <v>4</v>
      </c>
      <c r="P2897" t="b">
        <v>0</v>
      </c>
      <c r="Q2897" t="s">
        <v>8271</v>
      </c>
      <c r="R2897" s="5">
        <f t="shared" si="180"/>
        <v>4.5999999999999999E-2</v>
      </c>
      <c r="S2897">
        <f t="shared" si="181"/>
        <v>5.75</v>
      </c>
      <c r="T2897" t="s">
        <v>8317</v>
      </c>
      <c r="U2897" t="s">
        <v>8318</v>
      </c>
    </row>
    <row r="2898" spans="1:21" ht="30" x14ac:dyDescent="0.2">
      <c r="A2898">
        <v>2896</v>
      </c>
      <c r="B2898" s="3" t="s">
        <v>2896</v>
      </c>
      <c r="C2898" s="3" t="s">
        <v>7006</v>
      </c>
      <c r="D2898" s="1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2"/>
        <v>42716.041666666664</v>
      </c>
      <c r="K2898">
        <v>1480283321</v>
      </c>
      <c r="L2898" s="9">
        <f t="shared" si="183"/>
        <v>42701.908807870372</v>
      </c>
      <c r="M2898" s="11" t="s">
        <v>8370</v>
      </c>
      <c r="N2898" t="b">
        <v>0</v>
      </c>
      <c r="O2898">
        <v>12</v>
      </c>
      <c r="P2898" t="b">
        <v>0</v>
      </c>
      <c r="Q2898" t="s">
        <v>8271</v>
      </c>
      <c r="R2898" s="5">
        <f t="shared" si="180"/>
        <v>0.20833333333333334</v>
      </c>
      <c r="S2898">
        <f t="shared" si="181"/>
        <v>52.083333333333336</v>
      </c>
      <c r="T2898" t="s">
        <v>8317</v>
      </c>
      <c r="U2898" t="s">
        <v>8318</v>
      </c>
    </row>
    <row r="2899" spans="1:21" ht="30" x14ac:dyDescent="0.2">
      <c r="A2899">
        <v>2897</v>
      </c>
      <c r="B2899" s="3" t="s">
        <v>2897</v>
      </c>
      <c r="C2899" s="3" t="s">
        <v>7007</v>
      </c>
      <c r="D2899" s="18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2"/>
        <v>42288.436863425923</v>
      </c>
      <c r="K2899">
        <v>1441985458</v>
      </c>
      <c r="L2899" s="9">
        <f t="shared" si="183"/>
        <v>42258.646504629629</v>
      </c>
      <c r="M2899" s="11" t="s">
        <v>8368</v>
      </c>
      <c r="N2899" t="b">
        <v>0</v>
      </c>
      <c r="O2899">
        <v>3</v>
      </c>
      <c r="P2899" t="b">
        <v>0</v>
      </c>
      <c r="Q2899" t="s">
        <v>8271</v>
      </c>
      <c r="R2899" s="5">
        <f t="shared" si="180"/>
        <v>4.583333333333333E-2</v>
      </c>
      <c r="S2899">
        <f t="shared" si="181"/>
        <v>183.33333333333334</v>
      </c>
      <c r="T2899" t="s">
        <v>8317</v>
      </c>
      <c r="U2899" t="s">
        <v>8318</v>
      </c>
    </row>
    <row r="2900" spans="1:21" ht="30" x14ac:dyDescent="0.2">
      <c r="A2900">
        <v>2898</v>
      </c>
      <c r="B2900" s="3" t="s">
        <v>2898</v>
      </c>
      <c r="C2900" s="3" t="s">
        <v>7008</v>
      </c>
      <c r="D2900" s="18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2"/>
        <v>42308.456631944442</v>
      </c>
      <c r="K2900">
        <v>1443715053</v>
      </c>
      <c r="L2900" s="9">
        <f t="shared" si="183"/>
        <v>42278.664965277778</v>
      </c>
      <c r="M2900" s="11" t="s">
        <v>8368</v>
      </c>
      <c r="N2900" t="b">
        <v>0</v>
      </c>
      <c r="O2900">
        <v>12</v>
      </c>
      <c r="P2900" t="b">
        <v>0</v>
      </c>
      <c r="Q2900" t="s">
        <v>8271</v>
      </c>
      <c r="R2900" s="5">
        <f t="shared" si="180"/>
        <v>4.2133333333333335E-2</v>
      </c>
      <c r="S2900">
        <f t="shared" si="181"/>
        <v>26.333333333333332</v>
      </c>
      <c r="T2900" t="s">
        <v>8317</v>
      </c>
      <c r="U2900" t="s">
        <v>8318</v>
      </c>
    </row>
    <row r="2901" spans="1:21" ht="30" x14ac:dyDescent="0.2">
      <c r="A2901">
        <v>2899</v>
      </c>
      <c r="B2901" s="3" t="s">
        <v>2899</v>
      </c>
      <c r="C2901" s="3" t="s">
        <v>7009</v>
      </c>
      <c r="D2901" s="18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2"/>
        <v>42574.869884259257</v>
      </c>
      <c r="K2901">
        <v>1464141158</v>
      </c>
      <c r="L2901" s="9">
        <f t="shared" si="183"/>
        <v>42515.078217592592</v>
      </c>
      <c r="M2901" s="11" t="s">
        <v>8370</v>
      </c>
      <c r="N2901" t="b">
        <v>0</v>
      </c>
      <c r="O2901">
        <v>0</v>
      </c>
      <c r="P2901" t="b">
        <v>0</v>
      </c>
      <c r="Q2901" t="s">
        <v>8271</v>
      </c>
      <c r="R2901" s="5">
        <f t="shared" si="180"/>
        <v>0</v>
      </c>
      <c r="S2901" t="e">
        <f t="shared" si="181"/>
        <v>#DIV/0!</v>
      </c>
      <c r="T2901" t="s">
        <v>8317</v>
      </c>
      <c r="U2901" t="s">
        <v>8318</v>
      </c>
    </row>
    <row r="2902" spans="1:21" ht="30" x14ac:dyDescent="0.2">
      <c r="A2902">
        <v>2900</v>
      </c>
      <c r="B2902" s="3" t="s">
        <v>2900</v>
      </c>
      <c r="C2902" s="3" t="s">
        <v>7010</v>
      </c>
      <c r="D2902" s="18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2"/>
        <v>41860.025833333333</v>
      </c>
      <c r="K2902">
        <v>1404970632</v>
      </c>
      <c r="L2902" s="9">
        <f t="shared" si="183"/>
        <v>41830.234166666669</v>
      </c>
      <c r="M2902" s="11" t="s">
        <v>8371</v>
      </c>
      <c r="N2902" t="b">
        <v>0</v>
      </c>
      <c r="O2902">
        <v>7</v>
      </c>
      <c r="P2902" t="b">
        <v>0</v>
      </c>
      <c r="Q2902" t="s">
        <v>8271</v>
      </c>
      <c r="R2902" s="5">
        <f t="shared" si="180"/>
        <v>0.61909090909090914</v>
      </c>
      <c r="S2902">
        <f t="shared" si="181"/>
        <v>486.42857142857144</v>
      </c>
      <c r="T2902" t="s">
        <v>8317</v>
      </c>
      <c r="U2902" t="s">
        <v>8318</v>
      </c>
    </row>
    <row r="2903" spans="1:21" ht="30" x14ac:dyDescent="0.2">
      <c r="A2903">
        <v>2901</v>
      </c>
      <c r="B2903" s="3" t="s">
        <v>2901</v>
      </c>
      <c r="C2903" s="3" t="s">
        <v>7011</v>
      </c>
      <c r="D2903" s="18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2"/>
        <v>42042.696053240739</v>
      </c>
      <c r="K2903">
        <v>1418161339</v>
      </c>
      <c r="L2903" s="9">
        <f t="shared" si="183"/>
        <v>41982.904386574075</v>
      </c>
      <c r="M2903" s="11" t="s">
        <v>8371</v>
      </c>
      <c r="N2903" t="b">
        <v>0</v>
      </c>
      <c r="O2903">
        <v>2</v>
      </c>
      <c r="P2903" t="b">
        <v>0</v>
      </c>
      <c r="Q2903" t="s">
        <v>8271</v>
      </c>
      <c r="R2903" s="5">
        <f t="shared" si="180"/>
        <v>8.0000000000000002E-3</v>
      </c>
      <c r="S2903">
        <f t="shared" si="181"/>
        <v>3</v>
      </c>
      <c r="T2903" t="s">
        <v>8317</v>
      </c>
      <c r="U2903" t="s">
        <v>8318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 s="18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2"/>
        <v>42240.231435185182</v>
      </c>
      <c r="K2904">
        <v>1437820396</v>
      </c>
      <c r="L2904" s="9">
        <f t="shared" si="183"/>
        <v>42210.439768518518</v>
      </c>
      <c r="M2904" s="11" t="s">
        <v>8368</v>
      </c>
      <c r="N2904" t="b">
        <v>0</v>
      </c>
      <c r="O2904">
        <v>1</v>
      </c>
      <c r="P2904" t="b">
        <v>0</v>
      </c>
      <c r="Q2904" t="s">
        <v>8271</v>
      </c>
      <c r="R2904" s="5">
        <f t="shared" si="180"/>
        <v>1.6666666666666666E-4</v>
      </c>
      <c r="S2904">
        <f t="shared" si="181"/>
        <v>25</v>
      </c>
      <c r="T2904" t="s">
        <v>8317</v>
      </c>
      <c r="U2904" t="s">
        <v>8318</v>
      </c>
    </row>
    <row r="2905" spans="1:21" ht="30" x14ac:dyDescent="0.2">
      <c r="A2905">
        <v>2903</v>
      </c>
      <c r="B2905" s="3" t="s">
        <v>2903</v>
      </c>
      <c r="C2905" s="3" t="s">
        <v>7013</v>
      </c>
      <c r="D2905" s="18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2"/>
        <v>42255.95854166666</v>
      </c>
      <c r="K2905">
        <v>1436587218</v>
      </c>
      <c r="L2905" s="9">
        <f t="shared" si="183"/>
        <v>42196.166874999995</v>
      </c>
      <c r="M2905" s="11" t="s">
        <v>8368</v>
      </c>
      <c r="N2905" t="b">
        <v>0</v>
      </c>
      <c r="O2905">
        <v>4</v>
      </c>
      <c r="P2905" t="b">
        <v>0</v>
      </c>
      <c r="Q2905" t="s">
        <v>8271</v>
      </c>
      <c r="R2905" s="5">
        <f t="shared" si="180"/>
        <v>7.7999999999999996E-3</v>
      </c>
      <c r="S2905">
        <f t="shared" si="181"/>
        <v>9.75</v>
      </c>
      <c r="T2905" t="s">
        <v>8317</v>
      </c>
      <c r="U2905" t="s">
        <v>8318</v>
      </c>
    </row>
    <row r="2906" spans="1:21" ht="30" x14ac:dyDescent="0.2">
      <c r="A2906">
        <v>2904</v>
      </c>
      <c r="B2906" s="3" t="s">
        <v>2904</v>
      </c>
      <c r="C2906" s="3" t="s">
        <v>7014</v>
      </c>
      <c r="D2906" s="18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2"/>
        <v>41952.291666666664</v>
      </c>
      <c r="K2906">
        <v>1414538031</v>
      </c>
      <c r="L2906" s="9">
        <f t="shared" si="183"/>
        <v>41940.967951388891</v>
      </c>
      <c r="M2906" s="11" t="s">
        <v>8371</v>
      </c>
      <c r="N2906" t="b">
        <v>0</v>
      </c>
      <c r="O2906">
        <v>4</v>
      </c>
      <c r="P2906" t="b">
        <v>0</v>
      </c>
      <c r="Q2906" t="s">
        <v>8271</v>
      </c>
      <c r="R2906" s="5">
        <f t="shared" si="180"/>
        <v>0.05</v>
      </c>
      <c r="S2906">
        <f t="shared" si="181"/>
        <v>18.75</v>
      </c>
      <c r="T2906" t="s">
        <v>8317</v>
      </c>
      <c r="U2906" t="s">
        <v>8318</v>
      </c>
    </row>
    <row r="2907" spans="1:21" ht="30" x14ac:dyDescent="0.2">
      <c r="A2907">
        <v>2905</v>
      </c>
      <c r="B2907" s="3" t="s">
        <v>2905</v>
      </c>
      <c r="C2907" s="3" t="s">
        <v>7015</v>
      </c>
      <c r="D2907" s="18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2"/>
        <v>42619.848530092589</v>
      </c>
      <c r="K2907">
        <v>1472001713</v>
      </c>
      <c r="L2907" s="9">
        <f t="shared" si="183"/>
        <v>42606.056863425925</v>
      </c>
      <c r="M2907" s="11" t="s">
        <v>8370</v>
      </c>
      <c r="N2907" t="b">
        <v>0</v>
      </c>
      <c r="O2907">
        <v>17</v>
      </c>
      <c r="P2907" t="b">
        <v>0</v>
      </c>
      <c r="Q2907" t="s">
        <v>8271</v>
      </c>
      <c r="R2907" s="5">
        <f t="shared" si="180"/>
        <v>0.17771428571428571</v>
      </c>
      <c r="S2907">
        <f t="shared" si="181"/>
        <v>36.588235294117645</v>
      </c>
      <c r="T2907" t="s">
        <v>8317</v>
      </c>
      <c r="U2907" t="s">
        <v>8318</v>
      </c>
    </row>
    <row r="2908" spans="1:21" ht="30" x14ac:dyDescent="0.2">
      <c r="A2908">
        <v>2906</v>
      </c>
      <c r="B2908" s="3" t="s">
        <v>2906</v>
      </c>
      <c r="C2908" s="3" t="s">
        <v>7016</v>
      </c>
      <c r="D2908" s="1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2"/>
        <v>42216.833333333336</v>
      </c>
      <c r="K2908">
        <v>1436888066</v>
      </c>
      <c r="L2908" s="9">
        <f t="shared" si="183"/>
        <v>42199.648912037039</v>
      </c>
      <c r="M2908" s="11" t="s">
        <v>8368</v>
      </c>
      <c r="N2908" t="b">
        <v>0</v>
      </c>
      <c r="O2908">
        <v>7</v>
      </c>
      <c r="P2908" t="b">
        <v>0</v>
      </c>
      <c r="Q2908" t="s">
        <v>8271</v>
      </c>
      <c r="R2908" s="5">
        <f t="shared" si="180"/>
        <v>9.4166666666666662E-2</v>
      </c>
      <c r="S2908">
        <f t="shared" si="181"/>
        <v>80.714285714285708</v>
      </c>
      <c r="T2908" t="s">
        <v>8317</v>
      </c>
      <c r="U2908" t="s">
        <v>8318</v>
      </c>
    </row>
    <row r="2909" spans="1:21" ht="30" x14ac:dyDescent="0.2">
      <c r="A2909">
        <v>2907</v>
      </c>
      <c r="B2909" s="3" t="s">
        <v>2907</v>
      </c>
      <c r="C2909" s="3" t="s">
        <v>7017</v>
      </c>
      <c r="D2909" s="18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2"/>
        <v>42504.669409722213</v>
      </c>
      <c r="K2909">
        <v>1458075837</v>
      </c>
      <c r="L2909" s="9">
        <f t="shared" si="183"/>
        <v>42444.877743055549</v>
      </c>
      <c r="M2909" s="11" t="s">
        <v>8370</v>
      </c>
      <c r="N2909" t="b">
        <v>0</v>
      </c>
      <c r="O2909">
        <v>2</v>
      </c>
      <c r="P2909" t="b">
        <v>0</v>
      </c>
      <c r="Q2909" t="s">
        <v>8271</v>
      </c>
      <c r="R2909" s="5">
        <f t="shared" si="180"/>
        <v>8.0000000000000004E-4</v>
      </c>
      <c r="S2909">
        <f t="shared" si="181"/>
        <v>1</v>
      </c>
      <c r="T2909" t="s">
        <v>8317</v>
      </c>
      <c r="U2909" t="s">
        <v>8318</v>
      </c>
    </row>
    <row r="2910" spans="1:21" ht="30" x14ac:dyDescent="0.2">
      <c r="A2910">
        <v>2908</v>
      </c>
      <c r="B2910" s="3" t="s">
        <v>2908</v>
      </c>
      <c r="C2910" s="3" t="s">
        <v>7018</v>
      </c>
      <c r="D2910" s="18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2"/>
        <v>42529.523368055547</v>
      </c>
      <c r="K2910">
        <v>1462815219</v>
      </c>
      <c r="L2910" s="9">
        <f t="shared" si="183"/>
        <v>42499.731701388882</v>
      </c>
      <c r="M2910" s="11" t="s">
        <v>8370</v>
      </c>
      <c r="N2910" t="b">
        <v>0</v>
      </c>
      <c r="O2910">
        <v>5</v>
      </c>
      <c r="P2910" t="b">
        <v>0</v>
      </c>
      <c r="Q2910" t="s">
        <v>8271</v>
      </c>
      <c r="R2910" s="5">
        <f t="shared" si="180"/>
        <v>2.75E-2</v>
      </c>
      <c r="S2910">
        <f t="shared" si="181"/>
        <v>52.8</v>
      </c>
      <c r="T2910" t="s">
        <v>8317</v>
      </c>
      <c r="U2910" t="s">
        <v>8318</v>
      </c>
    </row>
    <row r="2911" spans="1:21" ht="30" x14ac:dyDescent="0.2">
      <c r="A2911">
        <v>2909</v>
      </c>
      <c r="B2911" s="3" t="s">
        <v>2909</v>
      </c>
      <c r="C2911" s="3" t="s">
        <v>7019</v>
      </c>
      <c r="D2911" s="18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2"/>
        <v>41968.615277777775</v>
      </c>
      <c r="K2911">
        <v>1413527001</v>
      </c>
      <c r="L2911" s="9">
        <f t="shared" si="183"/>
        <v>41929.266215277778</v>
      </c>
      <c r="M2911" s="11" t="s">
        <v>8371</v>
      </c>
      <c r="N2911" t="b">
        <v>0</v>
      </c>
      <c r="O2911">
        <v>1</v>
      </c>
      <c r="P2911" t="b">
        <v>0</v>
      </c>
      <c r="Q2911" t="s">
        <v>8271</v>
      </c>
      <c r="R2911" s="5">
        <f t="shared" si="180"/>
        <v>1.1111111111111112E-4</v>
      </c>
      <c r="S2911">
        <f t="shared" si="181"/>
        <v>20</v>
      </c>
      <c r="T2911" t="s">
        <v>8317</v>
      </c>
      <c r="U2911" t="s">
        <v>8318</v>
      </c>
    </row>
    <row r="2912" spans="1:21" ht="30" x14ac:dyDescent="0.2">
      <c r="A2912">
        <v>2910</v>
      </c>
      <c r="B2912" s="3" t="s">
        <v>2910</v>
      </c>
      <c r="C2912" s="3" t="s">
        <v>7020</v>
      </c>
      <c r="D2912" s="18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2"/>
        <v>42167.632951388885</v>
      </c>
      <c r="K2912">
        <v>1428955887</v>
      </c>
      <c r="L2912" s="9">
        <f t="shared" si="183"/>
        <v>42107.841284722221</v>
      </c>
      <c r="M2912" s="11" t="s">
        <v>8368</v>
      </c>
      <c r="N2912" t="b">
        <v>0</v>
      </c>
      <c r="O2912">
        <v>1</v>
      </c>
      <c r="P2912" t="b">
        <v>0</v>
      </c>
      <c r="Q2912" t="s">
        <v>8271</v>
      </c>
      <c r="R2912" s="5">
        <f t="shared" si="180"/>
        <v>3.3333333333333335E-5</v>
      </c>
      <c r="S2912">
        <f t="shared" si="181"/>
        <v>1</v>
      </c>
      <c r="T2912" t="s">
        <v>8317</v>
      </c>
      <c r="U2912" t="s">
        <v>8318</v>
      </c>
    </row>
    <row r="2913" spans="1:21" ht="30" x14ac:dyDescent="0.2">
      <c r="A2913">
        <v>2911</v>
      </c>
      <c r="B2913" s="3" t="s">
        <v>2911</v>
      </c>
      <c r="C2913" s="3" t="s">
        <v>7021</v>
      </c>
      <c r="D2913" s="18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2"/>
        <v>42182.560486111113</v>
      </c>
      <c r="K2913">
        <v>1431973626</v>
      </c>
      <c r="L2913" s="9">
        <f t="shared" si="183"/>
        <v>42142.768819444449</v>
      </c>
      <c r="M2913" s="11" t="s">
        <v>8368</v>
      </c>
      <c r="N2913" t="b">
        <v>0</v>
      </c>
      <c r="O2913">
        <v>14</v>
      </c>
      <c r="P2913" t="b">
        <v>0</v>
      </c>
      <c r="Q2913" t="s">
        <v>8271</v>
      </c>
      <c r="R2913" s="5">
        <f t="shared" si="180"/>
        <v>0.36499999999999999</v>
      </c>
      <c r="S2913">
        <f t="shared" si="181"/>
        <v>46.928571428571431</v>
      </c>
      <c r="T2913" t="s">
        <v>8317</v>
      </c>
      <c r="U2913" t="s">
        <v>8318</v>
      </c>
    </row>
    <row r="2914" spans="1:21" ht="30" x14ac:dyDescent="0.2">
      <c r="A2914">
        <v>2912</v>
      </c>
      <c r="B2914" s="3" t="s">
        <v>2912</v>
      </c>
      <c r="C2914" s="3" t="s">
        <v>7022</v>
      </c>
      <c r="D2914" s="18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2"/>
        <v>42383.923310185179</v>
      </c>
      <c r="K2914">
        <v>1450235374</v>
      </c>
      <c r="L2914" s="9">
        <f t="shared" si="183"/>
        <v>42354.131643518514</v>
      </c>
      <c r="M2914" s="11" t="s">
        <v>8368</v>
      </c>
      <c r="N2914" t="b">
        <v>0</v>
      </c>
      <c r="O2914">
        <v>26</v>
      </c>
      <c r="P2914" t="b">
        <v>0</v>
      </c>
      <c r="Q2914" t="s">
        <v>8271</v>
      </c>
      <c r="R2914" s="5">
        <f t="shared" si="180"/>
        <v>0.14058171745152354</v>
      </c>
      <c r="S2914">
        <f t="shared" si="181"/>
        <v>78.07692307692308</v>
      </c>
      <c r="T2914" t="s">
        <v>8317</v>
      </c>
      <c r="U2914" t="s">
        <v>8318</v>
      </c>
    </row>
    <row r="2915" spans="1:21" ht="30" x14ac:dyDescent="0.2">
      <c r="A2915">
        <v>2913</v>
      </c>
      <c r="B2915" s="3" t="s">
        <v>2913</v>
      </c>
      <c r="C2915" s="3" t="s">
        <v>7023</v>
      </c>
      <c r="D2915" s="18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2"/>
        <v>41888.714571759258</v>
      </c>
      <c r="K2915">
        <v>1404857339</v>
      </c>
      <c r="L2915" s="9">
        <f t="shared" si="183"/>
        <v>41828.922905092593</v>
      </c>
      <c r="M2915" s="11" t="s">
        <v>8371</v>
      </c>
      <c r="N2915" t="b">
        <v>0</v>
      </c>
      <c r="O2915">
        <v>2</v>
      </c>
      <c r="P2915" t="b">
        <v>0</v>
      </c>
      <c r="Q2915" t="s">
        <v>8271</v>
      </c>
      <c r="R2915" s="5">
        <f t="shared" si="180"/>
        <v>2.0000000000000001E-4</v>
      </c>
      <c r="S2915">
        <f t="shared" si="181"/>
        <v>1</v>
      </c>
      <c r="T2915" t="s">
        <v>8317</v>
      </c>
      <c r="U2915" t="s">
        <v>8318</v>
      </c>
    </row>
    <row r="2916" spans="1:21" x14ac:dyDescent="0.2">
      <c r="A2916">
        <v>2914</v>
      </c>
      <c r="B2916" s="3" t="s">
        <v>2914</v>
      </c>
      <c r="C2916" s="3" t="s">
        <v>7024</v>
      </c>
      <c r="D2916" s="18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2"/>
        <v>42077.657337962963</v>
      </c>
      <c r="K2916">
        <v>1421185594</v>
      </c>
      <c r="L2916" s="9">
        <f t="shared" si="183"/>
        <v>42017.907337962963</v>
      </c>
      <c r="M2916" s="11" t="s">
        <v>8368</v>
      </c>
      <c r="N2916" t="b">
        <v>0</v>
      </c>
      <c r="O2916">
        <v>1</v>
      </c>
      <c r="P2916" t="b">
        <v>0</v>
      </c>
      <c r="Q2916" t="s">
        <v>8271</v>
      </c>
      <c r="R2916" s="5">
        <f t="shared" si="180"/>
        <v>4.0000000000000003E-5</v>
      </c>
      <c r="S2916">
        <f t="shared" si="181"/>
        <v>1</v>
      </c>
      <c r="T2916" t="s">
        <v>8317</v>
      </c>
      <c r="U2916" t="s">
        <v>8318</v>
      </c>
    </row>
    <row r="2917" spans="1:21" ht="30" x14ac:dyDescent="0.2">
      <c r="A2917">
        <v>2915</v>
      </c>
      <c r="B2917" s="3" t="s">
        <v>2915</v>
      </c>
      <c r="C2917" s="3" t="s">
        <v>7025</v>
      </c>
      <c r="D2917" s="18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2"/>
        <v>42445.1480324074</v>
      </c>
      <c r="K2917">
        <v>1455528790</v>
      </c>
      <c r="L2917" s="9">
        <f t="shared" si="183"/>
        <v>42415.398032407407</v>
      </c>
      <c r="M2917" s="11" t="s">
        <v>8370</v>
      </c>
      <c r="N2917" t="b">
        <v>0</v>
      </c>
      <c r="O2917">
        <v>3</v>
      </c>
      <c r="P2917" t="b">
        <v>0</v>
      </c>
      <c r="Q2917" t="s">
        <v>8271</v>
      </c>
      <c r="R2917" s="5">
        <f t="shared" si="180"/>
        <v>0.61099999999999999</v>
      </c>
      <c r="S2917">
        <f t="shared" si="181"/>
        <v>203.66666666666666</v>
      </c>
      <c r="T2917" t="s">
        <v>8317</v>
      </c>
      <c r="U2917" t="s">
        <v>8318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 s="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2"/>
        <v>41778.268391203703</v>
      </c>
      <c r="K2918">
        <v>1398511589</v>
      </c>
      <c r="L2918" s="9">
        <f t="shared" si="183"/>
        <v>41755.476724537039</v>
      </c>
      <c r="M2918" s="11" t="s">
        <v>8371</v>
      </c>
      <c r="N2918" t="b">
        <v>0</v>
      </c>
      <c r="O2918">
        <v>7</v>
      </c>
      <c r="P2918" t="b">
        <v>0</v>
      </c>
      <c r="Q2918" t="s">
        <v>8271</v>
      </c>
      <c r="R2918" s="5">
        <f t="shared" si="180"/>
        <v>7.8378378378378383E-2</v>
      </c>
      <c r="S2918">
        <f t="shared" si="181"/>
        <v>20.714285714285715</v>
      </c>
      <c r="T2918" t="s">
        <v>8317</v>
      </c>
      <c r="U2918" t="s">
        <v>8318</v>
      </c>
    </row>
    <row r="2919" spans="1:21" ht="30" x14ac:dyDescent="0.2">
      <c r="A2919">
        <v>2917</v>
      </c>
      <c r="B2919" s="3" t="s">
        <v>2917</v>
      </c>
      <c r="C2919" s="3" t="s">
        <v>7027</v>
      </c>
      <c r="D2919" s="18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2"/>
        <v>42263.026006944441</v>
      </c>
      <c r="K2919">
        <v>1440826647</v>
      </c>
      <c r="L2919" s="9">
        <f t="shared" si="183"/>
        <v>42245.234340277777</v>
      </c>
      <c r="M2919" s="11" t="s">
        <v>8368</v>
      </c>
      <c r="N2919" t="b">
        <v>0</v>
      </c>
      <c r="O2919">
        <v>9</v>
      </c>
      <c r="P2919" t="b">
        <v>0</v>
      </c>
      <c r="Q2919" t="s">
        <v>8271</v>
      </c>
      <c r="R2919" s="5">
        <f t="shared" si="180"/>
        <v>0.2185</v>
      </c>
      <c r="S2919">
        <f t="shared" si="181"/>
        <v>48.555555555555557</v>
      </c>
      <c r="T2919" t="s">
        <v>8317</v>
      </c>
      <c r="U2919" t="s">
        <v>8318</v>
      </c>
    </row>
    <row r="2920" spans="1:21" ht="30" x14ac:dyDescent="0.2">
      <c r="A2920">
        <v>2918</v>
      </c>
      <c r="B2920" s="3" t="s">
        <v>2918</v>
      </c>
      <c r="C2920" s="3" t="s">
        <v>7028</v>
      </c>
      <c r="D2920" s="18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2"/>
        <v>42306.421377314815</v>
      </c>
      <c r="K2920">
        <v>1443712007</v>
      </c>
      <c r="L2920" s="9">
        <f t="shared" si="183"/>
        <v>42278.629710648151</v>
      </c>
      <c r="M2920" s="11" t="s">
        <v>8368</v>
      </c>
      <c r="N2920" t="b">
        <v>0</v>
      </c>
      <c r="O2920">
        <v>20</v>
      </c>
      <c r="P2920" t="b">
        <v>0</v>
      </c>
      <c r="Q2920" t="s">
        <v>8271</v>
      </c>
      <c r="R2920" s="5">
        <f t="shared" si="180"/>
        <v>0.27239999999999998</v>
      </c>
      <c r="S2920">
        <f t="shared" si="181"/>
        <v>68.099999999999994</v>
      </c>
      <c r="T2920" t="s">
        <v>8317</v>
      </c>
      <c r="U2920" t="s">
        <v>8318</v>
      </c>
    </row>
    <row r="2921" spans="1:21" ht="30" x14ac:dyDescent="0.2">
      <c r="A2921">
        <v>2919</v>
      </c>
      <c r="B2921" s="3" t="s">
        <v>2919</v>
      </c>
      <c r="C2921" s="3" t="s">
        <v>7029</v>
      </c>
      <c r="D2921" s="18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2"/>
        <v>41856.411215277774</v>
      </c>
      <c r="K2921">
        <v>1404658329</v>
      </c>
      <c r="L2921" s="9">
        <f t="shared" si="183"/>
        <v>41826.61954861111</v>
      </c>
      <c r="M2921" s="11" t="s">
        <v>8371</v>
      </c>
      <c r="N2921" t="b">
        <v>0</v>
      </c>
      <c r="O2921">
        <v>6</v>
      </c>
      <c r="P2921" t="b">
        <v>0</v>
      </c>
      <c r="Q2921" t="s">
        <v>8271</v>
      </c>
      <c r="R2921" s="5">
        <f t="shared" si="180"/>
        <v>8.5000000000000006E-2</v>
      </c>
      <c r="S2921">
        <f t="shared" si="181"/>
        <v>8.5</v>
      </c>
      <c r="T2921" t="s">
        <v>8317</v>
      </c>
      <c r="U2921" t="s">
        <v>8318</v>
      </c>
    </row>
    <row r="2922" spans="1:21" ht="30" x14ac:dyDescent="0.2">
      <c r="A2922">
        <v>2920</v>
      </c>
      <c r="B2922" s="3" t="s">
        <v>2920</v>
      </c>
      <c r="C2922" s="3" t="s">
        <v>7030</v>
      </c>
      <c r="D2922" s="18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2"/>
        <v>42088.54247685185</v>
      </c>
      <c r="K2922">
        <v>1424718070</v>
      </c>
      <c r="L2922" s="9">
        <f t="shared" si="183"/>
        <v>42058.792476851857</v>
      </c>
      <c r="M2922" s="11" t="s">
        <v>8368</v>
      </c>
      <c r="N2922" t="b">
        <v>0</v>
      </c>
      <c r="O2922">
        <v>13</v>
      </c>
      <c r="P2922" t="b">
        <v>0</v>
      </c>
      <c r="Q2922" t="s">
        <v>8271</v>
      </c>
      <c r="R2922" s="5">
        <f t="shared" si="180"/>
        <v>0.26840000000000003</v>
      </c>
      <c r="S2922">
        <f t="shared" si="181"/>
        <v>51.615384615384613</v>
      </c>
      <c r="T2922" t="s">
        <v>8317</v>
      </c>
      <c r="U2922" t="s">
        <v>8318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 s="18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2"/>
        <v>41907.678287037037</v>
      </c>
      <c r="K2923">
        <v>1409087804</v>
      </c>
      <c r="L2923" s="9">
        <f t="shared" si="183"/>
        <v>41877.886620370373</v>
      </c>
      <c r="M2923" s="11" t="s">
        <v>8371</v>
      </c>
      <c r="N2923" t="b">
        <v>0</v>
      </c>
      <c r="O2923">
        <v>3</v>
      </c>
      <c r="P2923" t="b">
        <v>1</v>
      </c>
      <c r="Q2923" t="s">
        <v>8305</v>
      </c>
      <c r="R2923" s="5">
        <f t="shared" si="180"/>
        <v>1.29</v>
      </c>
      <c r="S2923">
        <f t="shared" si="181"/>
        <v>43</v>
      </c>
      <c r="T2923" t="s">
        <v>8317</v>
      </c>
      <c r="U2923" t="s">
        <v>8359</v>
      </c>
    </row>
    <row r="2924" spans="1:21" ht="30" x14ac:dyDescent="0.2">
      <c r="A2924">
        <v>2922</v>
      </c>
      <c r="B2924" s="3" t="s">
        <v>2922</v>
      </c>
      <c r="C2924" s="3" t="s">
        <v>7032</v>
      </c>
      <c r="D2924" s="18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2"/>
        <v>42142.665821759256</v>
      </c>
      <c r="K2924">
        <v>1428094727</v>
      </c>
      <c r="L2924" s="9">
        <f t="shared" si="183"/>
        <v>42097.874155092592</v>
      </c>
      <c r="M2924" s="11" t="s">
        <v>8368</v>
      </c>
      <c r="N2924" t="b">
        <v>0</v>
      </c>
      <c r="O2924">
        <v>6</v>
      </c>
      <c r="P2924" t="b">
        <v>1</v>
      </c>
      <c r="Q2924" t="s">
        <v>8305</v>
      </c>
      <c r="R2924" s="5">
        <f t="shared" si="180"/>
        <v>1</v>
      </c>
      <c r="S2924">
        <f t="shared" si="181"/>
        <v>83.333333333333329</v>
      </c>
      <c r="T2924" t="s">
        <v>8317</v>
      </c>
      <c r="U2924" t="s">
        <v>8359</v>
      </c>
    </row>
    <row r="2925" spans="1:21" ht="30" x14ac:dyDescent="0.2">
      <c r="A2925">
        <v>2923</v>
      </c>
      <c r="B2925" s="3" t="s">
        <v>2923</v>
      </c>
      <c r="C2925" s="3" t="s">
        <v>7033</v>
      </c>
      <c r="D2925" s="18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2"/>
        <v>42027.916666666664</v>
      </c>
      <c r="K2925">
        <v>1420774779</v>
      </c>
      <c r="L2925" s="9">
        <f t="shared" si="183"/>
        <v>42013.15253472222</v>
      </c>
      <c r="M2925" s="11" t="s">
        <v>8368</v>
      </c>
      <c r="N2925" t="b">
        <v>0</v>
      </c>
      <c r="O2925">
        <v>10</v>
      </c>
      <c r="P2925" t="b">
        <v>1</v>
      </c>
      <c r="Q2925" t="s">
        <v>8305</v>
      </c>
      <c r="R2925" s="5">
        <f t="shared" si="180"/>
        <v>1</v>
      </c>
      <c r="S2925">
        <f t="shared" si="181"/>
        <v>30</v>
      </c>
      <c r="T2925" t="s">
        <v>8317</v>
      </c>
      <c r="U2925" t="s">
        <v>8359</v>
      </c>
    </row>
    <row r="2926" spans="1:21" ht="30" x14ac:dyDescent="0.2">
      <c r="A2926">
        <v>2924</v>
      </c>
      <c r="B2926" s="3" t="s">
        <v>2924</v>
      </c>
      <c r="C2926" s="3" t="s">
        <v>7034</v>
      </c>
      <c r="D2926" s="18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2"/>
        <v>42132.957638888889</v>
      </c>
      <c r="K2926">
        <v>1428585710</v>
      </c>
      <c r="L2926" s="9">
        <f t="shared" si="183"/>
        <v>42103.556828703702</v>
      </c>
      <c r="M2926" s="11" t="s">
        <v>8368</v>
      </c>
      <c r="N2926" t="b">
        <v>0</v>
      </c>
      <c r="O2926">
        <v>147</v>
      </c>
      <c r="P2926" t="b">
        <v>1</v>
      </c>
      <c r="Q2926" t="s">
        <v>8305</v>
      </c>
      <c r="R2926" s="5">
        <f t="shared" si="180"/>
        <v>1.032</v>
      </c>
      <c r="S2926">
        <f t="shared" si="181"/>
        <v>175.51020408163265</v>
      </c>
      <c r="T2926" t="s">
        <v>8317</v>
      </c>
      <c r="U2926" t="s">
        <v>8359</v>
      </c>
    </row>
    <row r="2927" spans="1:21" ht="30" x14ac:dyDescent="0.2">
      <c r="A2927">
        <v>2925</v>
      </c>
      <c r="B2927" s="3" t="s">
        <v>2925</v>
      </c>
      <c r="C2927" s="3" t="s">
        <v>7035</v>
      </c>
      <c r="D2927" s="18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2"/>
        <v>41893.375787037032</v>
      </c>
      <c r="K2927">
        <v>1407852068</v>
      </c>
      <c r="L2927" s="9">
        <f t="shared" si="183"/>
        <v>41863.584120370368</v>
      </c>
      <c r="M2927" s="11" t="s">
        <v>8371</v>
      </c>
      <c r="N2927" t="b">
        <v>0</v>
      </c>
      <c r="O2927">
        <v>199</v>
      </c>
      <c r="P2927" t="b">
        <v>1</v>
      </c>
      <c r="Q2927" t="s">
        <v>8305</v>
      </c>
      <c r="R2927" s="5">
        <f t="shared" si="180"/>
        <v>1.0244597777777777</v>
      </c>
      <c r="S2927">
        <f t="shared" si="181"/>
        <v>231.66175879396985</v>
      </c>
      <c r="T2927" t="s">
        <v>8317</v>
      </c>
      <c r="U2927" t="s">
        <v>8359</v>
      </c>
    </row>
    <row r="2928" spans="1:21" ht="30" x14ac:dyDescent="0.2">
      <c r="A2928">
        <v>2926</v>
      </c>
      <c r="B2928" s="3" t="s">
        <v>2926</v>
      </c>
      <c r="C2928" s="3" t="s">
        <v>7036</v>
      </c>
      <c r="D2928" s="1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2"/>
        <v>42058.557627314811</v>
      </c>
      <c r="K2928">
        <v>1423506179</v>
      </c>
      <c r="L2928" s="9">
        <f t="shared" si="183"/>
        <v>42044.765960648147</v>
      </c>
      <c r="M2928" s="11" t="s">
        <v>8368</v>
      </c>
      <c r="N2928" t="b">
        <v>0</v>
      </c>
      <c r="O2928">
        <v>50</v>
      </c>
      <c r="P2928" t="b">
        <v>1</v>
      </c>
      <c r="Q2928" t="s">
        <v>8305</v>
      </c>
      <c r="R2928" s="5">
        <f t="shared" si="180"/>
        <v>1.25</v>
      </c>
      <c r="S2928">
        <f t="shared" si="181"/>
        <v>75</v>
      </c>
      <c r="T2928" t="s">
        <v>8317</v>
      </c>
      <c r="U2928" t="s">
        <v>8359</v>
      </c>
    </row>
    <row r="2929" spans="1:21" ht="30" x14ac:dyDescent="0.2">
      <c r="A2929">
        <v>2927</v>
      </c>
      <c r="B2929" s="3" t="s">
        <v>2927</v>
      </c>
      <c r="C2929" s="3" t="s">
        <v>7037</v>
      </c>
      <c r="D2929" s="18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2"/>
        <v>41835</v>
      </c>
      <c r="K2929">
        <v>1402934629</v>
      </c>
      <c r="L2929" s="9">
        <f t="shared" si="183"/>
        <v>41806.669317129628</v>
      </c>
      <c r="M2929" s="11" t="s">
        <v>8371</v>
      </c>
      <c r="N2929" t="b">
        <v>0</v>
      </c>
      <c r="O2929">
        <v>21</v>
      </c>
      <c r="P2929" t="b">
        <v>1</v>
      </c>
      <c r="Q2929" t="s">
        <v>8305</v>
      </c>
      <c r="R2929" s="5">
        <f t="shared" si="180"/>
        <v>1.3083333333333333</v>
      </c>
      <c r="S2929">
        <f t="shared" si="181"/>
        <v>112.14285714285714</v>
      </c>
      <c r="T2929" t="s">
        <v>8317</v>
      </c>
      <c r="U2929" t="s">
        <v>8359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 s="18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2"/>
        <v>42433.789884259262</v>
      </c>
      <c r="K2930">
        <v>1454543846</v>
      </c>
      <c r="L2930" s="9">
        <f t="shared" si="183"/>
        <v>42403.998217592598</v>
      </c>
      <c r="M2930" s="11" t="s">
        <v>8370</v>
      </c>
      <c r="N2930" t="b">
        <v>0</v>
      </c>
      <c r="O2930">
        <v>24</v>
      </c>
      <c r="P2930" t="b">
        <v>1</v>
      </c>
      <c r="Q2930" t="s">
        <v>8305</v>
      </c>
      <c r="R2930" s="5">
        <f t="shared" si="180"/>
        <v>1</v>
      </c>
      <c r="S2930">
        <f t="shared" si="181"/>
        <v>41.666666666666664</v>
      </c>
      <c r="T2930" t="s">
        <v>8317</v>
      </c>
      <c r="U2930" t="s">
        <v>8359</v>
      </c>
    </row>
    <row r="2931" spans="1:21" ht="30" x14ac:dyDescent="0.2">
      <c r="A2931">
        <v>2929</v>
      </c>
      <c r="B2931" s="3" t="s">
        <v>2929</v>
      </c>
      <c r="C2931" s="3" t="s">
        <v>7039</v>
      </c>
      <c r="D2931" s="18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2"/>
        <v>41784.355995370366</v>
      </c>
      <c r="K2931">
        <v>1398432758</v>
      </c>
      <c r="L2931" s="9">
        <f t="shared" si="183"/>
        <v>41754.564328703702</v>
      </c>
      <c r="M2931" s="11" t="s">
        <v>8371</v>
      </c>
      <c r="N2931" t="b">
        <v>0</v>
      </c>
      <c r="O2931">
        <v>32</v>
      </c>
      <c r="P2931" t="b">
        <v>1</v>
      </c>
      <c r="Q2931" t="s">
        <v>8305</v>
      </c>
      <c r="R2931" s="5">
        <f t="shared" si="180"/>
        <v>1.02069375</v>
      </c>
      <c r="S2931">
        <f t="shared" si="181"/>
        <v>255.17343750000001</v>
      </c>
      <c r="T2931" t="s">
        <v>8317</v>
      </c>
      <c r="U2931" t="s">
        <v>8359</v>
      </c>
    </row>
    <row r="2932" spans="1:21" ht="30" x14ac:dyDescent="0.2">
      <c r="A2932">
        <v>2930</v>
      </c>
      <c r="B2932" s="3" t="s">
        <v>2930</v>
      </c>
      <c r="C2932" s="3" t="s">
        <v>7040</v>
      </c>
      <c r="D2932" s="18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2"/>
        <v>42131.375740740739</v>
      </c>
      <c r="K2932">
        <v>1428415264</v>
      </c>
      <c r="L2932" s="9">
        <f t="shared" si="183"/>
        <v>42101.584074074075</v>
      </c>
      <c r="M2932" s="11" t="s">
        <v>8368</v>
      </c>
      <c r="N2932" t="b">
        <v>0</v>
      </c>
      <c r="O2932">
        <v>62</v>
      </c>
      <c r="P2932" t="b">
        <v>1</v>
      </c>
      <c r="Q2932" t="s">
        <v>8305</v>
      </c>
      <c r="R2932" s="5">
        <f t="shared" si="180"/>
        <v>1.0092000000000001</v>
      </c>
      <c r="S2932">
        <f t="shared" si="181"/>
        <v>162.7741935483871</v>
      </c>
      <c r="T2932" t="s">
        <v>8317</v>
      </c>
      <c r="U2932" t="s">
        <v>8359</v>
      </c>
    </row>
    <row r="2933" spans="1:21" ht="30" x14ac:dyDescent="0.2">
      <c r="A2933">
        <v>2931</v>
      </c>
      <c r="B2933" s="3" t="s">
        <v>2931</v>
      </c>
      <c r="C2933" s="3" t="s">
        <v>7041</v>
      </c>
      <c r="D2933" s="18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2"/>
        <v>41897.047222222223</v>
      </c>
      <c r="K2933">
        <v>1408604363</v>
      </c>
      <c r="L2933" s="9">
        <f t="shared" si="183"/>
        <v>41872.291238425925</v>
      </c>
      <c r="M2933" s="11" t="s">
        <v>8371</v>
      </c>
      <c r="N2933" t="b">
        <v>0</v>
      </c>
      <c r="O2933">
        <v>9</v>
      </c>
      <c r="P2933" t="b">
        <v>1</v>
      </c>
      <c r="Q2933" t="s">
        <v>8305</v>
      </c>
      <c r="R2933" s="5">
        <f t="shared" si="180"/>
        <v>1.06</v>
      </c>
      <c r="S2933">
        <f t="shared" si="181"/>
        <v>88.333333333333329</v>
      </c>
      <c r="T2933" t="s">
        <v>8317</v>
      </c>
      <c r="U2933" t="s">
        <v>8359</v>
      </c>
    </row>
    <row r="2934" spans="1:21" ht="30" x14ac:dyDescent="0.2">
      <c r="A2934">
        <v>2932</v>
      </c>
      <c r="B2934" s="3" t="s">
        <v>2932</v>
      </c>
      <c r="C2934" s="3" t="s">
        <v>7042</v>
      </c>
      <c r="D2934" s="18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2"/>
        <v>42056.249999999993</v>
      </c>
      <c r="K2934">
        <v>1421812637</v>
      </c>
      <c r="L2934" s="9">
        <f t="shared" si="183"/>
        <v>42025.164780092593</v>
      </c>
      <c r="M2934" s="11" t="s">
        <v>8368</v>
      </c>
      <c r="N2934" t="b">
        <v>0</v>
      </c>
      <c r="O2934">
        <v>38</v>
      </c>
      <c r="P2934" t="b">
        <v>1</v>
      </c>
      <c r="Q2934" t="s">
        <v>8305</v>
      </c>
      <c r="R2934" s="5">
        <f t="shared" si="180"/>
        <v>1.0509677419354839</v>
      </c>
      <c r="S2934">
        <f t="shared" si="181"/>
        <v>85.736842105263165</v>
      </c>
      <c r="T2934" t="s">
        <v>8317</v>
      </c>
      <c r="U2934" t="s">
        <v>8359</v>
      </c>
    </row>
    <row r="2935" spans="1:21" ht="30" x14ac:dyDescent="0.2">
      <c r="A2935">
        <v>2933</v>
      </c>
      <c r="B2935" s="3" t="s">
        <v>2933</v>
      </c>
      <c r="C2935" s="3" t="s">
        <v>7043</v>
      </c>
      <c r="D2935" s="18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2"/>
        <v>42525.748298611106</v>
      </c>
      <c r="K2935">
        <v>1462489053</v>
      </c>
      <c r="L2935" s="9">
        <f t="shared" si="183"/>
        <v>42495.956631944442</v>
      </c>
      <c r="M2935" s="11" t="s">
        <v>8370</v>
      </c>
      <c r="N2935" t="b">
        <v>0</v>
      </c>
      <c r="O2935">
        <v>54</v>
      </c>
      <c r="P2935" t="b">
        <v>1</v>
      </c>
      <c r="Q2935" t="s">
        <v>8305</v>
      </c>
      <c r="R2935" s="5">
        <f t="shared" si="180"/>
        <v>1.0276000000000001</v>
      </c>
      <c r="S2935">
        <f t="shared" si="181"/>
        <v>47.574074074074076</v>
      </c>
      <c r="T2935" t="s">
        <v>8317</v>
      </c>
      <c r="U2935" t="s">
        <v>8359</v>
      </c>
    </row>
    <row r="2936" spans="1:21" ht="30" x14ac:dyDescent="0.2">
      <c r="A2936">
        <v>2934</v>
      </c>
      <c r="B2936" s="3" t="s">
        <v>2934</v>
      </c>
      <c r="C2936" s="3" t="s">
        <v>7044</v>
      </c>
      <c r="D2936" s="18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2"/>
        <v>41805.427824074075</v>
      </c>
      <c r="K2936">
        <v>1400253364</v>
      </c>
      <c r="L2936" s="9">
        <f t="shared" si="183"/>
        <v>41775.636157407411</v>
      </c>
      <c r="M2936" s="11" t="s">
        <v>8371</v>
      </c>
      <c r="N2936" t="b">
        <v>0</v>
      </c>
      <c r="O2936">
        <v>37</v>
      </c>
      <c r="P2936" t="b">
        <v>1</v>
      </c>
      <c r="Q2936" t="s">
        <v>8305</v>
      </c>
      <c r="R2936" s="5">
        <f t="shared" si="180"/>
        <v>1.08</v>
      </c>
      <c r="S2936">
        <f t="shared" si="181"/>
        <v>72.972972972972968</v>
      </c>
      <c r="T2936" t="s">
        <v>8317</v>
      </c>
      <c r="U2936" t="s">
        <v>8359</v>
      </c>
    </row>
    <row r="2937" spans="1:21" ht="30" x14ac:dyDescent="0.2">
      <c r="A2937">
        <v>2935</v>
      </c>
      <c r="B2937" s="3" t="s">
        <v>2935</v>
      </c>
      <c r="C2937" s="3" t="s">
        <v>7045</v>
      </c>
      <c r="D2937" s="18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2"/>
        <v>42611.499999999993</v>
      </c>
      <c r="K2937">
        <v>1467468008</v>
      </c>
      <c r="L2937" s="9">
        <f t="shared" si="183"/>
        <v>42553.583425925928</v>
      </c>
      <c r="M2937" s="11" t="s">
        <v>8370</v>
      </c>
      <c r="N2937" t="b">
        <v>0</v>
      </c>
      <c r="O2937">
        <v>39</v>
      </c>
      <c r="P2937" t="b">
        <v>1</v>
      </c>
      <c r="Q2937" t="s">
        <v>8305</v>
      </c>
      <c r="R2937" s="5">
        <f t="shared" si="180"/>
        <v>1.0088571428571429</v>
      </c>
      <c r="S2937">
        <f t="shared" si="181"/>
        <v>90.538461538461533</v>
      </c>
      <c r="T2937" t="s">
        <v>8317</v>
      </c>
      <c r="U2937" t="s">
        <v>8359</v>
      </c>
    </row>
    <row r="2938" spans="1:21" ht="30" x14ac:dyDescent="0.2">
      <c r="A2938">
        <v>2936</v>
      </c>
      <c r="B2938" s="3" t="s">
        <v>2936</v>
      </c>
      <c r="C2938" s="3" t="s">
        <v>7046</v>
      </c>
      <c r="D2938" s="1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2"/>
        <v>41924.999305555553</v>
      </c>
      <c r="K2938">
        <v>1412091423</v>
      </c>
      <c r="L2938" s="9">
        <f t="shared" si="183"/>
        <v>41912.650729166664</v>
      </c>
      <c r="M2938" s="11" t="s">
        <v>8371</v>
      </c>
      <c r="N2938" t="b">
        <v>0</v>
      </c>
      <c r="O2938">
        <v>34</v>
      </c>
      <c r="P2938" t="b">
        <v>1</v>
      </c>
      <c r="Q2938" t="s">
        <v>8305</v>
      </c>
      <c r="R2938" s="5">
        <f t="shared" si="180"/>
        <v>1.28</v>
      </c>
      <c r="S2938">
        <f t="shared" si="181"/>
        <v>37.647058823529413</v>
      </c>
      <c r="T2938" t="s">
        <v>8317</v>
      </c>
      <c r="U2938" t="s">
        <v>8359</v>
      </c>
    </row>
    <row r="2939" spans="1:21" x14ac:dyDescent="0.2">
      <c r="A2939">
        <v>2937</v>
      </c>
      <c r="B2939" s="3" t="s">
        <v>2937</v>
      </c>
      <c r="C2939" s="3" t="s">
        <v>7047</v>
      </c>
      <c r="D2939" s="18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2"/>
        <v>41833.248993055553</v>
      </c>
      <c r="K2939">
        <v>1402657113</v>
      </c>
      <c r="L2939" s="9">
        <f t="shared" si="183"/>
        <v>41803.457326388889</v>
      </c>
      <c r="M2939" s="11" t="s">
        <v>8371</v>
      </c>
      <c r="N2939" t="b">
        <v>0</v>
      </c>
      <c r="O2939">
        <v>55</v>
      </c>
      <c r="P2939" t="b">
        <v>1</v>
      </c>
      <c r="Q2939" t="s">
        <v>8305</v>
      </c>
      <c r="R2939" s="5">
        <f t="shared" si="180"/>
        <v>1.3333333333333333</v>
      </c>
      <c r="S2939">
        <f t="shared" si="181"/>
        <v>36.363636363636367</v>
      </c>
      <c r="T2939" t="s">
        <v>8317</v>
      </c>
      <c r="U2939" t="s">
        <v>8359</v>
      </c>
    </row>
    <row r="2940" spans="1:21" ht="30" x14ac:dyDescent="0.2">
      <c r="A2940">
        <v>2938</v>
      </c>
      <c r="B2940" s="3" t="s">
        <v>2938</v>
      </c>
      <c r="C2940" s="3" t="s">
        <v>7048</v>
      </c>
      <c r="D2940" s="18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2"/>
        <v>42034.495532407404</v>
      </c>
      <c r="K2940">
        <v>1420044814</v>
      </c>
      <c r="L2940" s="9">
        <f t="shared" si="183"/>
        <v>42004.703865740739</v>
      </c>
      <c r="M2940" s="11" t="s">
        <v>8371</v>
      </c>
      <c r="N2940" t="b">
        <v>0</v>
      </c>
      <c r="O2940">
        <v>32</v>
      </c>
      <c r="P2940" t="b">
        <v>1</v>
      </c>
      <c r="Q2940" t="s">
        <v>8305</v>
      </c>
      <c r="R2940" s="5">
        <f t="shared" si="180"/>
        <v>1.0137499999999999</v>
      </c>
      <c r="S2940">
        <f t="shared" si="181"/>
        <v>126.71875</v>
      </c>
      <c r="T2940" t="s">
        <v>8317</v>
      </c>
      <c r="U2940" t="s">
        <v>8359</v>
      </c>
    </row>
    <row r="2941" spans="1:21" ht="30" x14ac:dyDescent="0.2">
      <c r="A2941">
        <v>2939</v>
      </c>
      <c r="B2941" s="3" t="s">
        <v>2939</v>
      </c>
      <c r="C2941" s="3" t="s">
        <v>7049</v>
      </c>
      <c r="D2941" s="18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2"/>
        <v>41878.833333333328</v>
      </c>
      <c r="K2941">
        <v>1406316312</v>
      </c>
      <c r="L2941" s="9">
        <f t="shared" si="183"/>
        <v>41845.809166666666</v>
      </c>
      <c r="M2941" s="11" t="s">
        <v>8371</v>
      </c>
      <c r="N2941" t="b">
        <v>0</v>
      </c>
      <c r="O2941">
        <v>25</v>
      </c>
      <c r="P2941" t="b">
        <v>1</v>
      </c>
      <c r="Q2941" t="s">
        <v>8305</v>
      </c>
      <c r="R2941" s="5">
        <f t="shared" si="180"/>
        <v>1.0287500000000001</v>
      </c>
      <c r="S2941">
        <f t="shared" si="181"/>
        <v>329.2</v>
      </c>
      <c r="T2941" t="s">
        <v>8317</v>
      </c>
      <c r="U2941" t="s">
        <v>8359</v>
      </c>
    </row>
    <row r="2942" spans="1:21" ht="30" x14ac:dyDescent="0.2">
      <c r="A2942">
        <v>2940</v>
      </c>
      <c r="B2942" s="3" t="s">
        <v>2940</v>
      </c>
      <c r="C2942" s="3" t="s">
        <v>7050</v>
      </c>
      <c r="D2942" s="18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2"/>
        <v>42022.565023148149</v>
      </c>
      <c r="K2942">
        <v>1418150018</v>
      </c>
      <c r="L2942" s="9">
        <f t="shared" si="183"/>
        <v>41982.773356481484</v>
      </c>
      <c r="M2942" s="11" t="s">
        <v>8371</v>
      </c>
      <c r="N2942" t="b">
        <v>0</v>
      </c>
      <c r="O2942">
        <v>33</v>
      </c>
      <c r="P2942" t="b">
        <v>1</v>
      </c>
      <c r="Q2942" t="s">
        <v>8305</v>
      </c>
      <c r="R2942" s="5">
        <f t="shared" si="180"/>
        <v>1.0724</v>
      </c>
      <c r="S2942">
        <f t="shared" si="181"/>
        <v>81.242424242424249</v>
      </c>
      <c r="T2942" t="s">
        <v>8317</v>
      </c>
      <c r="U2942" t="s">
        <v>8359</v>
      </c>
    </row>
    <row r="2943" spans="1:21" ht="30" x14ac:dyDescent="0.2">
      <c r="A2943">
        <v>2941</v>
      </c>
      <c r="B2943" s="3" t="s">
        <v>2941</v>
      </c>
      <c r="C2943" s="3" t="s">
        <v>7051</v>
      </c>
      <c r="D2943" s="18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2"/>
        <v>42064.751793981479</v>
      </c>
      <c r="K2943">
        <v>1422658955</v>
      </c>
      <c r="L2943" s="9">
        <f t="shared" si="183"/>
        <v>42034.960127314815</v>
      </c>
      <c r="M2943" s="11" t="s">
        <v>8368</v>
      </c>
      <c r="N2943" t="b">
        <v>0</v>
      </c>
      <c r="O2943">
        <v>1</v>
      </c>
      <c r="P2943" t="b">
        <v>0</v>
      </c>
      <c r="Q2943" t="s">
        <v>8303</v>
      </c>
      <c r="R2943" s="5">
        <f t="shared" si="180"/>
        <v>4.0000000000000003E-5</v>
      </c>
      <c r="S2943">
        <f t="shared" si="181"/>
        <v>1</v>
      </c>
      <c r="T2943" t="s">
        <v>8317</v>
      </c>
      <c r="U2943" t="s">
        <v>8357</v>
      </c>
    </row>
    <row r="2944" spans="1:21" ht="30" x14ac:dyDescent="0.2">
      <c r="A2944">
        <v>2942</v>
      </c>
      <c r="B2944" s="3" t="s">
        <v>2942</v>
      </c>
      <c r="C2944" s="3" t="s">
        <v>7052</v>
      </c>
      <c r="D2944" s="18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2"/>
        <v>42354.637499999997</v>
      </c>
      <c r="K2944">
        <v>1448565459</v>
      </c>
      <c r="L2944" s="9">
        <f t="shared" si="183"/>
        <v>42334.803923611107</v>
      </c>
      <c r="M2944" s="11" t="s">
        <v>8368</v>
      </c>
      <c r="N2944" t="b">
        <v>0</v>
      </c>
      <c r="O2944">
        <v>202</v>
      </c>
      <c r="P2944" t="b">
        <v>0</v>
      </c>
      <c r="Q2944" t="s">
        <v>8303</v>
      </c>
      <c r="R2944" s="5">
        <f t="shared" si="180"/>
        <v>0.20424999999999999</v>
      </c>
      <c r="S2944">
        <f t="shared" si="181"/>
        <v>202.22772277227722</v>
      </c>
      <c r="T2944" t="s">
        <v>8317</v>
      </c>
      <c r="U2944" t="s">
        <v>8357</v>
      </c>
    </row>
    <row r="2945" spans="1:21" ht="30" x14ac:dyDescent="0.2">
      <c r="A2945">
        <v>2943</v>
      </c>
      <c r="B2945" s="3" t="s">
        <v>2943</v>
      </c>
      <c r="C2945" s="3" t="s">
        <v>7053</v>
      </c>
      <c r="D2945" s="18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2"/>
        <v>42106.921064814807</v>
      </c>
      <c r="K2945">
        <v>1426302380</v>
      </c>
      <c r="L2945" s="9">
        <f t="shared" si="183"/>
        <v>42077.129398148143</v>
      </c>
      <c r="M2945" s="11" t="s">
        <v>8368</v>
      </c>
      <c r="N2945" t="b">
        <v>0</v>
      </c>
      <c r="O2945">
        <v>0</v>
      </c>
      <c r="P2945" t="b">
        <v>0</v>
      </c>
      <c r="Q2945" t="s">
        <v>8303</v>
      </c>
      <c r="R2945" s="5">
        <f t="shared" si="180"/>
        <v>0</v>
      </c>
      <c r="S2945" t="e">
        <f t="shared" si="181"/>
        <v>#DIV/0!</v>
      </c>
      <c r="T2945" t="s">
        <v>8317</v>
      </c>
      <c r="U2945" t="s">
        <v>8357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 s="18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2"/>
        <v>42162.705995370365</v>
      </c>
      <c r="K2946">
        <v>1431122198</v>
      </c>
      <c r="L2946" s="9">
        <f t="shared" si="183"/>
        <v>42132.9143287037</v>
      </c>
      <c r="M2946" s="11" t="s">
        <v>8368</v>
      </c>
      <c r="N2946" t="b">
        <v>0</v>
      </c>
      <c r="O2946">
        <v>1</v>
      </c>
      <c r="P2946" t="b">
        <v>0</v>
      </c>
      <c r="Q2946" t="s">
        <v>8303</v>
      </c>
      <c r="R2946" s="5">
        <f t="shared" ref="R2946:R3009" si="184">E2946/D2946</f>
        <v>0.01</v>
      </c>
      <c r="S2946">
        <f t="shared" ref="S2946:S3009" si="185">E2946/O2946</f>
        <v>100</v>
      </c>
      <c r="T2946" t="s">
        <v>8317</v>
      </c>
      <c r="U2946" t="s">
        <v>8357</v>
      </c>
    </row>
    <row r="2947" spans="1:21" ht="30" x14ac:dyDescent="0.2">
      <c r="A2947">
        <v>2945</v>
      </c>
      <c r="B2947" s="3" t="s">
        <v>2945</v>
      </c>
      <c r="C2947" s="3" t="s">
        <v>7055</v>
      </c>
      <c r="D2947" s="18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6">(((I2947/60)/60)/24)+DATE(1970,1,1)+(-5/24)</f>
        <v>42147.931250000001</v>
      </c>
      <c r="K2947">
        <v>1429845660</v>
      </c>
      <c r="L2947" s="9">
        <f t="shared" ref="L2947:L3010" si="187">(((K2947/60)/60)/24)+DATE(1970,1,1)</f>
        <v>42118.139583333337</v>
      </c>
      <c r="M2947" s="11" t="s">
        <v>8368</v>
      </c>
      <c r="N2947" t="b">
        <v>0</v>
      </c>
      <c r="O2947">
        <v>0</v>
      </c>
      <c r="P2947" t="b">
        <v>0</v>
      </c>
      <c r="Q2947" t="s">
        <v>8303</v>
      </c>
      <c r="R2947" s="5">
        <f t="shared" si="184"/>
        <v>0</v>
      </c>
      <c r="S2947" t="e">
        <f t="shared" si="185"/>
        <v>#DIV/0!</v>
      </c>
      <c r="T2947" t="s">
        <v>8317</v>
      </c>
      <c r="U2947" t="s">
        <v>8357</v>
      </c>
    </row>
    <row r="2948" spans="1:21" ht="30" x14ac:dyDescent="0.2">
      <c r="A2948">
        <v>2946</v>
      </c>
      <c r="B2948" s="3" t="s">
        <v>2946</v>
      </c>
      <c r="C2948" s="3" t="s">
        <v>7056</v>
      </c>
      <c r="D2948" s="1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6"/>
        <v>42597.322824074072</v>
      </c>
      <c r="K2948">
        <v>1468673092</v>
      </c>
      <c r="L2948" s="9">
        <f t="shared" si="187"/>
        <v>42567.531157407408</v>
      </c>
      <c r="M2948" s="11" t="s">
        <v>8370</v>
      </c>
      <c r="N2948" t="b">
        <v>0</v>
      </c>
      <c r="O2948">
        <v>2</v>
      </c>
      <c r="P2948" t="b">
        <v>0</v>
      </c>
      <c r="Q2948" t="s">
        <v>8303</v>
      </c>
      <c r="R2948" s="5">
        <f t="shared" si="184"/>
        <v>1E-3</v>
      </c>
      <c r="S2948">
        <f t="shared" si="185"/>
        <v>1</v>
      </c>
      <c r="T2948" t="s">
        <v>8317</v>
      </c>
      <c r="U2948" t="s">
        <v>8357</v>
      </c>
    </row>
    <row r="2949" spans="1:21" ht="30" x14ac:dyDescent="0.2">
      <c r="A2949">
        <v>2947</v>
      </c>
      <c r="B2949" s="3" t="s">
        <v>2947</v>
      </c>
      <c r="C2949" s="3" t="s">
        <v>7057</v>
      </c>
      <c r="D2949" s="18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6"/>
        <v>42698.507638888892</v>
      </c>
      <c r="K2949">
        <v>1475760567</v>
      </c>
      <c r="L2949" s="9">
        <f t="shared" si="187"/>
        <v>42649.562118055561</v>
      </c>
      <c r="M2949" s="11" t="s">
        <v>8370</v>
      </c>
      <c r="N2949" t="b">
        <v>0</v>
      </c>
      <c r="O2949">
        <v>13</v>
      </c>
      <c r="P2949" t="b">
        <v>0</v>
      </c>
      <c r="Q2949" t="s">
        <v>8303</v>
      </c>
      <c r="R2949" s="5">
        <f t="shared" si="184"/>
        <v>4.2880000000000001E-2</v>
      </c>
      <c r="S2949">
        <f t="shared" si="185"/>
        <v>82.461538461538467</v>
      </c>
      <c r="T2949" t="s">
        <v>8317</v>
      </c>
      <c r="U2949" t="s">
        <v>8357</v>
      </c>
    </row>
    <row r="2950" spans="1:21" ht="30" x14ac:dyDescent="0.2">
      <c r="A2950">
        <v>2948</v>
      </c>
      <c r="B2950" s="3" t="s">
        <v>2948</v>
      </c>
      <c r="C2950" s="3" t="s">
        <v>7058</v>
      </c>
      <c r="D2950" s="18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6"/>
        <v>42157.440891203696</v>
      </c>
      <c r="K2950">
        <v>1428075293</v>
      </c>
      <c r="L2950" s="9">
        <f t="shared" si="187"/>
        <v>42097.649224537032</v>
      </c>
      <c r="M2950" s="11" t="s">
        <v>8368</v>
      </c>
      <c r="N2950" t="b">
        <v>0</v>
      </c>
      <c r="O2950">
        <v>9</v>
      </c>
      <c r="P2950" t="b">
        <v>0</v>
      </c>
      <c r="Q2950" t="s">
        <v>8303</v>
      </c>
      <c r="R2950" s="5">
        <f t="shared" si="184"/>
        <v>4.8000000000000001E-5</v>
      </c>
      <c r="S2950">
        <f t="shared" si="185"/>
        <v>2.6666666666666665</v>
      </c>
      <c r="T2950" t="s">
        <v>8317</v>
      </c>
      <c r="U2950" t="s">
        <v>8357</v>
      </c>
    </row>
    <row r="2951" spans="1:21" ht="30" x14ac:dyDescent="0.2">
      <c r="A2951">
        <v>2949</v>
      </c>
      <c r="B2951" s="3" t="s">
        <v>2949</v>
      </c>
      <c r="C2951" s="3" t="s">
        <v>7059</v>
      </c>
      <c r="D2951" s="18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6"/>
        <v>42327.656446759262</v>
      </c>
      <c r="K2951">
        <v>1445370317</v>
      </c>
      <c r="L2951" s="9">
        <f t="shared" si="187"/>
        <v>42297.823113425926</v>
      </c>
      <c r="M2951" s="11" t="s">
        <v>8368</v>
      </c>
      <c r="N2951" t="b">
        <v>0</v>
      </c>
      <c r="O2951">
        <v>2</v>
      </c>
      <c r="P2951" t="b">
        <v>0</v>
      </c>
      <c r="Q2951" t="s">
        <v>8303</v>
      </c>
      <c r="R2951" s="5">
        <f t="shared" si="184"/>
        <v>2.5000000000000001E-2</v>
      </c>
      <c r="S2951">
        <f t="shared" si="185"/>
        <v>12.5</v>
      </c>
      <c r="T2951" t="s">
        <v>8317</v>
      </c>
      <c r="U2951" t="s">
        <v>8357</v>
      </c>
    </row>
    <row r="2952" spans="1:21" ht="30" x14ac:dyDescent="0.2">
      <c r="A2952">
        <v>2950</v>
      </c>
      <c r="B2952" s="3" t="s">
        <v>2950</v>
      </c>
      <c r="C2952" s="3" t="s">
        <v>7060</v>
      </c>
      <c r="D2952" s="18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6"/>
        <v>42392.156851851854</v>
      </c>
      <c r="K2952">
        <v>1450946752</v>
      </c>
      <c r="L2952" s="9">
        <f t="shared" si="187"/>
        <v>42362.36518518519</v>
      </c>
      <c r="M2952" s="11" t="s">
        <v>8368</v>
      </c>
      <c r="N2952" t="b">
        <v>0</v>
      </c>
      <c r="O2952">
        <v>0</v>
      </c>
      <c r="P2952" t="b">
        <v>0</v>
      </c>
      <c r="Q2952" t="s">
        <v>8303</v>
      </c>
      <c r="R2952" s="5">
        <f t="shared" si="184"/>
        <v>0</v>
      </c>
      <c r="S2952" t="e">
        <f t="shared" si="185"/>
        <v>#DIV/0!</v>
      </c>
      <c r="T2952" t="s">
        <v>8317</v>
      </c>
      <c r="U2952" t="s">
        <v>8357</v>
      </c>
    </row>
    <row r="2953" spans="1:21" ht="30" x14ac:dyDescent="0.2">
      <c r="A2953">
        <v>2951</v>
      </c>
      <c r="B2953" s="3" t="s">
        <v>2951</v>
      </c>
      <c r="C2953" s="3" t="s">
        <v>7061</v>
      </c>
      <c r="D2953" s="18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6"/>
        <v>41917.594594907401</v>
      </c>
      <c r="K2953">
        <v>1408648573</v>
      </c>
      <c r="L2953" s="9">
        <f t="shared" si="187"/>
        <v>41872.802928240737</v>
      </c>
      <c r="M2953" s="11" t="s">
        <v>8371</v>
      </c>
      <c r="N2953" t="b">
        <v>0</v>
      </c>
      <c r="O2953">
        <v>58</v>
      </c>
      <c r="P2953" t="b">
        <v>0</v>
      </c>
      <c r="Q2953" t="s">
        <v>8303</v>
      </c>
      <c r="R2953" s="5">
        <f t="shared" si="184"/>
        <v>2.1919999999999999E-2</v>
      </c>
      <c r="S2953">
        <f t="shared" si="185"/>
        <v>18.896551724137932</v>
      </c>
      <c r="T2953" t="s">
        <v>8317</v>
      </c>
      <c r="U2953" t="s">
        <v>8357</v>
      </c>
    </row>
    <row r="2954" spans="1:21" ht="30" x14ac:dyDescent="0.2">
      <c r="A2954">
        <v>2952</v>
      </c>
      <c r="B2954" s="3" t="s">
        <v>2952</v>
      </c>
      <c r="C2954" s="3" t="s">
        <v>7062</v>
      </c>
      <c r="D2954" s="18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6"/>
        <v>42659.958333333336</v>
      </c>
      <c r="K2954">
        <v>1473957239</v>
      </c>
      <c r="L2954" s="9">
        <f t="shared" si="187"/>
        <v>42628.690266203703</v>
      </c>
      <c r="M2954" s="11" t="s">
        <v>8370</v>
      </c>
      <c r="N2954" t="b">
        <v>0</v>
      </c>
      <c r="O2954">
        <v>8</v>
      </c>
      <c r="P2954" t="b">
        <v>0</v>
      </c>
      <c r="Q2954" t="s">
        <v>8303</v>
      </c>
      <c r="R2954" s="5">
        <f t="shared" si="184"/>
        <v>8.0250000000000002E-2</v>
      </c>
      <c r="S2954">
        <f t="shared" si="185"/>
        <v>200.625</v>
      </c>
      <c r="T2954" t="s">
        <v>8317</v>
      </c>
      <c r="U2954" t="s">
        <v>8357</v>
      </c>
    </row>
    <row r="2955" spans="1:21" ht="30" x14ac:dyDescent="0.2">
      <c r="A2955">
        <v>2953</v>
      </c>
      <c r="B2955" s="3" t="s">
        <v>2953</v>
      </c>
      <c r="C2955" s="3" t="s">
        <v>7063</v>
      </c>
      <c r="D2955" s="18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6"/>
        <v>42285.583576388883</v>
      </c>
      <c r="K2955">
        <v>1441738821</v>
      </c>
      <c r="L2955" s="9">
        <f t="shared" si="187"/>
        <v>42255.791909722218</v>
      </c>
      <c r="M2955" s="11" t="s">
        <v>8368</v>
      </c>
      <c r="N2955" t="b">
        <v>0</v>
      </c>
      <c r="O2955">
        <v>3</v>
      </c>
      <c r="P2955" t="b">
        <v>0</v>
      </c>
      <c r="Q2955" t="s">
        <v>8303</v>
      </c>
      <c r="R2955" s="5">
        <f t="shared" si="184"/>
        <v>1.5125E-3</v>
      </c>
      <c r="S2955">
        <f t="shared" si="185"/>
        <v>201.66666666666666</v>
      </c>
      <c r="T2955" t="s">
        <v>8317</v>
      </c>
      <c r="U2955" t="s">
        <v>8357</v>
      </c>
    </row>
    <row r="2956" spans="1:21" ht="30" x14ac:dyDescent="0.2">
      <c r="A2956">
        <v>2954</v>
      </c>
      <c r="B2956" s="3" t="s">
        <v>2954</v>
      </c>
      <c r="C2956" s="3" t="s">
        <v>7064</v>
      </c>
      <c r="D2956" s="18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6"/>
        <v>42810.333368055559</v>
      </c>
      <c r="K2956">
        <v>1487944803</v>
      </c>
      <c r="L2956" s="9">
        <f t="shared" si="187"/>
        <v>42790.583368055552</v>
      </c>
      <c r="M2956" s="11" t="s">
        <v>8369</v>
      </c>
      <c r="N2956" t="b">
        <v>0</v>
      </c>
      <c r="O2956">
        <v>0</v>
      </c>
      <c r="P2956" t="b">
        <v>0</v>
      </c>
      <c r="Q2956" t="s">
        <v>8303</v>
      </c>
      <c r="R2956" s="5">
        <f t="shared" si="184"/>
        <v>0</v>
      </c>
      <c r="S2956" t="e">
        <f t="shared" si="185"/>
        <v>#DIV/0!</v>
      </c>
      <c r="T2956" t="s">
        <v>8317</v>
      </c>
      <c r="U2956" t="s">
        <v>8357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 s="18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6"/>
        <v>42171.532974537033</v>
      </c>
      <c r="K2957">
        <v>1431884849</v>
      </c>
      <c r="L2957" s="9">
        <f t="shared" si="187"/>
        <v>42141.741307870368</v>
      </c>
      <c r="M2957" s="11" t="s">
        <v>8368</v>
      </c>
      <c r="N2957" t="b">
        <v>0</v>
      </c>
      <c r="O2957">
        <v>11</v>
      </c>
      <c r="P2957" t="b">
        <v>0</v>
      </c>
      <c r="Q2957" t="s">
        <v>8303</v>
      </c>
      <c r="R2957" s="5">
        <f t="shared" si="184"/>
        <v>0.59583333333333333</v>
      </c>
      <c r="S2957">
        <f t="shared" si="185"/>
        <v>65</v>
      </c>
      <c r="T2957" t="s">
        <v>8317</v>
      </c>
      <c r="U2957" t="s">
        <v>8357</v>
      </c>
    </row>
    <row r="2958" spans="1:21" ht="30" x14ac:dyDescent="0.2">
      <c r="A2958">
        <v>2956</v>
      </c>
      <c r="B2958" s="3" t="s">
        <v>2956</v>
      </c>
      <c r="C2958" s="3" t="s">
        <v>7066</v>
      </c>
      <c r="D2958" s="1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6"/>
        <v>42494.750578703701</v>
      </c>
      <c r="K2958">
        <v>1459810850</v>
      </c>
      <c r="L2958" s="9">
        <f t="shared" si="187"/>
        <v>42464.958912037036</v>
      </c>
      <c r="M2958" s="11" t="s">
        <v>8370</v>
      </c>
      <c r="N2958" t="b">
        <v>0</v>
      </c>
      <c r="O2958">
        <v>20</v>
      </c>
      <c r="P2958" t="b">
        <v>0</v>
      </c>
      <c r="Q2958" t="s">
        <v>8303</v>
      </c>
      <c r="R2958" s="5">
        <f t="shared" si="184"/>
        <v>0.16734177215189874</v>
      </c>
      <c r="S2958">
        <f t="shared" si="185"/>
        <v>66.099999999999994</v>
      </c>
      <c r="T2958" t="s">
        <v>8317</v>
      </c>
      <c r="U2958" t="s">
        <v>8357</v>
      </c>
    </row>
    <row r="2959" spans="1:21" ht="30" x14ac:dyDescent="0.2">
      <c r="A2959">
        <v>2957</v>
      </c>
      <c r="B2959" s="3" t="s">
        <v>2957</v>
      </c>
      <c r="C2959" s="3" t="s">
        <v>7067</v>
      </c>
      <c r="D2959" s="18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6"/>
        <v>42090.761249999996</v>
      </c>
      <c r="K2959">
        <v>1422317772</v>
      </c>
      <c r="L2959" s="9">
        <f t="shared" si="187"/>
        <v>42031.011249999996</v>
      </c>
      <c r="M2959" s="11" t="s">
        <v>8368</v>
      </c>
      <c r="N2959" t="b">
        <v>0</v>
      </c>
      <c r="O2959">
        <v>3</v>
      </c>
      <c r="P2959" t="b">
        <v>0</v>
      </c>
      <c r="Q2959" t="s">
        <v>8303</v>
      </c>
      <c r="R2959" s="5">
        <f t="shared" si="184"/>
        <v>1.8666666666666668E-2</v>
      </c>
      <c r="S2959">
        <f t="shared" si="185"/>
        <v>93.333333333333329</v>
      </c>
      <c r="T2959" t="s">
        <v>8317</v>
      </c>
      <c r="U2959" t="s">
        <v>8357</v>
      </c>
    </row>
    <row r="2960" spans="1:21" ht="30" x14ac:dyDescent="0.2">
      <c r="A2960">
        <v>2958</v>
      </c>
      <c r="B2960" s="3" t="s">
        <v>2958</v>
      </c>
      <c r="C2960" s="3" t="s">
        <v>7068</v>
      </c>
      <c r="D2960" s="18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6"/>
        <v>42498.529131944444</v>
      </c>
      <c r="K2960">
        <v>1457548917</v>
      </c>
      <c r="L2960" s="9">
        <f t="shared" si="187"/>
        <v>42438.779131944444</v>
      </c>
      <c r="M2960" s="11" t="s">
        <v>8370</v>
      </c>
      <c r="N2960" t="b">
        <v>0</v>
      </c>
      <c r="O2960">
        <v>0</v>
      </c>
      <c r="P2960" t="b">
        <v>0</v>
      </c>
      <c r="Q2960" t="s">
        <v>8303</v>
      </c>
      <c r="R2960" s="5">
        <f t="shared" si="184"/>
        <v>0</v>
      </c>
      <c r="S2960" t="e">
        <f t="shared" si="185"/>
        <v>#DIV/0!</v>
      </c>
      <c r="T2960" t="s">
        <v>8317</v>
      </c>
      <c r="U2960" t="s">
        <v>8357</v>
      </c>
    </row>
    <row r="2961" spans="1:21" ht="30" x14ac:dyDescent="0.2">
      <c r="A2961">
        <v>2959</v>
      </c>
      <c r="B2961" s="3" t="s">
        <v>2959</v>
      </c>
      <c r="C2961" s="3" t="s">
        <v>7069</v>
      </c>
      <c r="D2961" s="18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6"/>
        <v>42527.800057870372</v>
      </c>
      <c r="K2961">
        <v>1462666325</v>
      </c>
      <c r="L2961" s="9">
        <f t="shared" si="187"/>
        <v>42498.008391203708</v>
      </c>
      <c r="M2961" s="11" t="s">
        <v>8370</v>
      </c>
      <c r="N2961" t="b">
        <v>0</v>
      </c>
      <c r="O2961">
        <v>0</v>
      </c>
      <c r="P2961" t="b">
        <v>0</v>
      </c>
      <c r="Q2961" t="s">
        <v>8303</v>
      </c>
      <c r="R2961" s="5">
        <f t="shared" si="184"/>
        <v>0</v>
      </c>
      <c r="S2961" t="e">
        <f t="shared" si="185"/>
        <v>#DIV/0!</v>
      </c>
      <c r="T2961" t="s">
        <v>8317</v>
      </c>
      <c r="U2961" t="s">
        <v>8357</v>
      </c>
    </row>
    <row r="2962" spans="1:21" ht="30" x14ac:dyDescent="0.2">
      <c r="A2962">
        <v>2960</v>
      </c>
      <c r="B2962" s="3" t="s">
        <v>2960</v>
      </c>
      <c r="C2962" s="3" t="s">
        <v>7070</v>
      </c>
      <c r="D2962" s="18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6"/>
        <v>41893.54887731481</v>
      </c>
      <c r="K2962">
        <v>1407867023</v>
      </c>
      <c r="L2962" s="9">
        <f t="shared" si="187"/>
        <v>41863.757210648146</v>
      </c>
      <c r="M2962" s="11" t="s">
        <v>8371</v>
      </c>
      <c r="N2962" t="b">
        <v>0</v>
      </c>
      <c r="O2962">
        <v>0</v>
      </c>
      <c r="P2962" t="b">
        <v>0</v>
      </c>
      <c r="Q2962" t="s">
        <v>8303</v>
      </c>
      <c r="R2962" s="5">
        <f t="shared" si="184"/>
        <v>0</v>
      </c>
      <c r="S2962" t="e">
        <f t="shared" si="185"/>
        <v>#DIV/0!</v>
      </c>
      <c r="T2962" t="s">
        <v>8317</v>
      </c>
      <c r="U2962" t="s">
        <v>8357</v>
      </c>
    </row>
    <row r="2963" spans="1:21" ht="30" x14ac:dyDescent="0.2">
      <c r="A2963">
        <v>2961</v>
      </c>
      <c r="B2963" s="3" t="s">
        <v>2961</v>
      </c>
      <c r="C2963" s="3" t="s">
        <v>7071</v>
      </c>
      <c r="D2963" s="18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6"/>
        <v>42088.958333333336</v>
      </c>
      <c r="K2963">
        <v>1424927159</v>
      </c>
      <c r="L2963" s="9">
        <f t="shared" si="187"/>
        <v>42061.212488425925</v>
      </c>
      <c r="M2963" s="11" t="s">
        <v>8368</v>
      </c>
      <c r="N2963" t="b">
        <v>0</v>
      </c>
      <c r="O2963">
        <v>108</v>
      </c>
      <c r="P2963" t="b">
        <v>1</v>
      </c>
      <c r="Q2963" t="s">
        <v>8271</v>
      </c>
      <c r="R2963" s="5">
        <f t="shared" si="184"/>
        <v>1.0962000000000001</v>
      </c>
      <c r="S2963">
        <f t="shared" si="185"/>
        <v>50.75</v>
      </c>
      <c r="T2963" t="s">
        <v>8317</v>
      </c>
      <c r="U2963" t="s">
        <v>8318</v>
      </c>
    </row>
    <row r="2964" spans="1:21" ht="30" x14ac:dyDescent="0.2">
      <c r="A2964">
        <v>2962</v>
      </c>
      <c r="B2964" s="3" t="s">
        <v>2962</v>
      </c>
      <c r="C2964" s="3" t="s">
        <v>7072</v>
      </c>
      <c r="D2964" s="18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6"/>
        <v>42064.082638888889</v>
      </c>
      <c r="K2964">
        <v>1422769906</v>
      </c>
      <c r="L2964" s="9">
        <f t="shared" si="187"/>
        <v>42036.24428240741</v>
      </c>
      <c r="M2964" s="11" t="s">
        <v>8368</v>
      </c>
      <c r="N2964" t="b">
        <v>0</v>
      </c>
      <c r="O2964">
        <v>20</v>
      </c>
      <c r="P2964" t="b">
        <v>1</v>
      </c>
      <c r="Q2964" t="s">
        <v>8271</v>
      </c>
      <c r="R2964" s="5">
        <f t="shared" si="184"/>
        <v>1.218</v>
      </c>
      <c r="S2964">
        <f t="shared" si="185"/>
        <v>60.9</v>
      </c>
      <c r="T2964" t="s">
        <v>8317</v>
      </c>
      <c r="U2964" t="s">
        <v>8318</v>
      </c>
    </row>
    <row r="2965" spans="1:21" ht="30" x14ac:dyDescent="0.2">
      <c r="A2965">
        <v>2963</v>
      </c>
      <c r="B2965" s="3" t="s">
        <v>2963</v>
      </c>
      <c r="C2965" s="3" t="s">
        <v>7073</v>
      </c>
      <c r="D2965" s="18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6"/>
        <v>42187.26185185185</v>
      </c>
      <c r="K2965">
        <v>1433243824</v>
      </c>
      <c r="L2965" s="9">
        <f t="shared" si="187"/>
        <v>42157.470185185186</v>
      </c>
      <c r="M2965" s="11" t="s">
        <v>8368</v>
      </c>
      <c r="N2965" t="b">
        <v>0</v>
      </c>
      <c r="O2965">
        <v>98</v>
      </c>
      <c r="P2965" t="b">
        <v>1</v>
      </c>
      <c r="Q2965" t="s">
        <v>8271</v>
      </c>
      <c r="R2965" s="5">
        <f t="shared" si="184"/>
        <v>1.0685</v>
      </c>
      <c r="S2965">
        <f t="shared" si="185"/>
        <v>109.03061224489795</v>
      </c>
      <c r="T2965" t="s">
        <v>8317</v>
      </c>
      <c r="U2965" t="s">
        <v>8318</v>
      </c>
    </row>
    <row r="2966" spans="1:21" ht="30" x14ac:dyDescent="0.2">
      <c r="A2966">
        <v>2964</v>
      </c>
      <c r="B2966" s="3" t="s">
        <v>2964</v>
      </c>
      <c r="C2966" s="3" t="s">
        <v>7074</v>
      </c>
      <c r="D2966" s="18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6"/>
        <v>41857.688888888886</v>
      </c>
      <c r="K2966">
        <v>1404769819</v>
      </c>
      <c r="L2966" s="9">
        <f t="shared" si="187"/>
        <v>41827.909942129627</v>
      </c>
      <c r="M2966" s="11" t="s">
        <v>8371</v>
      </c>
      <c r="N2966" t="b">
        <v>0</v>
      </c>
      <c r="O2966">
        <v>196</v>
      </c>
      <c r="P2966" t="b">
        <v>1</v>
      </c>
      <c r="Q2966" t="s">
        <v>8271</v>
      </c>
      <c r="R2966" s="5">
        <f t="shared" si="184"/>
        <v>1.0071379999999999</v>
      </c>
      <c r="S2966">
        <f t="shared" si="185"/>
        <v>25.692295918367346</v>
      </c>
      <c r="T2966" t="s">
        <v>8317</v>
      </c>
      <c r="U2966" t="s">
        <v>8318</v>
      </c>
    </row>
    <row r="2967" spans="1:21" ht="30" x14ac:dyDescent="0.2">
      <c r="A2967">
        <v>2965</v>
      </c>
      <c r="B2967" s="3" t="s">
        <v>2965</v>
      </c>
      <c r="C2967" s="3" t="s">
        <v>7075</v>
      </c>
      <c r="D2967" s="18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6"/>
        <v>42192.521215277775</v>
      </c>
      <c r="K2967">
        <v>1433698233</v>
      </c>
      <c r="L2967" s="9">
        <f t="shared" si="187"/>
        <v>42162.729548611111</v>
      </c>
      <c r="M2967" s="11" t="s">
        <v>8368</v>
      </c>
      <c r="N2967" t="b">
        <v>0</v>
      </c>
      <c r="O2967">
        <v>39</v>
      </c>
      <c r="P2967" t="b">
        <v>1</v>
      </c>
      <c r="Q2967" t="s">
        <v>8271</v>
      </c>
      <c r="R2967" s="5">
        <f t="shared" si="184"/>
        <v>1.0900000000000001</v>
      </c>
      <c r="S2967">
        <f t="shared" si="185"/>
        <v>41.92307692307692</v>
      </c>
      <c r="T2967" t="s">
        <v>8317</v>
      </c>
      <c r="U2967" t="s">
        <v>8318</v>
      </c>
    </row>
    <row r="2968" spans="1:21" ht="30" x14ac:dyDescent="0.2">
      <c r="A2968">
        <v>2966</v>
      </c>
      <c r="B2968" s="3" t="s">
        <v>2966</v>
      </c>
      <c r="C2968" s="3" t="s">
        <v>7076</v>
      </c>
      <c r="D2968" s="1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6"/>
        <v>42263.530231481483</v>
      </c>
      <c r="K2968">
        <v>1439833412</v>
      </c>
      <c r="L2968" s="9">
        <f t="shared" si="187"/>
        <v>42233.738564814819</v>
      </c>
      <c r="M2968" s="11" t="s">
        <v>8368</v>
      </c>
      <c r="N2968" t="b">
        <v>0</v>
      </c>
      <c r="O2968">
        <v>128</v>
      </c>
      <c r="P2968" t="b">
        <v>1</v>
      </c>
      <c r="Q2968" t="s">
        <v>8271</v>
      </c>
      <c r="R2968" s="5">
        <f t="shared" si="184"/>
        <v>1.1363000000000001</v>
      </c>
      <c r="S2968">
        <f t="shared" si="185"/>
        <v>88.7734375</v>
      </c>
      <c r="T2968" t="s">
        <v>8317</v>
      </c>
      <c r="U2968" t="s">
        <v>8318</v>
      </c>
    </row>
    <row r="2969" spans="1:21" ht="30" x14ac:dyDescent="0.2">
      <c r="A2969">
        <v>2967</v>
      </c>
      <c r="B2969" s="3" t="s">
        <v>2967</v>
      </c>
      <c r="C2969" s="3" t="s">
        <v>7077</v>
      </c>
      <c r="D2969" s="18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6"/>
        <v>42071.947824074072</v>
      </c>
      <c r="K2969">
        <v>1423284292</v>
      </c>
      <c r="L2969" s="9">
        <f t="shared" si="187"/>
        <v>42042.197824074072</v>
      </c>
      <c r="M2969" s="11" t="s">
        <v>8368</v>
      </c>
      <c r="N2969" t="b">
        <v>0</v>
      </c>
      <c r="O2969">
        <v>71</v>
      </c>
      <c r="P2969" t="b">
        <v>1</v>
      </c>
      <c r="Q2969" t="s">
        <v>8271</v>
      </c>
      <c r="R2969" s="5">
        <f t="shared" si="184"/>
        <v>1.1392</v>
      </c>
      <c r="S2969">
        <f t="shared" si="185"/>
        <v>80.225352112676063</v>
      </c>
      <c r="T2969" t="s">
        <v>8317</v>
      </c>
      <c r="U2969" t="s">
        <v>8318</v>
      </c>
    </row>
    <row r="2970" spans="1:21" x14ac:dyDescent="0.2">
      <c r="A2970">
        <v>2968</v>
      </c>
      <c r="B2970" s="3" t="s">
        <v>2968</v>
      </c>
      <c r="C2970" s="3" t="s">
        <v>7078</v>
      </c>
      <c r="D2970" s="18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6"/>
        <v>42598.957638888889</v>
      </c>
      <c r="K2970">
        <v>1470227660</v>
      </c>
      <c r="L2970" s="9">
        <f t="shared" si="187"/>
        <v>42585.523842592593</v>
      </c>
      <c r="M2970" s="11" t="s">
        <v>8370</v>
      </c>
      <c r="N2970" t="b">
        <v>0</v>
      </c>
      <c r="O2970">
        <v>47</v>
      </c>
      <c r="P2970" t="b">
        <v>1</v>
      </c>
      <c r="Q2970" t="s">
        <v>8271</v>
      </c>
      <c r="R2970" s="5">
        <f t="shared" si="184"/>
        <v>1.06</v>
      </c>
      <c r="S2970">
        <f t="shared" si="185"/>
        <v>78.936170212765958</v>
      </c>
      <c r="T2970" t="s">
        <v>8317</v>
      </c>
      <c r="U2970" t="s">
        <v>8318</v>
      </c>
    </row>
    <row r="2971" spans="1:21" ht="30" x14ac:dyDescent="0.2">
      <c r="A2971">
        <v>2969</v>
      </c>
      <c r="B2971" s="3" t="s">
        <v>2969</v>
      </c>
      <c r="C2971" s="3" t="s">
        <v>7079</v>
      </c>
      <c r="D2971" s="18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6"/>
        <v>42127.743750000001</v>
      </c>
      <c r="K2971">
        <v>1428087153</v>
      </c>
      <c r="L2971" s="9">
        <f t="shared" si="187"/>
        <v>42097.786493055552</v>
      </c>
      <c r="M2971" s="11" t="s">
        <v>8368</v>
      </c>
      <c r="N2971" t="b">
        <v>0</v>
      </c>
      <c r="O2971">
        <v>17</v>
      </c>
      <c r="P2971" t="b">
        <v>1</v>
      </c>
      <c r="Q2971" t="s">
        <v>8271</v>
      </c>
      <c r="R2971" s="5">
        <f t="shared" si="184"/>
        <v>1.625</v>
      </c>
      <c r="S2971">
        <f t="shared" si="185"/>
        <v>95.588235294117652</v>
      </c>
      <c r="T2971" t="s">
        <v>8317</v>
      </c>
      <c r="U2971" t="s">
        <v>8318</v>
      </c>
    </row>
    <row r="2972" spans="1:21" ht="30" x14ac:dyDescent="0.2">
      <c r="A2972">
        <v>2970</v>
      </c>
      <c r="B2972" s="3" t="s">
        <v>2970</v>
      </c>
      <c r="C2972" s="3" t="s">
        <v>7080</v>
      </c>
      <c r="D2972" s="18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6"/>
        <v>41838.461238425924</v>
      </c>
      <c r="K2972">
        <v>1403107451</v>
      </c>
      <c r="L2972" s="9">
        <f t="shared" si="187"/>
        <v>41808.669571759259</v>
      </c>
      <c r="M2972" s="11" t="s">
        <v>8371</v>
      </c>
      <c r="N2972" t="b">
        <v>0</v>
      </c>
      <c r="O2972">
        <v>91</v>
      </c>
      <c r="P2972" t="b">
        <v>1</v>
      </c>
      <c r="Q2972" t="s">
        <v>8271</v>
      </c>
      <c r="R2972" s="5">
        <f t="shared" si="184"/>
        <v>1.06</v>
      </c>
      <c r="S2972">
        <f t="shared" si="185"/>
        <v>69.890109890109883</v>
      </c>
      <c r="T2972" t="s">
        <v>8317</v>
      </c>
      <c r="U2972" t="s">
        <v>8318</v>
      </c>
    </row>
    <row r="2973" spans="1:21" ht="30" x14ac:dyDescent="0.2">
      <c r="A2973">
        <v>2971</v>
      </c>
      <c r="B2973" s="3" t="s">
        <v>2971</v>
      </c>
      <c r="C2973" s="3" t="s">
        <v>7081</v>
      </c>
      <c r="D2973" s="18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6"/>
        <v>41882.449976851851</v>
      </c>
      <c r="K2973">
        <v>1406908078</v>
      </c>
      <c r="L2973" s="9">
        <f t="shared" si="187"/>
        <v>41852.658310185187</v>
      </c>
      <c r="M2973" s="11" t="s">
        <v>8371</v>
      </c>
      <c r="N2973" t="b">
        <v>0</v>
      </c>
      <c r="O2973">
        <v>43</v>
      </c>
      <c r="P2973" t="b">
        <v>1</v>
      </c>
      <c r="Q2973" t="s">
        <v>8271</v>
      </c>
      <c r="R2973" s="5">
        <f t="shared" si="184"/>
        <v>1.0015624999999999</v>
      </c>
      <c r="S2973">
        <f t="shared" si="185"/>
        <v>74.534883720930239</v>
      </c>
      <c r="T2973" t="s">
        <v>8317</v>
      </c>
      <c r="U2973" t="s">
        <v>8318</v>
      </c>
    </row>
    <row r="2974" spans="1:21" x14ac:dyDescent="0.2">
      <c r="A2974">
        <v>2972</v>
      </c>
      <c r="B2974" s="3" t="s">
        <v>2972</v>
      </c>
      <c r="C2974" s="3" t="s">
        <v>7082</v>
      </c>
      <c r="D2974" s="18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6"/>
        <v>42708.833333333336</v>
      </c>
      <c r="K2974">
        <v>1479609520</v>
      </c>
      <c r="L2974" s="9">
        <f t="shared" si="187"/>
        <v>42694.110185185185</v>
      </c>
      <c r="M2974" s="11" t="s">
        <v>8370</v>
      </c>
      <c r="N2974" t="b">
        <v>0</v>
      </c>
      <c r="O2974">
        <v>17</v>
      </c>
      <c r="P2974" t="b">
        <v>1</v>
      </c>
      <c r="Q2974" t="s">
        <v>8271</v>
      </c>
      <c r="R2974" s="5">
        <f t="shared" si="184"/>
        <v>1.0535000000000001</v>
      </c>
      <c r="S2974">
        <f t="shared" si="185"/>
        <v>123.94117647058823</v>
      </c>
      <c r="T2974" t="s">
        <v>8317</v>
      </c>
      <c r="U2974" t="s">
        <v>8318</v>
      </c>
    </row>
    <row r="2975" spans="1:21" ht="30" x14ac:dyDescent="0.2">
      <c r="A2975">
        <v>2973</v>
      </c>
      <c r="B2975" s="3" t="s">
        <v>2973</v>
      </c>
      <c r="C2975" s="3" t="s">
        <v>7083</v>
      </c>
      <c r="D2975" s="18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6"/>
        <v>42369.958333333336</v>
      </c>
      <c r="K2975">
        <v>1449171508</v>
      </c>
      <c r="L2975" s="9">
        <f t="shared" si="187"/>
        <v>42341.818379629629</v>
      </c>
      <c r="M2975" s="11" t="s">
        <v>8368</v>
      </c>
      <c r="N2975" t="b">
        <v>0</v>
      </c>
      <c r="O2975">
        <v>33</v>
      </c>
      <c r="P2975" t="b">
        <v>1</v>
      </c>
      <c r="Q2975" t="s">
        <v>8271</v>
      </c>
      <c r="R2975" s="5">
        <f t="shared" si="184"/>
        <v>1.748</v>
      </c>
      <c r="S2975">
        <f t="shared" si="185"/>
        <v>264.84848484848487</v>
      </c>
      <c r="T2975" t="s">
        <v>8317</v>
      </c>
      <c r="U2975" t="s">
        <v>8318</v>
      </c>
    </row>
    <row r="2976" spans="1:21" ht="30" x14ac:dyDescent="0.2">
      <c r="A2976">
        <v>2974</v>
      </c>
      <c r="B2976" s="3" t="s">
        <v>2974</v>
      </c>
      <c r="C2976" s="3" t="s">
        <v>7084</v>
      </c>
      <c r="D2976" s="18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6"/>
        <v>41907.857638888883</v>
      </c>
      <c r="K2976">
        <v>1409275671</v>
      </c>
      <c r="L2976" s="9">
        <f t="shared" si="187"/>
        <v>41880.061006944445</v>
      </c>
      <c r="M2976" s="11" t="s">
        <v>8371</v>
      </c>
      <c r="N2976" t="b">
        <v>0</v>
      </c>
      <c r="O2976">
        <v>87</v>
      </c>
      <c r="P2976" t="b">
        <v>1</v>
      </c>
      <c r="Q2976" t="s">
        <v>8271</v>
      </c>
      <c r="R2976" s="5">
        <f t="shared" si="184"/>
        <v>1.02</v>
      </c>
      <c r="S2976">
        <f t="shared" si="185"/>
        <v>58.620689655172413</v>
      </c>
      <c r="T2976" t="s">
        <v>8317</v>
      </c>
      <c r="U2976" t="s">
        <v>8318</v>
      </c>
    </row>
    <row r="2977" spans="1:21" ht="30" x14ac:dyDescent="0.2">
      <c r="A2977">
        <v>2975</v>
      </c>
      <c r="B2977" s="3" t="s">
        <v>2975</v>
      </c>
      <c r="C2977" s="3" t="s">
        <v>7085</v>
      </c>
      <c r="D2977" s="18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6"/>
        <v>41969.916666666664</v>
      </c>
      <c r="K2977">
        <v>1414599886</v>
      </c>
      <c r="L2977" s="9">
        <f t="shared" si="187"/>
        <v>41941.683865740742</v>
      </c>
      <c r="M2977" s="11" t="s">
        <v>8371</v>
      </c>
      <c r="N2977" t="b">
        <v>0</v>
      </c>
      <c r="O2977">
        <v>113</v>
      </c>
      <c r="P2977" t="b">
        <v>1</v>
      </c>
      <c r="Q2977" t="s">
        <v>8271</v>
      </c>
      <c r="R2977" s="5">
        <f t="shared" si="184"/>
        <v>1.00125</v>
      </c>
      <c r="S2977">
        <f t="shared" si="185"/>
        <v>70.884955752212392</v>
      </c>
      <c r="T2977" t="s">
        <v>8317</v>
      </c>
      <c r="U2977" t="s">
        <v>8318</v>
      </c>
    </row>
    <row r="2978" spans="1:21" ht="30" x14ac:dyDescent="0.2">
      <c r="A2978">
        <v>2976</v>
      </c>
      <c r="B2978" s="3" t="s">
        <v>2976</v>
      </c>
      <c r="C2978" s="3" t="s">
        <v>7086</v>
      </c>
      <c r="D2978" s="1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6"/>
        <v>42442.291666666664</v>
      </c>
      <c r="K2978">
        <v>1456421530</v>
      </c>
      <c r="L2978" s="9">
        <f t="shared" si="187"/>
        <v>42425.730671296296</v>
      </c>
      <c r="M2978" s="11" t="s">
        <v>8370</v>
      </c>
      <c r="N2978" t="b">
        <v>0</v>
      </c>
      <c r="O2978">
        <v>14</v>
      </c>
      <c r="P2978" t="b">
        <v>1</v>
      </c>
      <c r="Q2978" t="s">
        <v>8271</v>
      </c>
      <c r="R2978" s="5">
        <f t="shared" si="184"/>
        <v>1.7142857142857142</v>
      </c>
      <c r="S2978">
        <f t="shared" si="185"/>
        <v>8.5714285714285712</v>
      </c>
      <c r="T2978" t="s">
        <v>8317</v>
      </c>
      <c r="U2978" t="s">
        <v>8318</v>
      </c>
    </row>
    <row r="2979" spans="1:21" ht="30" x14ac:dyDescent="0.2">
      <c r="A2979">
        <v>2977</v>
      </c>
      <c r="B2979" s="3" t="s">
        <v>2977</v>
      </c>
      <c r="C2979" s="3" t="s">
        <v>7087</v>
      </c>
      <c r="D2979" s="18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6"/>
        <v>42085.884722222218</v>
      </c>
      <c r="K2979">
        <v>1421960934</v>
      </c>
      <c r="L2979" s="9">
        <f t="shared" si="187"/>
        <v>42026.88118055556</v>
      </c>
      <c r="M2979" s="11" t="s">
        <v>8368</v>
      </c>
      <c r="N2979" t="b">
        <v>0</v>
      </c>
      <c r="O2979">
        <v>30</v>
      </c>
      <c r="P2979" t="b">
        <v>1</v>
      </c>
      <c r="Q2979" t="s">
        <v>8271</v>
      </c>
      <c r="R2979" s="5">
        <f t="shared" si="184"/>
        <v>1.1356666666666666</v>
      </c>
      <c r="S2979">
        <f t="shared" si="185"/>
        <v>113.56666666666666</v>
      </c>
      <c r="T2979" t="s">
        <v>8317</v>
      </c>
      <c r="U2979" t="s">
        <v>8318</v>
      </c>
    </row>
    <row r="2980" spans="1:21" ht="30" x14ac:dyDescent="0.2">
      <c r="A2980">
        <v>2978</v>
      </c>
      <c r="B2980" s="3" t="s">
        <v>2978</v>
      </c>
      <c r="C2980" s="3" t="s">
        <v>7088</v>
      </c>
      <c r="D2980" s="18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6"/>
        <v>41932.040972222218</v>
      </c>
      <c r="K2980">
        <v>1412954547</v>
      </c>
      <c r="L2980" s="9">
        <f t="shared" si="187"/>
        <v>41922.640590277777</v>
      </c>
      <c r="M2980" s="11" t="s">
        <v>8371</v>
      </c>
      <c r="N2980" t="b">
        <v>0</v>
      </c>
      <c r="O2980">
        <v>16</v>
      </c>
      <c r="P2980" t="b">
        <v>1</v>
      </c>
      <c r="Q2980" t="s">
        <v>8271</v>
      </c>
      <c r="R2980" s="5">
        <f t="shared" si="184"/>
        <v>1.2946666666666666</v>
      </c>
      <c r="S2980">
        <f t="shared" si="185"/>
        <v>60.6875</v>
      </c>
      <c r="T2980" t="s">
        <v>8317</v>
      </c>
      <c r="U2980" t="s">
        <v>8318</v>
      </c>
    </row>
    <row r="2981" spans="1:21" ht="30" x14ac:dyDescent="0.2">
      <c r="A2981">
        <v>2979</v>
      </c>
      <c r="B2981" s="3" t="s">
        <v>2979</v>
      </c>
      <c r="C2981" s="3" t="s">
        <v>7089</v>
      </c>
      <c r="D2981" s="18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6"/>
        <v>42010.041666666664</v>
      </c>
      <c r="K2981">
        <v>1419104823</v>
      </c>
      <c r="L2981" s="9">
        <f t="shared" si="187"/>
        <v>41993.824340277773</v>
      </c>
      <c r="M2981" s="11" t="s">
        <v>8371</v>
      </c>
      <c r="N2981" t="b">
        <v>0</v>
      </c>
      <c r="O2981">
        <v>46</v>
      </c>
      <c r="P2981" t="b">
        <v>1</v>
      </c>
      <c r="Q2981" t="s">
        <v>8271</v>
      </c>
      <c r="R2981" s="5">
        <f t="shared" si="184"/>
        <v>1.014</v>
      </c>
      <c r="S2981">
        <f t="shared" si="185"/>
        <v>110.21739130434783</v>
      </c>
      <c r="T2981" t="s">
        <v>8317</v>
      </c>
      <c r="U2981" t="s">
        <v>8318</v>
      </c>
    </row>
    <row r="2982" spans="1:21" ht="30" x14ac:dyDescent="0.2">
      <c r="A2982">
        <v>2980</v>
      </c>
      <c r="B2982" s="3" t="s">
        <v>2980</v>
      </c>
      <c r="C2982" s="3" t="s">
        <v>7090</v>
      </c>
      <c r="D2982" s="18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6"/>
        <v>42239.874999999993</v>
      </c>
      <c r="K2982">
        <v>1438639130</v>
      </c>
      <c r="L2982" s="9">
        <f t="shared" si="187"/>
        <v>42219.915856481486</v>
      </c>
      <c r="M2982" s="11" t="s">
        <v>8368</v>
      </c>
      <c r="N2982" t="b">
        <v>0</v>
      </c>
      <c r="O2982">
        <v>24</v>
      </c>
      <c r="P2982" t="b">
        <v>1</v>
      </c>
      <c r="Q2982" t="s">
        <v>8271</v>
      </c>
      <c r="R2982" s="5">
        <f t="shared" si="184"/>
        <v>1.0916666666666666</v>
      </c>
      <c r="S2982">
        <f t="shared" si="185"/>
        <v>136.45833333333334</v>
      </c>
      <c r="T2982" t="s">
        <v>8317</v>
      </c>
      <c r="U2982" t="s">
        <v>8318</v>
      </c>
    </row>
    <row r="2983" spans="1:21" ht="30" x14ac:dyDescent="0.2">
      <c r="A2983">
        <v>2981</v>
      </c>
      <c r="B2983" s="3" t="s">
        <v>2981</v>
      </c>
      <c r="C2983" s="3" t="s">
        <v>7091</v>
      </c>
      <c r="D2983" s="18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6"/>
        <v>42270.351342592585</v>
      </c>
      <c r="K2983">
        <v>1439126756</v>
      </c>
      <c r="L2983" s="9">
        <f t="shared" si="187"/>
        <v>42225.559675925921</v>
      </c>
      <c r="M2983" s="11" t="s">
        <v>8368</v>
      </c>
      <c r="N2983" t="b">
        <v>1</v>
      </c>
      <c r="O2983">
        <v>97</v>
      </c>
      <c r="P2983" t="b">
        <v>1</v>
      </c>
      <c r="Q2983" t="s">
        <v>8303</v>
      </c>
      <c r="R2983" s="5">
        <f t="shared" si="184"/>
        <v>1.28925</v>
      </c>
      <c r="S2983">
        <f t="shared" si="185"/>
        <v>53.164948453608247</v>
      </c>
      <c r="T2983" t="s">
        <v>8317</v>
      </c>
      <c r="U2983" t="s">
        <v>8357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 s="18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6"/>
        <v>42411.478506944441</v>
      </c>
      <c r="K2984">
        <v>1452616143</v>
      </c>
      <c r="L2984" s="9">
        <f t="shared" si="187"/>
        <v>42381.686840277776</v>
      </c>
      <c r="M2984" s="11" t="s">
        <v>8370</v>
      </c>
      <c r="N2984" t="b">
        <v>1</v>
      </c>
      <c r="O2984">
        <v>59</v>
      </c>
      <c r="P2984" t="b">
        <v>1</v>
      </c>
      <c r="Q2984" t="s">
        <v>8303</v>
      </c>
      <c r="R2984" s="5">
        <f t="shared" si="184"/>
        <v>1.0206</v>
      </c>
      <c r="S2984">
        <f t="shared" si="185"/>
        <v>86.491525423728817</v>
      </c>
      <c r="T2984" t="s">
        <v>8317</v>
      </c>
      <c r="U2984" t="s">
        <v>8357</v>
      </c>
    </row>
    <row r="2985" spans="1:21" ht="30" x14ac:dyDescent="0.2">
      <c r="A2985">
        <v>2983</v>
      </c>
      <c r="B2985" s="3" t="s">
        <v>2983</v>
      </c>
      <c r="C2985" s="3" t="s">
        <v>7093</v>
      </c>
      <c r="D2985" s="18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6"/>
        <v>41954.465694444443</v>
      </c>
      <c r="K2985">
        <v>1410534636</v>
      </c>
      <c r="L2985" s="9">
        <f t="shared" si="187"/>
        <v>41894.632361111115</v>
      </c>
      <c r="M2985" s="11" t="s">
        <v>8371</v>
      </c>
      <c r="N2985" t="b">
        <v>1</v>
      </c>
      <c r="O2985">
        <v>1095</v>
      </c>
      <c r="P2985" t="b">
        <v>1</v>
      </c>
      <c r="Q2985" t="s">
        <v>8303</v>
      </c>
      <c r="R2985" s="5">
        <f t="shared" si="184"/>
        <v>1.465395775862069</v>
      </c>
      <c r="S2985">
        <f t="shared" si="185"/>
        <v>155.23827397260274</v>
      </c>
      <c r="T2985" t="s">
        <v>8317</v>
      </c>
      <c r="U2985" t="s">
        <v>8357</v>
      </c>
    </row>
    <row r="2986" spans="1:21" ht="30" x14ac:dyDescent="0.2">
      <c r="A2986">
        <v>2984</v>
      </c>
      <c r="B2986" s="3" t="s">
        <v>2984</v>
      </c>
      <c r="C2986" s="3" t="s">
        <v>7094</v>
      </c>
      <c r="D2986" s="18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6"/>
        <v>42606.070381944439</v>
      </c>
      <c r="K2986">
        <v>1469428881</v>
      </c>
      <c r="L2986" s="9">
        <f t="shared" si="187"/>
        <v>42576.278715277775</v>
      </c>
      <c r="M2986" s="11" t="s">
        <v>8370</v>
      </c>
      <c r="N2986" t="b">
        <v>1</v>
      </c>
      <c r="O2986">
        <v>218</v>
      </c>
      <c r="P2986" t="b">
        <v>1</v>
      </c>
      <c r="Q2986" t="s">
        <v>8303</v>
      </c>
      <c r="R2986" s="5">
        <f t="shared" si="184"/>
        <v>1.00352</v>
      </c>
      <c r="S2986">
        <f t="shared" si="185"/>
        <v>115.08256880733946</v>
      </c>
      <c r="T2986" t="s">
        <v>8317</v>
      </c>
      <c r="U2986" t="s">
        <v>8357</v>
      </c>
    </row>
    <row r="2987" spans="1:21" ht="30" x14ac:dyDescent="0.2">
      <c r="A2987">
        <v>2985</v>
      </c>
      <c r="B2987" s="3" t="s">
        <v>2985</v>
      </c>
      <c r="C2987" s="3" t="s">
        <v>7095</v>
      </c>
      <c r="D2987" s="18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6"/>
        <v>42673.958333333336</v>
      </c>
      <c r="K2987">
        <v>1476228128</v>
      </c>
      <c r="L2987" s="9">
        <f t="shared" si="187"/>
        <v>42654.973703703698</v>
      </c>
      <c r="M2987" s="11" t="s">
        <v>8370</v>
      </c>
      <c r="N2987" t="b">
        <v>0</v>
      </c>
      <c r="O2987">
        <v>111</v>
      </c>
      <c r="P2987" t="b">
        <v>1</v>
      </c>
      <c r="Q2987" t="s">
        <v>8303</v>
      </c>
      <c r="R2987" s="5">
        <f t="shared" si="184"/>
        <v>1.2164999999999999</v>
      </c>
      <c r="S2987">
        <f t="shared" si="185"/>
        <v>109.5945945945946</v>
      </c>
      <c r="T2987" t="s">
        <v>8317</v>
      </c>
      <c r="U2987" t="s">
        <v>8357</v>
      </c>
    </row>
    <row r="2988" spans="1:21" ht="30" x14ac:dyDescent="0.2">
      <c r="A2988">
        <v>2986</v>
      </c>
      <c r="B2988" s="3" t="s">
        <v>2986</v>
      </c>
      <c r="C2988" s="3" t="s">
        <v>7096</v>
      </c>
      <c r="D2988" s="1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6"/>
        <v>42491.250069444439</v>
      </c>
      <c r="K2988">
        <v>1456920006</v>
      </c>
      <c r="L2988" s="9">
        <f t="shared" si="187"/>
        <v>42431.500069444446</v>
      </c>
      <c r="M2988" s="11" t="s">
        <v>8370</v>
      </c>
      <c r="N2988" t="b">
        <v>0</v>
      </c>
      <c r="O2988">
        <v>56</v>
      </c>
      <c r="P2988" t="b">
        <v>1</v>
      </c>
      <c r="Q2988" t="s">
        <v>8303</v>
      </c>
      <c r="R2988" s="5">
        <f t="shared" si="184"/>
        <v>1.0549999999999999</v>
      </c>
      <c r="S2988">
        <f t="shared" si="185"/>
        <v>45.214285714285715</v>
      </c>
      <c r="T2988" t="s">
        <v>8317</v>
      </c>
      <c r="U2988" t="s">
        <v>8357</v>
      </c>
    </row>
    <row r="2989" spans="1:21" ht="30" x14ac:dyDescent="0.2">
      <c r="A2989">
        <v>2987</v>
      </c>
      <c r="B2989" s="3" t="s">
        <v>2987</v>
      </c>
      <c r="C2989" s="3" t="s">
        <v>7097</v>
      </c>
      <c r="D2989" s="18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6"/>
        <v>42655.791666666664</v>
      </c>
      <c r="K2989">
        <v>1473837751</v>
      </c>
      <c r="L2989" s="9">
        <f t="shared" si="187"/>
        <v>42627.307303240741</v>
      </c>
      <c r="M2989" s="11" t="s">
        <v>8370</v>
      </c>
      <c r="N2989" t="b">
        <v>0</v>
      </c>
      <c r="O2989">
        <v>265</v>
      </c>
      <c r="P2989" t="b">
        <v>1</v>
      </c>
      <c r="Q2989" t="s">
        <v>8303</v>
      </c>
      <c r="R2989" s="5">
        <f t="shared" si="184"/>
        <v>1.1040080000000001</v>
      </c>
      <c r="S2989">
        <f t="shared" si="185"/>
        <v>104.15169811320754</v>
      </c>
      <c r="T2989" t="s">
        <v>8317</v>
      </c>
      <c r="U2989" t="s">
        <v>8357</v>
      </c>
    </row>
    <row r="2990" spans="1:21" ht="30" x14ac:dyDescent="0.2">
      <c r="A2990">
        <v>2988</v>
      </c>
      <c r="B2990" s="3" t="s">
        <v>2988</v>
      </c>
      <c r="C2990" s="3" t="s">
        <v>7098</v>
      </c>
      <c r="D2990" s="18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6"/>
        <v>42541.153715277782</v>
      </c>
      <c r="K2990">
        <v>1463820081</v>
      </c>
      <c r="L2990" s="9">
        <f t="shared" si="187"/>
        <v>42511.362048611118</v>
      </c>
      <c r="M2990" s="11" t="s">
        <v>8370</v>
      </c>
      <c r="N2990" t="b">
        <v>0</v>
      </c>
      <c r="O2990">
        <v>28</v>
      </c>
      <c r="P2990" t="b">
        <v>1</v>
      </c>
      <c r="Q2990" t="s">
        <v>8303</v>
      </c>
      <c r="R2990" s="5">
        <f t="shared" si="184"/>
        <v>1</v>
      </c>
      <c r="S2990">
        <f t="shared" si="185"/>
        <v>35.714285714285715</v>
      </c>
      <c r="T2990" t="s">
        <v>8317</v>
      </c>
      <c r="U2990" t="s">
        <v>8357</v>
      </c>
    </row>
    <row r="2991" spans="1:21" x14ac:dyDescent="0.2">
      <c r="A2991">
        <v>2989</v>
      </c>
      <c r="B2991" s="3" t="s">
        <v>2989</v>
      </c>
      <c r="C2991" s="3" t="s">
        <v>7099</v>
      </c>
      <c r="D2991" s="18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6"/>
        <v>42358.999305555553</v>
      </c>
      <c r="K2991">
        <v>1448756962</v>
      </c>
      <c r="L2991" s="9">
        <f t="shared" si="187"/>
        <v>42337.02039351852</v>
      </c>
      <c r="M2991" s="11" t="s">
        <v>8368</v>
      </c>
      <c r="N2991" t="b">
        <v>0</v>
      </c>
      <c r="O2991">
        <v>364</v>
      </c>
      <c r="P2991" t="b">
        <v>1</v>
      </c>
      <c r="Q2991" t="s">
        <v>8303</v>
      </c>
      <c r="R2991" s="5">
        <f t="shared" si="184"/>
        <v>1.76535</v>
      </c>
      <c r="S2991">
        <f t="shared" si="185"/>
        <v>96.997252747252745</v>
      </c>
      <c r="T2991" t="s">
        <v>8317</v>
      </c>
      <c r="U2991" t="s">
        <v>8357</v>
      </c>
    </row>
    <row r="2992" spans="1:21" ht="30" x14ac:dyDescent="0.2">
      <c r="A2992">
        <v>2990</v>
      </c>
      <c r="B2992" s="3" t="s">
        <v>2990</v>
      </c>
      <c r="C2992" s="3" t="s">
        <v>7100</v>
      </c>
      <c r="D2992" s="18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6"/>
        <v>42376.365972222215</v>
      </c>
      <c r="K2992">
        <v>1449150420</v>
      </c>
      <c r="L2992" s="9">
        <f t="shared" si="187"/>
        <v>42341.57430555555</v>
      </c>
      <c r="M2992" s="11" t="s">
        <v>8368</v>
      </c>
      <c r="N2992" t="b">
        <v>0</v>
      </c>
      <c r="O2992">
        <v>27</v>
      </c>
      <c r="P2992" t="b">
        <v>1</v>
      </c>
      <c r="Q2992" t="s">
        <v>8303</v>
      </c>
      <c r="R2992" s="5">
        <f t="shared" si="184"/>
        <v>1</v>
      </c>
      <c r="S2992">
        <f t="shared" si="185"/>
        <v>370.37037037037038</v>
      </c>
      <c r="T2992" t="s">
        <v>8317</v>
      </c>
      <c r="U2992" t="s">
        <v>8357</v>
      </c>
    </row>
    <row r="2993" spans="1:21" ht="30" x14ac:dyDescent="0.2">
      <c r="A2993">
        <v>2991</v>
      </c>
      <c r="B2993" s="3" t="s">
        <v>2991</v>
      </c>
      <c r="C2993" s="3" t="s">
        <v>7101</v>
      </c>
      <c r="D2993" s="18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6"/>
        <v>42762.628819444442</v>
      </c>
      <c r="K2993">
        <v>1483646730</v>
      </c>
      <c r="L2993" s="9">
        <f t="shared" si="187"/>
        <v>42740.837152777778</v>
      </c>
      <c r="M2993" s="11" t="s">
        <v>8369</v>
      </c>
      <c r="N2993" t="b">
        <v>0</v>
      </c>
      <c r="O2993">
        <v>93</v>
      </c>
      <c r="P2993" t="b">
        <v>1</v>
      </c>
      <c r="Q2993" t="s">
        <v>8303</v>
      </c>
      <c r="R2993" s="5">
        <f t="shared" si="184"/>
        <v>1.0329411764705883</v>
      </c>
      <c r="S2993">
        <f t="shared" si="185"/>
        <v>94.408602150537632</v>
      </c>
      <c r="T2993" t="s">
        <v>8317</v>
      </c>
      <c r="U2993" t="s">
        <v>8357</v>
      </c>
    </row>
    <row r="2994" spans="1:21" ht="30" x14ac:dyDescent="0.2">
      <c r="A2994">
        <v>2992</v>
      </c>
      <c r="B2994" s="3" t="s">
        <v>2992</v>
      </c>
      <c r="C2994" s="3" t="s">
        <v>7102</v>
      </c>
      <c r="D2994" s="18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6"/>
        <v>42652.559143518512</v>
      </c>
      <c r="K2994">
        <v>1473445510</v>
      </c>
      <c r="L2994" s="9">
        <f t="shared" si="187"/>
        <v>42622.767476851848</v>
      </c>
      <c r="M2994" s="11" t="s">
        <v>8370</v>
      </c>
      <c r="N2994" t="b">
        <v>0</v>
      </c>
      <c r="O2994">
        <v>64</v>
      </c>
      <c r="P2994" t="b">
        <v>1</v>
      </c>
      <c r="Q2994" t="s">
        <v>8303</v>
      </c>
      <c r="R2994" s="5">
        <f t="shared" si="184"/>
        <v>1.0449999999999999</v>
      </c>
      <c r="S2994">
        <f t="shared" si="185"/>
        <v>48.984375</v>
      </c>
      <c r="T2994" t="s">
        <v>8317</v>
      </c>
      <c r="U2994" t="s">
        <v>8357</v>
      </c>
    </row>
    <row r="2995" spans="1:21" x14ac:dyDescent="0.2">
      <c r="A2995">
        <v>2993</v>
      </c>
      <c r="B2995" s="3" t="s">
        <v>2993</v>
      </c>
      <c r="C2995" s="3" t="s">
        <v>7103</v>
      </c>
      <c r="D2995" s="18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6"/>
        <v>42420.63040509259</v>
      </c>
      <c r="K2995">
        <v>1453406867</v>
      </c>
      <c r="L2995" s="9">
        <f t="shared" si="187"/>
        <v>42390.838738425926</v>
      </c>
      <c r="M2995" s="11" t="s">
        <v>8370</v>
      </c>
      <c r="N2995" t="b">
        <v>0</v>
      </c>
      <c r="O2995">
        <v>22</v>
      </c>
      <c r="P2995" t="b">
        <v>1</v>
      </c>
      <c r="Q2995" t="s">
        <v>8303</v>
      </c>
      <c r="R2995" s="5">
        <f t="shared" si="184"/>
        <v>1.0029999999999999</v>
      </c>
      <c r="S2995">
        <f t="shared" si="185"/>
        <v>45.590909090909093</v>
      </c>
      <c r="T2995" t="s">
        <v>8317</v>
      </c>
      <c r="U2995" t="s">
        <v>8357</v>
      </c>
    </row>
    <row r="2996" spans="1:21" ht="30" x14ac:dyDescent="0.2">
      <c r="A2996">
        <v>2994</v>
      </c>
      <c r="B2996" s="3" t="s">
        <v>2994</v>
      </c>
      <c r="C2996" s="3" t="s">
        <v>7104</v>
      </c>
      <c r="D2996" s="18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6"/>
        <v>41915.270509259259</v>
      </c>
      <c r="K2996">
        <v>1409743772</v>
      </c>
      <c r="L2996" s="9">
        <f t="shared" si="187"/>
        <v>41885.478842592594</v>
      </c>
      <c r="M2996" s="11" t="s">
        <v>8371</v>
      </c>
      <c r="N2996" t="b">
        <v>0</v>
      </c>
      <c r="O2996">
        <v>59</v>
      </c>
      <c r="P2996" t="b">
        <v>1</v>
      </c>
      <c r="Q2996" t="s">
        <v>8303</v>
      </c>
      <c r="R2996" s="5">
        <f t="shared" si="184"/>
        <v>4.577466666666667</v>
      </c>
      <c r="S2996">
        <f t="shared" si="185"/>
        <v>23.275254237288134</v>
      </c>
      <c r="T2996" t="s">
        <v>8317</v>
      </c>
      <c r="U2996" t="s">
        <v>8357</v>
      </c>
    </row>
    <row r="2997" spans="1:21" ht="30" x14ac:dyDescent="0.2">
      <c r="A2997">
        <v>2995</v>
      </c>
      <c r="B2997" s="3" t="s">
        <v>2995</v>
      </c>
      <c r="C2997" s="3" t="s">
        <v>7105</v>
      </c>
      <c r="D2997" s="18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6"/>
        <v>42754.456840277773</v>
      </c>
      <c r="K2997">
        <v>1482249471</v>
      </c>
      <c r="L2997" s="9">
        <f t="shared" si="187"/>
        <v>42724.665173611109</v>
      </c>
      <c r="M2997" s="11" t="s">
        <v>8370</v>
      </c>
      <c r="N2997" t="b">
        <v>0</v>
      </c>
      <c r="O2997">
        <v>249</v>
      </c>
      <c r="P2997" t="b">
        <v>1</v>
      </c>
      <c r="Q2997" t="s">
        <v>8303</v>
      </c>
      <c r="R2997" s="5">
        <f t="shared" si="184"/>
        <v>1.0496000000000001</v>
      </c>
      <c r="S2997">
        <f t="shared" si="185"/>
        <v>63.2289156626506</v>
      </c>
      <c r="T2997" t="s">
        <v>8317</v>
      </c>
      <c r="U2997" t="s">
        <v>8357</v>
      </c>
    </row>
    <row r="2998" spans="1:21" x14ac:dyDescent="0.2">
      <c r="A2998">
        <v>2996</v>
      </c>
      <c r="B2998" s="3" t="s">
        <v>2996</v>
      </c>
      <c r="C2998" s="3" t="s">
        <v>7106</v>
      </c>
      <c r="D2998" s="1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6"/>
        <v>42150.70416666667</v>
      </c>
      <c r="K2998">
        <v>1427493240</v>
      </c>
      <c r="L2998" s="9">
        <f t="shared" si="187"/>
        <v>42090.912500000006</v>
      </c>
      <c r="M2998" s="11" t="s">
        <v>8368</v>
      </c>
      <c r="N2998" t="b">
        <v>0</v>
      </c>
      <c r="O2998">
        <v>392</v>
      </c>
      <c r="P2998" t="b">
        <v>1</v>
      </c>
      <c r="Q2998" t="s">
        <v>8303</v>
      </c>
      <c r="R2998" s="5">
        <f t="shared" si="184"/>
        <v>1.7194285714285715</v>
      </c>
      <c r="S2998">
        <f t="shared" si="185"/>
        <v>153.5204081632653</v>
      </c>
      <c r="T2998" t="s">
        <v>8317</v>
      </c>
      <c r="U2998" t="s">
        <v>8357</v>
      </c>
    </row>
    <row r="2999" spans="1:21" ht="30" x14ac:dyDescent="0.2">
      <c r="A2999">
        <v>2997</v>
      </c>
      <c r="B2999" s="3" t="s">
        <v>2997</v>
      </c>
      <c r="C2999" s="3" t="s">
        <v>7107</v>
      </c>
      <c r="D2999" s="18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6"/>
        <v>42792.999305555553</v>
      </c>
      <c r="K2999">
        <v>1486661793</v>
      </c>
      <c r="L2999" s="9">
        <f t="shared" si="187"/>
        <v>42775.733715277776</v>
      </c>
      <c r="M2999" s="11" t="s">
        <v>8369</v>
      </c>
      <c r="N2999" t="b">
        <v>0</v>
      </c>
      <c r="O2999">
        <v>115</v>
      </c>
      <c r="P2999" t="b">
        <v>1</v>
      </c>
      <c r="Q2999" t="s">
        <v>8303</v>
      </c>
      <c r="R2999" s="5">
        <f t="shared" si="184"/>
        <v>1.0373000000000001</v>
      </c>
      <c r="S2999">
        <f t="shared" si="185"/>
        <v>90.2</v>
      </c>
      <c r="T2999" t="s">
        <v>8317</v>
      </c>
      <c r="U2999" t="s">
        <v>8357</v>
      </c>
    </row>
    <row r="3000" spans="1:21" ht="30" x14ac:dyDescent="0.2">
      <c r="A3000">
        <v>2998</v>
      </c>
      <c r="B3000" s="3" t="s">
        <v>2998</v>
      </c>
      <c r="C3000" s="3" t="s">
        <v>7108</v>
      </c>
      <c r="D3000" s="18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6"/>
        <v>41805.975694444445</v>
      </c>
      <c r="K3000">
        <v>1400474329</v>
      </c>
      <c r="L3000" s="9">
        <f t="shared" si="187"/>
        <v>41778.193622685183</v>
      </c>
      <c r="M3000" s="11" t="s">
        <v>8371</v>
      </c>
      <c r="N3000" t="b">
        <v>0</v>
      </c>
      <c r="O3000">
        <v>433</v>
      </c>
      <c r="P3000" t="b">
        <v>1</v>
      </c>
      <c r="Q3000" t="s">
        <v>8303</v>
      </c>
      <c r="R3000" s="5">
        <f t="shared" si="184"/>
        <v>1.0302899999999999</v>
      </c>
      <c r="S3000">
        <f t="shared" si="185"/>
        <v>118.97113163972287</v>
      </c>
      <c r="T3000" t="s">
        <v>8317</v>
      </c>
      <c r="U3000" t="s">
        <v>8357</v>
      </c>
    </row>
    <row r="3001" spans="1:21" ht="30" x14ac:dyDescent="0.2">
      <c r="A3001">
        <v>2999</v>
      </c>
      <c r="B3001" s="3" t="s">
        <v>2999</v>
      </c>
      <c r="C3001" s="3" t="s">
        <v>7109</v>
      </c>
      <c r="D3001" s="18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6"/>
        <v>42794.874999999993</v>
      </c>
      <c r="K3001">
        <v>1487094360</v>
      </c>
      <c r="L3001" s="9">
        <f t="shared" si="187"/>
        <v>42780.740277777775</v>
      </c>
      <c r="M3001" s="11" t="s">
        <v>8369</v>
      </c>
      <c r="N3001" t="b">
        <v>0</v>
      </c>
      <c r="O3001">
        <v>20</v>
      </c>
      <c r="P3001" t="b">
        <v>1</v>
      </c>
      <c r="Q3001" t="s">
        <v>8303</v>
      </c>
      <c r="R3001" s="5">
        <f t="shared" si="184"/>
        <v>1.1888888888888889</v>
      </c>
      <c r="S3001">
        <f t="shared" si="185"/>
        <v>80.25</v>
      </c>
      <c r="T3001" t="s">
        <v>8317</v>
      </c>
      <c r="U3001" t="s">
        <v>8357</v>
      </c>
    </row>
    <row r="3002" spans="1:21" ht="30" x14ac:dyDescent="0.2">
      <c r="A3002">
        <v>3000</v>
      </c>
      <c r="B3002" s="3" t="s">
        <v>3000</v>
      </c>
      <c r="C3002" s="3" t="s">
        <v>7110</v>
      </c>
      <c r="D3002" s="18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6"/>
        <v>42766.541666666664</v>
      </c>
      <c r="K3002">
        <v>1484682670</v>
      </c>
      <c r="L3002" s="9">
        <f t="shared" si="187"/>
        <v>42752.827199074076</v>
      </c>
      <c r="M3002" s="11" t="s">
        <v>8369</v>
      </c>
      <c r="N3002" t="b">
        <v>0</v>
      </c>
      <c r="O3002">
        <v>8</v>
      </c>
      <c r="P3002" t="b">
        <v>1</v>
      </c>
      <c r="Q3002" t="s">
        <v>8303</v>
      </c>
      <c r="R3002" s="5">
        <f t="shared" si="184"/>
        <v>1</v>
      </c>
      <c r="S3002">
        <f t="shared" si="185"/>
        <v>62.5</v>
      </c>
      <c r="T3002" t="s">
        <v>8317</v>
      </c>
      <c r="U3002" t="s">
        <v>8357</v>
      </c>
    </row>
    <row r="3003" spans="1:21" ht="30" x14ac:dyDescent="0.2">
      <c r="A3003">
        <v>3001</v>
      </c>
      <c r="B3003" s="3" t="s">
        <v>3001</v>
      </c>
      <c r="C3003" s="3" t="s">
        <v>7111</v>
      </c>
      <c r="D3003" s="18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6"/>
        <v>42564.687291666669</v>
      </c>
      <c r="K3003">
        <v>1465853382</v>
      </c>
      <c r="L3003" s="9">
        <f t="shared" si="187"/>
        <v>42534.895625000005</v>
      </c>
      <c r="M3003" s="11" t="s">
        <v>8370</v>
      </c>
      <c r="N3003" t="b">
        <v>0</v>
      </c>
      <c r="O3003">
        <v>175</v>
      </c>
      <c r="P3003" t="b">
        <v>1</v>
      </c>
      <c r="Q3003" t="s">
        <v>8303</v>
      </c>
      <c r="R3003" s="5">
        <f t="shared" si="184"/>
        <v>3.1869988910451896</v>
      </c>
      <c r="S3003">
        <f t="shared" si="185"/>
        <v>131.37719999999999</v>
      </c>
      <c r="T3003" t="s">
        <v>8317</v>
      </c>
      <c r="U3003" t="s">
        <v>8357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 s="18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6"/>
        <v>41269.627916666665</v>
      </c>
      <c r="K3004">
        <v>1353960252</v>
      </c>
      <c r="L3004" s="9">
        <f t="shared" si="187"/>
        <v>41239.83625</v>
      </c>
      <c r="M3004" s="11" t="s">
        <v>8373</v>
      </c>
      <c r="N3004" t="b">
        <v>0</v>
      </c>
      <c r="O3004">
        <v>104</v>
      </c>
      <c r="P3004" t="b">
        <v>1</v>
      </c>
      <c r="Q3004" t="s">
        <v>8303</v>
      </c>
      <c r="R3004" s="5">
        <f t="shared" si="184"/>
        <v>1.0850614285714286</v>
      </c>
      <c r="S3004">
        <f t="shared" si="185"/>
        <v>73.032980769230775</v>
      </c>
      <c r="T3004" t="s">
        <v>8317</v>
      </c>
      <c r="U3004" t="s">
        <v>8357</v>
      </c>
    </row>
    <row r="3005" spans="1:21" ht="30" x14ac:dyDescent="0.2">
      <c r="A3005">
        <v>3003</v>
      </c>
      <c r="B3005" s="3" t="s">
        <v>3003</v>
      </c>
      <c r="C3005" s="3" t="s">
        <v>7113</v>
      </c>
      <c r="D3005" s="18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6"/>
        <v>42430.040972222218</v>
      </c>
      <c r="K3005">
        <v>1454098976</v>
      </c>
      <c r="L3005" s="9">
        <f t="shared" si="187"/>
        <v>42398.849259259259</v>
      </c>
      <c r="M3005" s="11" t="s">
        <v>8370</v>
      </c>
      <c r="N3005" t="b">
        <v>0</v>
      </c>
      <c r="O3005">
        <v>17</v>
      </c>
      <c r="P3005" t="b">
        <v>1</v>
      </c>
      <c r="Q3005" t="s">
        <v>8303</v>
      </c>
      <c r="R3005" s="5">
        <f t="shared" si="184"/>
        <v>1.0116666666666667</v>
      </c>
      <c r="S3005">
        <f t="shared" si="185"/>
        <v>178.52941176470588</v>
      </c>
      <c r="T3005" t="s">
        <v>8317</v>
      </c>
      <c r="U3005" t="s">
        <v>8357</v>
      </c>
    </row>
    <row r="3006" spans="1:21" ht="30" x14ac:dyDescent="0.2">
      <c r="A3006">
        <v>3004</v>
      </c>
      <c r="B3006" s="3" t="s">
        <v>3004</v>
      </c>
      <c r="C3006" s="3" t="s">
        <v>7114</v>
      </c>
      <c r="D3006" s="18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6"/>
        <v>41958.714398148142</v>
      </c>
      <c r="K3006">
        <v>1413493724</v>
      </c>
      <c r="L3006" s="9">
        <f t="shared" si="187"/>
        <v>41928.881064814814</v>
      </c>
      <c r="M3006" s="11" t="s">
        <v>8371</v>
      </c>
      <c r="N3006" t="b">
        <v>0</v>
      </c>
      <c r="O3006">
        <v>277</v>
      </c>
      <c r="P3006" t="b">
        <v>1</v>
      </c>
      <c r="Q3006" t="s">
        <v>8303</v>
      </c>
      <c r="R3006" s="5">
        <f t="shared" si="184"/>
        <v>1.12815</v>
      </c>
      <c r="S3006">
        <f t="shared" si="185"/>
        <v>162.90974729241879</v>
      </c>
      <c r="T3006" t="s">
        <v>8317</v>
      </c>
      <c r="U3006" t="s">
        <v>8357</v>
      </c>
    </row>
    <row r="3007" spans="1:21" ht="30" x14ac:dyDescent="0.2">
      <c r="A3007">
        <v>3005</v>
      </c>
      <c r="B3007" s="3" t="s">
        <v>3005</v>
      </c>
      <c r="C3007" s="3" t="s">
        <v>7115</v>
      </c>
      <c r="D3007" s="18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6"/>
        <v>41918.466493055552</v>
      </c>
      <c r="K3007">
        <v>1410019905</v>
      </c>
      <c r="L3007" s="9">
        <f t="shared" si="187"/>
        <v>41888.674826388888</v>
      </c>
      <c r="M3007" s="11" t="s">
        <v>8371</v>
      </c>
      <c r="N3007" t="b">
        <v>0</v>
      </c>
      <c r="O3007">
        <v>118</v>
      </c>
      <c r="P3007" t="b">
        <v>1</v>
      </c>
      <c r="Q3007" t="s">
        <v>8303</v>
      </c>
      <c r="R3007" s="5">
        <f t="shared" si="184"/>
        <v>1.2049622641509434</v>
      </c>
      <c r="S3007">
        <f t="shared" si="185"/>
        <v>108.24237288135593</v>
      </c>
      <c r="T3007" t="s">
        <v>8317</v>
      </c>
      <c r="U3007" t="s">
        <v>8357</v>
      </c>
    </row>
    <row r="3008" spans="1:21" x14ac:dyDescent="0.2">
      <c r="A3008">
        <v>3006</v>
      </c>
      <c r="B3008" s="3" t="s">
        <v>3006</v>
      </c>
      <c r="C3008" s="3" t="s">
        <v>7116</v>
      </c>
      <c r="D3008" s="1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6"/>
        <v>41987.548506944448</v>
      </c>
      <c r="K3008">
        <v>1415988591</v>
      </c>
      <c r="L3008" s="9">
        <f t="shared" si="187"/>
        <v>41957.756840277783</v>
      </c>
      <c r="M3008" s="11" t="s">
        <v>8371</v>
      </c>
      <c r="N3008" t="b">
        <v>0</v>
      </c>
      <c r="O3008">
        <v>97</v>
      </c>
      <c r="P3008" t="b">
        <v>1</v>
      </c>
      <c r="Q3008" t="s">
        <v>8303</v>
      </c>
      <c r="R3008" s="5">
        <f t="shared" si="184"/>
        <v>1.0774999999999999</v>
      </c>
      <c r="S3008">
        <f t="shared" si="185"/>
        <v>88.865979381443296</v>
      </c>
      <c r="T3008" t="s">
        <v>8317</v>
      </c>
      <c r="U3008" t="s">
        <v>8357</v>
      </c>
    </row>
    <row r="3009" spans="1:21" x14ac:dyDescent="0.2">
      <c r="A3009">
        <v>3007</v>
      </c>
      <c r="B3009" s="3" t="s">
        <v>3007</v>
      </c>
      <c r="C3009" s="3" t="s">
        <v>7117</v>
      </c>
      <c r="D3009" s="18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6"/>
        <v>42119.007905092592</v>
      </c>
      <c r="K3009">
        <v>1428124283</v>
      </c>
      <c r="L3009" s="9">
        <f t="shared" si="187"/>
        <v>42098.216238425928</v>
      </c>
      <c r="M3009" s="11" t="s">
        <v>8368</v>
      </c>
      <c r="N3009" t="b">
        <v>0</v>
      </c>
      <c r="O3009">
        <v>20</v>
      </c>
      <c r="P3009" t="b">
        <v>1</v>
      </c>
      <c r="Q3009" t="s">
        <v>8303</v>
      </c>
      <c r="R3009" s="5">
        <f t="shared" si="184"/>
        <v>1.8</v>
      </c>
      <c r="S3009">
        <f t="shared" si="185"/>
        <v>54</v>
      </c>
      <c r="T3009" t="s">
        <v>8317</v>
      </c>
      <c r="U3009" t="s">
        <v>8357</v>
      </c>
    </row>
    <row r="3010" spans="1:21" ht="30" x14ac:dyDescent="0.2">
      <c r="A3010">
        <v>3008</v>
      </c>
      <c r="B3010" s="3" t="s">
        <v>3008</v>
      </c>
      <c r="C3010" s="3" t="s">
        <v>7118</v>
      </c>
      <c r="D3010" s="18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6"/>
        <v>42390.003692129627</v>
      </c>
      <c r="K3010">
        <v>1450760719</v>
      </c>
      <c r="L3010" s="9">
        <f t="shared" si="187"/>
        <v>42360.212025462963</v>
      </c>
      <c r="M3010" s="11" t="s">
        <v>8368</v>
      </c>
      <c r="N3010" t="b">
        <v>0</v>
      </c>
      <c r="O3010">
        <v>26</v>
      </c>
      <c r="P3010" t="b">
        <v>1</v>
      </c>
      <c r="Q3010" t="s">
        <v>8303</v>
      </c>
      <c r="R3010" s="5">
        <f t="shared" ref="R3010:R3073" si="188">E3010/D3010</f>
        <v>1.0116666666666667</v>
      </c>
      <c r="S3010">
        <f t="shared" ref="S3010:S3073" si="189">E3010/O3010</f>
        <v>116.73076923076923</v>
      </c>
      <c r="T3010" t="s">
        <v>8317</v>
      </c>
      <c r="U3010" t="s">
        <v>8357</v>
      </c>
    </row>
    <row r="3011" spans="1:21" ht="30" x14ac:dyDescent="0.2">
      <c r="A3011">
        <v>3009</v>
      </c>
      <c r="B3011" s="3" t="s">
        <v>3009</v>
      </c>
      <c r="C3011" s="3" t="s">
        <v>7119</v>
      </c>
      <c r="D3011" s="18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90">(((I3011/60)/60)/24)+DATE(1970,1,1)+(-5/24)</f>
        <v>41969.403240740743</v>
      </c>
      <c r="K3011">
        <v>1414417240</v>
      </c>
      <c r="L3011" s="9">
        <f t="shared" ref="L3011:L3074" si="191">(((K3011/60)/60)/24)+DATE(1970,1,1)</f>
        <v>41939.569907407407</v>
      </c>
      <c r="M3011" s="11" t="s">
        <v>8371</v>
      </c>
      <c r="N3011" t="b">
        <v>0</v>
      </c>
      <c r="O3011">
        <v>128</v>
      </c>
      <c r="P3011" t="b">
        <v>1</v>
      </c>
      <c r="Q3011" t="s">
        <v>8303</v>
      </c>
      <c r="R3011" s="5">
        <f t="shared" si="188"/>
        <v>1.19756</v>
      </c>
      <c r="S3011">
        <f t="shared" si="189"/>
        <v>233.8984375</v>
      </c>
      <c r="T3011" t="s">
        <v>8317</v>
      </c>
      <c r="U3011" t="s">
        <v>8357</v>
      </c>
    </row>
    <row r="3012" spans="1:21" ht="30" x14ac:dyDescent="0.2">
      <c r="A3012">
        <v>3010</v>
      </c>
      <c r="B3012" s="3" t="s">
        <v>3010</v>
      </c>
      <c r="C3012" s="3" t="s">
        <v>7120</v>
      </c>
      <c r="D3012" s="18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90"/>
        <v>42056.624062499999</v>
      </c>
      <c r="K3012">
        <v>1419364719</v>
      </c>
      <c r="L3012" s="9">
        <f t="shared" si="191"/>
        <v>41996.832395833335</v>
      </c>
      <c r="M3012" s="11" t="s">
        <v>8371</v>
      </c>
      <c r="N3012" t="b">
        <v>0</v>
      </c>
      <c r="O3012">
        <v>15</v>
      </c>
      <c r="P3012" t="b">
        <v>1</v>
      </c>
      <c r="Q3012" t="s">
        <v>8303</v>
      </c>
      <c r="R3012" s="5">
        <f t="shared" si="188"/>
        <v>1.58</v>
      </c>
      <c r="S3012">
        <f t="shared" si="189"/>
        <v>158</v>
      </c>
      <c r="T3012" t="s">
        <v>8317</v>
      </c>
      <c r="U3012" t="s">
        <v>8357</v>
      </c>
    </row>
    <row r="3013" spans="1:21" ht="30" x14ac:dyDescent="0.2">
      <c r="A3013">
        <v>3011</v>
      </c>
      <c r="B3013" s="3" t="s">
        <v>3011</v>
      </c>
      <c r="C3013" s="3" t="s">
        <v>7121</v>
      </c>
      <c r="D3013" s="18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90"/>
        <v>42361.749305555553</v>
      </c>
      <c r="K3013">
        <v>1448536516</v>
      </c>
      <c r="L3013" s="9">
        <f t="shared" si="191"/>
        <v>42334.468935185185</v>
      </c>
      <c r="M3013" s="11" t="s">
        <v>8368</v>
      </c>
      <c r="N3013" t="b">
        <v>0</v>
      </c>
      <c r="O3013">
        <v>25</v>
      </c>
      <c r="P3013" t="b">
        <v>1</v>
      </c>
      <c r="Q3013" t="s">
        <v>8303</v>
      </c>
      <c r="R3013" s="5">
        <f t="shared" si="188"/>
        <v>1.2366666666666666</v>
      </c>
      <c r="S3013">
        <f t="shared" si="189"/>
        <v>14.84</v>
      </c>
      <c r="T3013" t="s">
        <v>8317</v>
      </c>
      <c r="U3013" t="s">
        <v>8357</v>
      </c>
    </row>
    <row r="3014" spans="1:21" ht="30" x14ac:dyDescent="0.2">
      <c r="A3014">
        <v>3012</v>
      </c>
      <c r="B3014" s="3" t="s">
        <v>3012</v>
      </c>
      <c r="C3014" s="3" t="s">
        <v>7122</v>
      </c>
      <c r="D3014" s="18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90"/>
        <v>42045.494560185187</v>
      </c>
      <c r="K3014">
        <v>1421772730</v>
      </c>
      <c r="L3014" s="9">
        <f t="shared" si="191"/>
        <v>42024.702893518523</v>
      </c>
      <c r="M3014" s="11" t="s">
        <v>8368</v>
      </c>
      <c r="N3014" t="b">
        <v>0</v>
      </c>
      <c r="O3014">
        <v>55</v>
      </c>
      <c r="P3014" t="b">
        <v>1</v>
      </c>
      <c r="Q3014" t="s">
        <v>8303</v>
      </c>
      <c r="R3014" s="5">
        <f t="shared" si="188"/>
        <v>1.1712499999999999</v>
      </c>
      <c r="S3014">
        <f t="shared" si="189"/>
        <v>85.181818181818187</v>
      </c>
      <c r="T3014" t="s">
        <v>8317</v>
      </c>
      <c r="U3014" t="s">
        <v>8357</v>
      </c>
    </row>
    <row r="3015" spans="1:21" ht="30" x14ac:dyDescent="0.2">
      <c r="A3015">
        <v>3013</v>
      </c>
      <c r="B3015" s="3" t="s">
        <v>3013</v>
      </c>
      <c r="C3015" s="3" t="s">
        <v>7123</v>
      </c>
      <c r="D3015" s="18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90"/>
        <v>42176.627881944441</v>
      </c>
      <c r="K3015">
        <v>1432325049</v>
      </c>
      <c r="L3015" s="9">
        <f t="shared" si="191"/>
        <v>42146.836215277777</v>
      </c>
      <c r="M3015" s="11" t="s">
        <v>8368</v>
      </c>
      <c r="N3015" t="b">
        <v>0</v>
      </c>
      <c r="O3015">
        <v>107</v>
      </c>
      <c r="P3015" t="b">
        <v>1</v>
      </c>
      <c r="Q3015" t="s">
        <v>8303</v>
      </c>
      <c r="R3015" s="5">
        <f t="shared" si="188"/>
        <v>1.5696000000000001</v>
      </c>
      <c r="S3015">
        <f t="shared" si="189"/>
        <v>146.69158878504672</v>
      </c>
      <c r="T3015" t="s">
        <v>8317</v>
      </c>
      <c r="U3015" t="s">
        <v>8357</v>
      </c>
    </row>
    <row r="3016" spans="1:21" ht="30" x14ac:dyDescent="0.2">
      <c r="A3016">
        <v>3014</v>
      </c>
      <c r="B3016" s="3" t="s">
        <v>3014</v>
      </c>
      <c r="C3016" s="3" t="s">
        <v>7124</v>
      </c>
      <c r="D3016" s="18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90"/>
        <v>41948</v>
      </c>
      <c r="K3016">
        <v>1412737080</v>
      </c>
      <c r="L3016" s="9">
        <f t="shared" si="191"/>
        <v>41920.123611111114</v>
      </c>
      <c r="M3016" s="11" t="s">
        <v>8371</v>
      </c>
      <c r="N3016" t="b">
        <v>0</v>
      </c>
      <c r="O3016">
        <v>557</v>
      </c>
      <c r="P3016" t="b">
        <v>1</v>
      </c>
      <c r="Q3016" t="s">
        <v>8303</v>
      </c>
      <c r="R3016" s="5">
        <f t="shared" si="188"/>
        <v>1.13104</v>
      </c>
      <c r="S3016">
        <f t="shared" si="189"/>
        <v>50.764811490125673</v>
      </c>
      <c r="T3016" t="s">
        <v>8317</v>
      </c>
      <c r="U3016" t="s">
        <v>8357</v>
      </c>
    </row>
    <row r="3017" spans="1:21" ht="30" x14ac:dyDescent="0.2">
      <c r="A3017">
        <v>3015</v>
      </c>
      <c r="B3017" s="3" t="s">
        <v>3015</v>
      </c>
      <c r="C3017" s="3" t="s">
        <v>7125</v>
      </c>
      <c r="D3017" s="18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90"/>
        <v>41800.958333333328</v>
      </c>
      <c r="K3017">
        <v>1401125238</v>
      </c>
      <c r="L3017" s="9">
        <f t="shared" si="191"/>
        <v>41785.72729166667</v>
      </c>
      <c r="M3017" s="11" t="s">
        <v>8371</v>
      </c>
      <c r="N3017" t="b">
        <v>0</v>
      </c>
      <c r="O3017">
        <v>40</v>
      </c>
      <c r="P3017" t="b">
        <v>1</v>
      </c>
      <c r="Q3017" t="s">
        <v>8303</v>
      </c>
      <c r="R3017" s="5">
        <f t="shared" si="188"/>
        <v>1.0317647058823529</v>
      </c>
      <c r="S3017">
        <f t="shared" si="189"/>
        <v>87.7</v>
      </c>
      <c r="T3017" t="s">
        <v>8317</v>
      </c>
      <c r="U3017" t="s">
        <v>8357</v>
      </c>
    </row>
    <row r="3018" spans="1:21" ht="30" x14ac:dyDescent="0.2">
      <c r="A3018">
        <v>3016</v>
      </c>
      <c r="B3018" s="3" t="s">
        <v>3016</v>
      </c>
      <c r="C3018" s="3" t="s">
        <v>7126</v>
      </c>
      <c r="D3018" s="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90"/>
        <v>41838.339722222219</v>
      </c>
      <c r="K3018">
        <v>1400504952</v>
      </c>
      <c r="L3018" s="9">
        <f t="shared" si="191"/>
        <v>41778.548055555555</v>
      </c>
      <c r="M3018" s="11" t="s">
        <v>8371</v>
      </c>
      <c r="N3018" t="b">
        <v>0</v>
      </c>
      <c r="O3018">
        <v>36</v>
      </c>
      <c r="P3018" t="b">
        <v>1</v>
      </c>
      <c r="Q3018" t="s">
        <v>8303</v>
      </c>
      <c r="R3018" s="5">
        <f t="shared" si="188"/>
        <v>1.0261176470588236</v>
      </c>
      <c r="S3018">
        <f t="shared" si="189"/>
        <v>242.27777777777777</v>
      </c>
      <c r="T3018" t="s">
        <v>8317</v>
      </c>
      <c r="U3018" t="s">
        <v>8357</v>
      </c>
    </row>
    <row r="3019" spans="1:21" ht="30" x14ac:dyDescent="0.2">
      <c r="A3019">
        <v>3017</v>
      </c>
      <c r="B3019" s="3" t="s">
        <v>3017</v>
      </c>
      <c r="C3019" s="3" t="s">
        <v>7127</v>
      </c>
      <c r="D3019" s="18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90"/>
        <v>41871.641701388886</v>
      </c>
      <c r="K3019">
        <v>1405974243</v>
      </c>
      <c r="L3019" s="9">
        <f t="shared" si="191"/>
        <v>41841.850034722222</v>
      </c>
      <c r="M3019" s="11" t="s">
        <v>8371</v>
      </c>
      <c r="N3019" t="b">
        <v>0</v>
      </c>
      <c r="O3019">
        <v>159</v>
      </c>
      <c r="P3019" t="b">
        <v>1</v>
      </c>
      <c r="Q3019" t="s">
        <v>8303</v>
      </c>
      <c r="R3019" s="5">
        <f t="shared" si="188"/>
        <v>1.0584090909090909</v>
      </c>
      <c r="S3019">
        <f t="shared" si="189"/>
        <v>146.44654088050314</v>
      </c>
      <c r="T3019" t="s">
        <v>8317</v>
      </c>
      <c r="U3019" t="s">
        <v>8357</v>
      </c>
    </row>
    <row r="3020" spans="1:21" ht="30" x14ac:dyDescent="0.2">
      <c r="A3020">
        <v>3018</v>
      </c>
      <c r="B3020" s="3" t="s">
        <v>3018</v>
      </c>
      <c r="C3020" s="3" t="s">
        <v>7128</v>
      </c>
      <c r="D3020" s="18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90"/>
        <v>42205.708333333336</v>
      </c>
      <c r="K3020">
        <v>1433747376</v>
      </c>
      <c r="L3020" s="9">
        <f t="shared" si="191"/>
        <v>42163.29833333334</v>
      </c>
      <c r="M3020" s="11" t="s">
        <v>8368</v>
      </c>
      <c r="N3020" t="b">
        <v>0</v>
      </c>
      <c r="O3020">
        <v>41</v>
      </c>
      <c r="P3020" t="b">
        <v>1</v>
      </c>
      <c r="Q3020" t="s">
        <v>8303</v>
      </c>
      <c r="R3020" s="5">
        <f t="shared" si="188"/>
        <v>1.0071428571428571</v>
      </c>
      <c r="S3020">
        <f t="shared" si="189"/>
        <v>103.17073170731707</v>
      </c>
      <c r="T3020" t="s">
        <v>8317</v>
      </c>
      <c r="U3020" t="s">
        <v>8357</v>
      </c>
    </row>
    <row r="3021" spans="1:21" ht="30" x14ac:dyDescent="0.2">
      <c r="A3021">
        <v>3019</v>
      </c>
      <c r="B3021" s="3" t="s">
        <v>3019</v>
      </c>
      <c r="C3021" s="3" t="s">
        <v>7129</v>
      </c>
      <c r="D3021" s="18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90"/>
        <v>41785.916666666664</v>
      </c>
      <c r="K3021">
        <v>1398801620</v>
      </c>
      <c r="L3021" s="9">
        <f t="shared" si="191"/>
        <v>41758.833564814813</v>
      </c>
      <c r="M3021" s="11" t="s">
        <v>8371</v>
      </c>
      <c r="N3021" t="b">
        <v>0</v>
      </c>
      <c r="O3021">
        <v>226</v>
      </c>
      <c r="P3021" t="b">
        <v>1</v>
      </c>
      <c r="Q3021" t="s">
        <v>8303</v>
      </c>
      <c r="R3021" s="5">
        <f t="shared" si="188"/>
        <v>1.2123333333333333</v>
      </c>
      <c r="S3021">
        <f t="shared" si="189"/>
        <v>80.464601769911511</v>
      </c>
      <c r="T3021" t="s">
        <v>8317</v>
      </c>
      <c r="U3021" t="s">
        <v>8357</v>
      </c>
    </row>
    <row r="3022" spans="1:21" ht="30" x14ac:dyDescent="0.2">
      <c r="A3022">
        <v>3020</v>
      </c>
      <c r="B3022" s="3" t="s">
        <v>3020</v>
      </c>
      <c r="C3022" s="3" t="s">
        <v>7130</v>
      </c>
      <c r="D3022" s="18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90"/>
        <v>42230.638113425921</v>
      </c>
      <c r="K3022">
        <v>1434399533</v>
      </c>
      <c r="L3022" s="9">
        <f t="shared" si="191"/>
        <v>42170.846446759257</v>
      </c>
      <c r="M3022" s="11" t="s">
        <v>8368</v>
      </c>
      <c r="N3022" t="b">
        <v>0</v>
      </c>
      <c r="O3022">
        <v>30</v>
      </c>
      <c r="P3022" t="b">
        <v>1</v>
      </c>
      <c r="Q3022" t="s">
        <v>8303</v>
      </c>
      <c r="R3022" s="5">
        <f t="shared" si="188"/>
        <v>1.0057142857142858</v>
      </c>
      <c r="S3022">
        <f t="shared" si="189"/>
        <v>234.66666666666666</v>
      </c>
      <c r="T3022" t="s">
        <v>8317</v>
      </c>
      <c r="U3022" t="s">
        <v>8357</v>
      </c>
    </row>
    <row r="3023" spans="1:21" ht="30" x14ac:dyDescent="0.2">
      <c r="A3023">
        <v>3021</v>
      </c>
      <c r="B3023" s="3" t="s">
        <v>3021</v>
      </c>
      <c r="C3023" s="3" t="s">
        <v>7131</v>
      </c>
      <c r="D3023" s="18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90"/>
        <v>42696.040972222218</v>
      </c>
      <c r="K3023">
        <v>1476715869</v>
      </c>
      <c r="L3023" s="9">
        <f t="shared" si="191"/>
        <v>42660.618854166663</v>
      </c>
      <c r="M3023" s="11" t="s">
        <v>8370</v>
      </c>
      <c r="N3023" t="b">
        <v>0</v>
      </c>
      <c r="O3023">
        <v>103</v>
      </c>
      <c r="P3023" t="b">
        <v>1</v>
      </c>
      <c r="Q3023" t="s">
        <v>8303</v>
      </c>
      <c r="R3023" s="5">
        <f t="shared" si="188"/>
        <v>1.1602222222222223</v>
      </c>
      <c r="S3023">
        <f t="shared" si="189"/>
        <v>50.689320388349515</v>
      </c>
      <c r="T3023" t="s">
        <v>8317</v>
      </c>
      <c r="U3023" t="s">
        <v>8357</v>
      </c>
    </row>
    <row r="3024" spans="1:21" ht="30" x14ac:dyDescent="0.2">
      <c r="A3024">
        <v>3022</v>
      </c>
      <c r="B3024" s="3" t="s">
        <v>3022</v>
      </c>
      <c r="C3024" s="3" t="s">
        <v>7132</v>
      </c>
      <c r="D3024" s="18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90"/>
        <v>42609.745474537034</v>
      </c>
      <c r="K3024">
        <v>1468450409</v>
      </c>
      <c r="L3024" s="9">
        <f t="shared" si="191"/>
        <v>42564.95380787037</v>
      </c>
      <c r="M3024" s="11" t="s">
        <v>8370</v>
      </c>
      <c r="N3024" t="b">
        <v>0</v>
      </c>
      <c r="O3024">
        <v>62</v>
      </c>
      <c r="P3024" t="b">
        <v>1</v>
      </c>
      <c r="Q3024" t="s">
        <v>8303</v>
      </c>
      <c r="R3024" s="5">
        <f t="shared" si="188"/>
        <v>1.0087999999999999</v>
      </c>
      <c r="S3024">
        <f t="shared" si="189"/>
        <v>162.70967741935485</v>
      </c>
      <c r="T3024" t="s">
        <v>8317</v>
      </c>
      <c r="U3024" t="s">
        <v>8357</v>
      </c>
    </row>
    <row r="3025" spans="1:21" ht="30" x14ac:dyDescent="0.2">
      <c r="A3025">
        <v>3023</v>
      </c>
      <c r="B3025" s="3" t="s">
        <v>3023</v>
      </c>
      <c r="C3025" s="3" t="s">
        <v>7133</v>
      </c>
      <c r="D3025" s="18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90"/>
        <v>42166.46743055556</v>
      </c>
      <c r="K3025">
        <v>1430151186</v>
      </c>
      <c r="L3025" s="9">
        <f t="shared" si="191"/>
        <v>42121.675763888896</v>
      </c>
      <c r="M3025" s="11" t="s">
        <v>8368</v>
      </c>
      <c r="N3025" t="b">
        <v>0</v>
      </c>
      <c r="O3025">
        <v>6</v>
      </c>
      <c r="P3025" t="b">
        <v>1</v>
      </c>
      <c r="Q3025" t="s">
        <v>8303</v>
      </c>
      <c r="R3025" s="5">
        <f t="shared" si="188"/>
        <v>1.03</v>
      </c>
      <c r="S3025">
        <f t="shared" si="189"/>
        <v>120.16666666666667</v>
      </c>
      <c r="T3025" t="s">
        <v>8317</v>
      </c>
      <c r="U3025" t="s">
        <v>8357</v>
      </c>
    </row>
    <row r="3026" spans="1:21" ht="30" x14ac:dyDescent="0.2">
      <c r="A3026">
        <v>3024</v>
      </c>
      <c r="B3026" s="3" t="s">
        <v>3024</v>
      </c>
      <c r="C3026" s="3" t="s">
        <v>7134</v>
      </c>
      <c r="D3026" s="18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90"/>
        <v>41188.785590277774</v>
      </c>
      <c r="K3026">
        <v>1346975475</v>
      </c>
      <c r="L3026" s="9">
        <f t="shared" si="191"/>
        <v>41158.993923611109</v>
      </c>
      <c r="M3026" s="11" t="s">
        <v>8373</v>
      </c>
      <c r="N3026" t="b">
        <v>0</v>
      </c>
      <c r="O3026">
        <v>182</v>
      </c>
      <c r="P3026" t="b">
        <v>1</v>
      </c>
      <c r="Q3026" t="s">
        <v>8303</v>
      </c>
      <c r="R3026" s="5">
        <f t="shared" si="188"/>
        <v>2.4641999999999999</v>
      </c>
      <c r="S3026">
        <f t="shared" si="189"/>
        <v>67.697802197802204</v>
      </c>
      <c r="T3026" t="s">
        <v>8317</v>
      </c>
      <c r="U3026" t="s">
        <v>8357</v>
      </c>
    </row>
    <row r="3027" spans="1:21" ht="30" x14ac:dyDescent="0.2">
      <c r="A3027">
        <v>3025</v>
      </c>
      <c r="B3027" s="3" t="s">
        <v>3025</v>
      </c>
      <c r="C3027" s="3" t="s">
        <v>7135</v>
      </c>
      <c r="D3027" s="18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90"/>
        <v>41789.458333333328</v>
      </c>
      <c r="K3027">
        <v>1399032813</v>
      </c>
      <c r="L3027" s="9">
        <f t="shared" si="191"/>
        <v>41761.509409722225</v>
      </c>
      <c r="M3027" s="11" t="s">
        <v>8371</v>
      </c>
      <c r="N3027" t="b">
        <v>0</v>
      </c>
      <c r="O3027">
        <v>145</v>
      </c>
      <c r="P3027" t="b">
        <v>1</v>
      </c>
      <c r="Q3027" t="s">
        <v>8303</v>
      </c>
      <c r="R3027" s="5">
        <f t="shared" si="188"/>
        <v>3.0219999999999998</v>
      </c>
      <c r="S3027">
        <f t="shared" si="189"/>
        <v>52.103448275862071</v>
      </c>
      <c r="T3027" t="s">
        <v>8317</v>
      </c>
      <c r="U3027" t="s">
        <v>8357</v>
      </c>
    </row>
    <row r="3028" spans="1:21" ht="30" x14ac:dyDescent="0.2">
      <c r="A3028">
        <v>3026</v>
      </c>
      <c r="B3028" s="3" t="s">
        <v>3026</v>
      </c>
      <c r="C3028" s="3" t="s">
        <v>7136</v>
      </c>
      <c r="D3028" s="1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90"/>
        <v>42797.251064814809</v>
      </c>
      <c r="K3028">
        <v>1487329292</v>
      </c>
      <c r="L3028" s="9">
        <f t="shared" si="191"/>
        <v>42783.459398148145</v>
      </c>
      <c r="M3028" s="11" t="s">
        <v>8369</v>
      </c>
      <c r="N3028" t="b">
        <v>0</v>
      </c>
      <c r="O3028">
        <v>25</v>
      </c>
      <c r="P3028" t="b">
        <v>1</v>
      </c>
      <c r="Q3028" t="s">
        <v>8303</v>
      </c>
      <c r="R3028" s="5">
        <f t="shared" si="188"/>
        <v>1.4333333333333333</v>
      </c>
      <c r="S3028">
        <f t="shared" si="189"/>
        <v>51.6</v>
      </c>
      <c r="T3028" t="s">
        <v>8317</v>
      </c>
      <c r="U3028" t="s">
        <v>8357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 s="18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90"/>
        <v>42083.454293981478</v>
      </c>
      <c r="K3029">
        <v>1424278451</v>
      </c>
      <c r="L3029" s="9">
        <f t="shared" si="191"/>
        <v>42053.704293981486</v>
      </c>
      <c r="M3029" s="11" t="s">
        <v>8368</v>
      </c>
      <c r="N3029" t="b">
        <v>0</v>
      </c>
      <c r="O3029">
        <v>320</v>
      </c>
      <c r="P3029" t="b">
        <v>1</v>
      </c>
      <c r="Q3029" t="s">
        <v>8303</v>
      </c>
      <c r="R3029" s="5">
        <f t="shared" si="188"/>
        <v>1.3144</v>
      </c>
      <c r="S3029">
        <f t="shared" si="189"/>
        <v>164.3</v>
      </c>
      <c r="T3029" t="s">
        <v>8317</v>
      </c>
      <c r="U3029" t="s">
        <v>8357</v>
      </c>
    </row>
    <row r="3030" spans="1:21" x14ac:dyDescent="0.2">
      <c r="A3030">
        <v>3028</v>
      </c>
      <c r="B3030" s="3" t="s">
        <v>3028</v>
      </c>
      <c r="C3030" s="3" t="s">
        <v>7138</v>
      </c>
      <c r="D3030" s="18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90"/>
        <v>42597.055844907409</v>
      </c>
      <c r="K3030">
        <v>1468650025</v>
      </c>
      <c r="L3030" s="9">
        <f t="shared" si="191"/>
        <v>42567.264178240745</v>
      </c>
      <c r="M3030" s="11" t="s">
        <v>8370</v>
      </c>
      <c r="N3030" t="b">
        <v>0</v>
      </c>
      <c r="O3030">
        <v>99</v>
      </c>
      <c r="P3030" t="b">
        <v>1</v>
      </c>
      <c r="Q3030" t="s">
        <v>8303</v>
      </c>
      <c r="R3030" s="5">
        <f t="shared" si="188"/>
        <v>1.6801999999999999</v>
      </c>
      <c r="S3030">
        <f t="shared" si="189"/>
        <v>84.858585858585855</v>
      </c>
      <c r="T3030" t="s">
        <v>8317</v>
      </c>
      <c r="U3030" t="s">
        <v>8357</v>
      </c>
    </row>
    <row r="3031" spans="1:21" ht="30" x14ac:dyDescent="0.2">
      <c r="A3031">
        <v>3029</v>
      </c>
      <c r="B3031" s="3" t="s">
        <v>3029</v>
      </c>
      <c r="C3031" s="3" t="s">
        <v>7139</v>
      </c>
      <c r="D3031" s="18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90"/>
        <v>41960.982638888883</v>
      </c>
      <c r="K3031">
        <v>1413824447</v>
      </c>
      <c r="L3031" s="9">
        <f t="shared" si="191"/>
        <v>41932.708877314813</v>
      </c>
      <c r="M3031" s="11" t="s">
        <v>8371</v>
      </c>
      <c r="N3031" t="b">
        <v>0</v>
      </c>
      <c r="O3031">
        <v>348</v>
      </c>
      <c r="P3031" t="b">
        <v>1</v>
      </c>
      <c r="Q3031" t="s">
        <v>8303</v>
      </c>
      <c r="R3031" s="5">
        <f t="shared" si="188"/>
        <v>1.0967666666666667</v>
      </c>
      <c r="S3031">
        <f t="shared" si="189"/>
        <v>94.548850574712645</v>
      </c>
      <c r="T3031" t="s">
        <v>8317</v>
      </c>
      <c r="U3031" t="s">
        <v>8357</v>
      </c>
    </row>
    <row r="3032" spans="1:21" ht="30" x14ac:dyDescent="0.2">
      <c r="A3032">
        <v>3030</v>
      </c>
      <c r="B3032" s="3" t="s">
        <v>3030</v>
      </c>
      <c r="C3032" s="3" t="s">
        <v>7140</v>
      </c>
      <c r="D3032" s="18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90"/>
        <v>42263.5390162037</v>
      </c>
      <c r="K3032">
        <v>1439834171</v>
      </c>
      <c r="L3032" s="9">
        <f t="shared" si="191"/>
        <v>42233.747349537036</v>
      </c>
      <c r="M3032" s="11" t="s">
        <v>8368</v>
      </c>
      <c r="N3032" t="b">
        <v>0</v>
      </c>
      <c r="O3032">
        <v>41</v>
      </c>
      <c r="P3032" t="b">
        <v>1</v>
      </c>
      <c r="Q3032" t="s">
        <v>8303</v>
      </c>
      <c r="R3032" s="5">
        <f t="shared" si="188"/>
        <v>1.0668571428571429</v>
      </c>
      <c r="S3032">
        <f t="shared" si="189"/>
        <v>45.536585365853661</v>
      </c>
      <c r="T3032" t="s">
        <v>8317</v>
      </c>
      <c r="U3032" t="s">
        <v>8357</v>
      </c>
    </row>
    <row r="3033" spans="1:21" ht="60" x14ac:dyDescent="0.2">
      <c r="A3033">
        <v>3031</v>
      </c>
      <c r="B3033" s="3" t="s">
        <v>3031</v>
      </c>
      <c r="C3033" s="3" t="s">
        <v>7141</v>
      </c>
      <c r="D3033" s="18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90"/>
        <v>42657.674155092587</v>
      </c>
      <c r="K3033">
        <v>1471295447</v>
      </c>
      <c r="L3033" s="9">
        <f t="shared" si="191"/>
        <v>42597.882488425923</v>
      </c>
      <c r="M3033" s="11" t="s">
        <v>8370</v>
      </c>
      <c r="N3033" t="b">
        <v>0</v>
      </c>
      <c r="O3033">
        <v>29</v>
      </c>
      <c r="P3033" t="b">
        <v>1</v>
      </c>
      <c r="Q3033" t="s">
        <v>8303</v>
      </c>
      <c r="R3033" s="5">
        <f t="shared" si="188"/>
        <v>1</v>
      </c>
      <c r="S3033">
        <f t="shared" si="189"/>
        <v>51.724137931034484</v>
      </c>
      <c r="T3033" t="s">
        <v>8317</v>
      </c>
      <c r="U3033" t="s">
        <v>8357</v>
      </c>
    </row>
    <row r="3034" spans="1:21" ht="30" x14ac:dyDescent="0.2">
      <c r="A3034">
        <v>3032</v>
      </c>
      <c r="B3034" s="3" t="s">
        <v>3032</v>
      </c>
      <c r="C3034" s="3" t="s">
        <v>7142</v>
      </c>
      <c r="D3034" s="18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90"/>
        <v>42257.836331018516</v>
      </c>
      <c r="K3034">
        <v>1439341459</v>
      </c>
      <c r="L3034" s="9">
        <f t="shared" si="191"/>
        <v>42228.044664351852</v>
      </c>
      <c r="M3034" s="11" t="s">
        <v>8368</v>
      </c>
      <c r="N3034" t="b">
        <v>0</v>
      </c>
      <c r="O3034">
        <v>25</v>
      </c>
      <c r="P3034" t="b">
        <v>1</v>
      </c>
      <c r="Q3034" t="s">
        <v>8303</v>
      </c>
      <c r="R3034" s="5">
        <f t="shared" si="188"/>
        <v>1.272</v>
      </c>
      <c r="S3034">
        <f t="shared" si="189"/>
        <v>50.88</v>
      </c>
      <c r="T3034" t="s">
        <v>8317</v>
      </c>
      <c r="U3034" t="s">
        <v>8357</v>
      </c>
    </row>
    <row r="3035" spans="1:21" ht="30" x14ac:dyDescent="0.2">
      <c r="A3035">
        <v>3033</v>
      </c>
      <c r="B3035" s="3" t="s">
        <v>3033</v>
      </c>
      <c r="C3035" s="3" t="s">
        <v>7143</v>
      </c>
      <c r="D3035" s="18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90"/>
        <v>42599.901909722219</v>
      </c>
      <c r="K3035">
        <v>1468895925</v>
      </c>
      <c r="L3035" s="9">
        <f t="shared" si="191"/>
        <v>42570.110243055555</v>
      </c>
      <c r="M3035" s="11" t="s">
        <v>8370</v>
      </c>
      <c r="N3035" t="b">
        <v>0</v>
      </c>
      <c r="O3035">
        <v>23</v>
      </c>
      <c r="P3035" t="b">
        <v>1</v>
      </c>
      <c r="Q3035" t="s">
        <v>8303</v>
      </c>
      <c r="R3035" s="5">
        <f t="shared" si="188"/>
        <v>1.4653333333333334</v>
      </c>
      <c r="S3035">
        <f t="shared" si="189"/>
        <v>191.13043478260869</v>
      </c>
      <c r="T3035" t="s">
        <v>8317</v>
      </c>
      <c r="U3035" t="s">
        <v>8357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 s="18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90"/>
        <v>42674.957638888889</v>
      </c>
      <c r="K3036">
        <v>1475326255</v>
      </c>
      <c r="L3036" s="9">
        <f t="shared" si="191"/>
        <v>42644.535358796296</v>
      </c>
      <c r="M3036" s="11" t="s">
        <v>8370</v>
      </c>
      <c r="N3036" t="b">
        <v>0</v>
      </c>
      <c r="O3036">
        <v>1260</v>
      </c>
      <c r="P3036" t="b">
        <v>1</v>
      </c>
      <c r="Q3036" t="s">
        <v>8303</v>
      </c>
      <c r="R3036" s="5">
        <f t="shared" si="188"/>
        <v>1.1253599999999999</v>
      </c>
      <c r="S3036">
        <f t="shared" si="189"/>
        <v>89.314285714285717</v>
      </c>
      <c r="T3036" t="s">
        <v>8317</v>
      </c>
      <c r="U3036" t="s">
        <v>8357</v>
      </c>
    </row>
    <row r="3037" spans="1:21" x14ac:dyDescent="0.2">
      <c r="A3037">
        <v>3035</v>
      </c>
      <c r="B3037" s="3" t="s">
        <v>3035</v>
      </c>
      <c r="C3037" s="3" t="s">
        <v>7145</v>
      </c>
      <c r="D3037" s="18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90"/>
        <v>41398.351956018516</v>
      </c>
      <c r="K3037">
        <v>1365082009</v>
      </c>
      <c r="L3037" s="9">
        <f t="shared" si="191"/>
        <v>41368.560289351852</v>
      </c>
      <c r="M3037" s="11" t="s">
        <v>8372</v>
      </c>
      <c r="N3037" t="b">
        <v>0</v>
      </c>
      <c r="O3037">
        <v>307</v>
      </c>
      <c r="P3037" t="b">
        <v>1</v>
      </c>
      <c r="Q3037" t="s">
        <v>8303</v>
      </c>
      <c r="R3037" s="5">
        <f t="shared" si="188"/>
        <v>1.0878684000000001</v>
      </c>
      <c r="S3037">
        <f t="shared" si="189"/>
        <v>88.588631921824103</v>
      </c>
      <c r="T3037" t="s">
        <v>8317</v>
      </c>
      <c r="U3037" t="s">
        <v>8357</v>
      </c>
    </row>
    <row r="3038" spans="1:21" ht="30" x14ac:dyDescent="0.2">
      <c r="A3038">
        <v>3036</v>
      </c>
      <c r="B3038" s="3" t="s">
        <v>3036</v>
      </c>
      <c r="C3038" s="3" t="s">
        <v>7146</v>
      </c>
      <c r="D3038" s="1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90"/>
        <v>41502.290972222218</v>
      </c>
      <c r="K3038">
        <v>1373568644</v>
      </c>
      <c r="L3038" s="9">
        <f t="shared" si="191"/>
        <v>41466.785231481481</v>
      </c>
      <c r="M3038" s="11" t="s">
        <v>8372</v>
      </c>
      <c r="N3038" t="b">
        <v>0</v>
      </c>
      <c r="O3038">
        <v>329</v>
      </c>
      <c r="P3038" t="b">
        <v>1</v>
      </c>
      <c r="Q3038" t="s">
        <v>8303</v>
      </c>
      <c r="R3038" s="5">
        <f t="shared" si="188"/>
        <v>1.26732</v>
      </c>
      <c r="S3038">
        <f t="shared" si="189"/>
        <v>96.300911854103347</v>
      </c>
      <c r="T3038" t="s">
        <v>8317</v>
      </c>
      <c r="U3038" t="s">
        <v>8357</v>
      </c>
    </row>
    <row r="3039" spans="1:21" ht="30" x14ac:dyDescent="0.2">
      <c r="A3039">
        <v>3037</v>
      </c>
      <c r="B3039" s="3" t="s">
        <v>3037</v>
      </c>
      <c r="C3039" s="3" t="s">
        <v>7147</v>
      </c>
      <c r="D3039" s="18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90"/>
        <v>40452.999305555553</v>
      </c>
      <c r="K3039">
        <v>1279574773</v>
      </c>
      <c r="L3039" s="9">
        <f t="shared" si="191"/>
        <v>40378.893206018518</v>
      </c>
      <c r="M3039" s="11" t="s">
        <v>8375</v>
      </c>
      <c r="N3039" t="b">
        <v>0</v>
      </c>
      <c r="O3039">
        <v>32</v>
      </c>
      <c r="P3039" t="b">
        <v>1</v>
      </c>
      <c r="Q3039" t="s">
        <v>8303</v>
      </c>
      <c r="R3039" s="5">
        <f t="shared" si="188"/>
        <v>2.1320000000000001</v>
      </c>
      <c r="S3039">
        <f t="shared" si="189"/>
        <v>33.3125</v>
      </c>
      <c r="T3039" t="s">
        <v>8317</v>
      </c>
      <c r="U3039" t="s">
        <v>8357</v>
      </c>
    </row>
    <row r="3040" spans="1:21" ht="30" x14ac:dyDescent="0.2">
      <c r="A3040">
        <v>3038</v>
      </c>
      <c r="B3040" s="3" t="s">
        <v>3038</v>
      </c>
      <c r="C3040" s="3" t="s">
        <v>7148</v>
      </c>
      <c r="D3040" s="18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90"/>
        <v>42433.043946759259</v>
      </c>
      <c r="K3040">
        <v>1451887397</v>
      </c>
      <c r="L3040" s="9">
        <f t="shared" si="191"/>
        <v>42373.252280092594</v>
      </c>
      <c r="M3040" s="11" t="s">
        <v>8370</v>
      </c>
      <c r="N3040" t="b">
        <v>0</v>
      </c>
      <c r="O3040">
        <v>27</v>
      </c>
      <c r="P3040" t="b">
        <v>1</v>
      </c>
      <c r="Q3040" t="s">
        <v>8303</v>
      </c>
      <c r="R3040" s="5">
        <f t="shared" si="188"/>
        <v>1.0049999999999999</v>
      </c>
      <c r="S3040">
        <f t="shared" si="189"/>
        <v>37.222222222222221</v>
      </c>
      <c r="T3040" t="s">
        <v>8317</v>
      </c>
      <c r="U3040" t="s">
        <v>8357</v>
      </c>
    </row>
    <row r="3041" spans="1:21" ht="30" x14ac:dyDescent="0.2">
      <c r="A3041">
        <v>3039</v>
      </c>
      <c r="B3041" s="3" t="s">
        <v>3039</v>
      </c>
      <c r="C3041" s="3" t="s">
        <v>7149</v>
      </c>
      <c r="D3041" s="18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90"/>
        <v>41637.124305555553</v>
      </c>
      <c r="K3041">
        <v>1386011038</v>
      </c>
      <c r="L3041" s="9">
        <f t="shared" si="191"/>
        <v>41610.794421296298</v>
      </c>
      <c r="M3041" s="11" t="s">
        <v>8372</v>
      </c>
      <c r="N3041" t="b">
        <v>0</v>
      </c>
      <c r="O3041">
        <v>236</v>
      </c>
      <c r="P3041" t="b">
        <v>1</v>
      </c>
      <c r="Q3041" t="s">
        <v>8303</v>
      </c>
      <c r="R3041" s="5">
        <f t="shared" si="188"/>
        <v>1.0871389999999999</v>
      </c>
      <c r="S3041">
        <f t="shared" si="189"/>
        <v>92.130423728813554</v>
      </c>
      <c r="T3041" t="s">
        <v>8317</v>
      </c>
      <c r="U3041" t="s">
        <v>8357</v>
      </c>
    </row>
    <row r="3042" spans="1:21" ht="30" x14ac:dyDescent="0.2">
      <c r="A3042">
        <v>3040</v>
      </c>
      <c r="B3042" s="3" t="s">
        <v>3040</v>
      </c>
      <c r="C3042" s="3" t="s">
        <v>7150</v>
      </c>
      <c r="D3042" s="18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90"/>
        <v>42181.749999999993</v>
      </c>
      <c r="K3042">
        <v>1434999621</v>
      </c>
      <c r="L3042" s="9">
        <f t="shared" si="191"/>
        <v>42177.791909722218</v>
      </c>
      <c r="M3042" s="11" t="s">
        <v>8368</v>
      </c>
      <c r="N3042" t="b">
        <v>0</v>
      </c>
      <c r="O3042">
        <v>42</v>
      </c>
      <c r="P3042" t="b">
        <v>1</v>
      </c>
      <c r="Q3042" t="s">
        <v>8303</v>
      </c>
      <c r="R3042" s="5">
        <f t="shared" si="188"/>
        <v>1.075</v>
      </c>
      <c r="S3042">
        <f t="shared" si="189"/>
        <v>76.785714285714292</v>
      </c>
      <c r="T3042" t="s">
        <v>8317</v>
      </c>
      <c r="U3042" t="s">
        <v>8357</v>
      </c>
    </row>
    <row r="3043" spans="1:21" x14ac:dyDescent="0.2">
      <c r="A3043">
        <v>3041</v>
      </c>
      <c r="B3043" s="3" t="s">
        <v>3041</v>
      </c>
      <c r="C3043" s="3" t="s">
        <v>7151</v>
      </c>
      <c r="D3043" s="18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90"/>
        <v>42389.660277777781</v>
      </c>
      <c r="K3043">
        <v>1450731048</v>
      </c>
      <c r="L3043" s="9">
        <f t="shared" si="191"/>
        <v>42359.868611111116</v>
      </c>
      <c r="M3043" s="11" t="s">
        <v>8368</v>
      </c>
      <c r="N3043" t="b">
        <v>0</v>
      </c>
      <c r="O3043">
        <v>95</v>
      </c>
      <c r="P3043" t="b">
        <v>1</v>
      </c>
      <c r="Q3043" t="s">
        <v>8303</v>
      </c>
      <c r="R3043" s="5">
        <f t="shared" si="188"/>
        <v>1.1048192771084338</v>
      </c>
      <c r="S3043">
        <f t="shared" si="189"/>
        <v>96.526315789473685</v>
      </c>
      <c r="T3043" t="s">
        <v>8317</v>
      </c>
      <c r="U3043" t="s">
        <v>8357</v>
      </c>
    </row>
    <row r="3044" spans="1:21" ht="30" x14ac:dyDescent="0.2">
      <c r="A3044">
        <v>3042</v>
      </c>
      <c r="B3044" s="3" t="s">
        <v>3042</v>
      </c>
      <c r="C3044" s="3" t="s">
        <v>7152</v>
      </c>
      <c r="D3044" s="18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90"/>
        <v>42283.479710648149</v>
      </c>
      <c r="K3044">
        <v>1441557047</v>
      </c>
      <c r="L3044" s="9">
        <f t="shared" si="191"/>
        <v>42253.688043981485</v>
      </c>
      <c r="M3044" s="11" t="s">
        <v>8368</v>
      </c>
      <c r="N3044" t="b">
        <v>0</v>
      </c>
      <c r="O3044">
        <v>37</v>
      </c>
      <c r="P3044" t="b">
        <v>1</v>
      </c>
      <c r="Q3044" t="s">
        <v>8303</v>
      </c>
      <c r="R3044" s="5">
        <f t="shared" si="188"/>
        <v>1.28</v>
      </c>
      <c r="S3044">
        <f t="shared" si="189"/>
        <v>51.891891891891895</v>
      </c>
      <c r="T3044" t="s">
        <v>8317</v>
      </c>
      <c r="U3044" t="s">
        <v>8357</v>
      </c>
    </row>
    <row r="3045" spans="1:21" ht="30" x14ac:dyDescent="0.2">
      <c r="A3045">
        <v>3043</v>
      </c>
      <c r="B3045" s="3" t="s">
        <v>3043</v>
      </c>
      <c r="C3045" s="3" t="s">
        <v>7153</v>
      </c>
      <c r="D3045" s="18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90"/>
        <v>42109.909722222219</v>
      </c>
      <c r="K3045">
        <v>1426815699</v>
      </c>
      <c r="L3045" s="9">
        <f t="shared" si="191"/>
        <v>42083.070590277777</v>
      </c>
      <c r="M3045" s="11" t="s">
        <v>8368</v>
      </c>
      <c r="N3045" t="b">
        <v>0</v>
      </c>
      <c r="O3045">
        <v>128</v>
      </c>
      <c r="P3045" t="b">
        <v>1</v>
      </c>
      <c r="Q3045" t="s">
        <v>8303</v>
      </c>
      <c r="R3045" s="5">
        <f t="shared" si="188"/>
        <v>1.1000666666666667</v>
      </c>
      <c r="S3045">
        <f t="shared" si="189"/>
        <v>128.9140625</v>
      </c>
      <c r="T3045" t="s">
        <v>8317</v>
      </c>
      <c r="U3045" t="s">
        <v>8357</v>
      </c>
    </row>
    <row r="3046" spans="1:21" ht="30" x14ac:dyDescent="0.2">
      <c r="A3046">
        <v>3044</v>
      </c>
      <c r="B3046" s="3" t="s">
        <v>3044</v>
      </c>
      <c r="C3046" s="3" t="s">
        <v>7154</v>
      </c>
      <c r="D3046" s="18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90"/>
        <v>42402.518495370365</v>
      </c>
      <c r="K3046">
        <v>1453137998</v>
      </c>
      <c r="L3046" s="9">
        <f t="shared" si="191"/>
        <v>42387.7268287037</v>
      </c>
      <c r="M3046" s="11" t="s">
        <v>8370</v>
      </c>
      <c r="N3046" t="b">
        <v>0</v>
      </c>
      <c r="O3046">
        <v>156</v>
      </c>
      <c r="P3046" t="b">
        <v>1</v>
      </c>
      <c r="Q3046" t="s">
        <v>8303</v>
      </c>
      <c r="R3046" s="5">
        <f t="shared" si="188"/>
        <v>1.0934166666666667</v>
      </c>
      <c r="S3046">
        <f t="shared" si="189"/>
        <v>84.108974358974365</v>
      </c>
      <c r="T3046" t="s">
        <v>8317</v>
      </c>
      <c r="U3046" t="s">
        <v>8357</v>
      </c>
    </row>
    <row r="3047" spans="1:21" ht="30" x14ac:dyDescent="0.2">
      <c r="A3047">
        <v>3045</v>
      </c>
      <c r="B3047" s="3" t="s">
        <v>3045</v>
      </c>
      <c r="C3047" s="3" t="s">
        <v>7155</v>
      </c>
      <c r="D3047" s="18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90"/>
        <v>41872.947395833333</v>
      </c>
      <c r="K3047">
        <v>1406087055</v>
      </c>
      <c r="L3047" s="9">
        <f t="shared" si="191"/>
        <v>41843.155729166669</v>
      </c>
      <c r="M3047" s="11" t="s">
        <v>8371</v>
      </c>
      <c r="N3047" t="b">
        <v>0</v>
      </c>
      <c r="O3047">
        <v>64</v>
      </c>
      <c r="P3047" t="b">
        <v>1</v>
      </c>
      <c r="Q3047" t="s">
        <v>8303</v>
      </c>
      <c r="R3047" s="5">
        <f t="shared" si="188"/>
        <v>1.3270650000000002</v>
      </c>
      <c r="S3047">
        <f t="shared" si="189"/>
        <v>82.941562500000003</v>
      </c>
      <c r="T3047" t="s">
        <v>8317</v>
      </c>
      <c r="U3047" t="s">
        <v>8357</v>
      </c>
    </row>
    <row r="3048" spans="1:21" ht="30" x14ac:dyDescent="0.2">
      <c r="A3048">
        <v>3046</v>
      </c>
      <c r="B3048" s="3" t="s">
        <v>3046</v>
      </c>
      <c r="C3048" s="3" t="s">
        <v>7156</v>
      </c>
      <c r="D3048" s="1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90"/>
        <v>41891.994444444441</v>
      </c>
      <c r="K3048">
        <v>1407784586</v>
      </c>
      <c r="L3048" s="9">
        <f t="shared" si="191"/>
        <v>41862.803078703706</v>
      </c>
      <c r="M3048" s="11" t="s">
        <v>8371</v>
      </c>
      <c r="N3048" t="b">
        <v>0</v>
      </c>
      <c r="O3048">
        <v>58</v>
      </c>
      <c r="P3048" t="b">
        <v>1</v>
      </c>
      <c r="Q3048" t="s">
        <v>8303</v>
      </c>
      <c r="R3048" s="5">
        <f t="shared" si="188"/>
        <v>1.9084810126582279</v>
      </c>
      <c r="S3048">
        <f t="shared" si="189"/>
        <v>259.94827586206895</v>
      </c>
      <c r="T3048" t="s">
        <v>8317</v>
      </c>
      <c r="U3048" t="s">
        <v>8357</v>
      </c>
    </row>
    <row r="3049" spans="1:21" ht="30" x14ac:dyDescent="0.2">
      <c r="A3049">
        <v>3047</v>
      </c>
      <c r="B3049" s="3" t="s">
        <v>3047</v>
      </c>
      <c r="C3049" s="3" t="s">
        <v>7157</v>
      </c>
      <c r="D3049" s="18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90"/>
        <v>42487.344444444439</v>
      </c>
      <c r="K3049">
        <v>1457999054</v>
      </c>
      <c r="L3049" s="9">
        <f t="shared" si="191"/>
        <v>42443.989050925928</v>
      </c>
      <c r="M3049" s="11" t="s">
        <v>8370</v>
      </c>
      <c r="N3049" t="b">
        <v>0</v>
      </c>
      <c r="O3049">
        <v>20</v>
      </c>
      <c r="P3049" t="b">
        <v>1</v>
      </c>
      <c r="Q3049" t="s">
        <v>8303</v>
      </c>
      <c r="R3049" s="5">
        <f t="shared" si="188"/>
        <v>1.49</v>
      </c>
      <c r="S3049">
        <f t="shared" si="189"/>
        <v>37.25</v>
      </c>
      <c r="T3049" t="s">
        <v>8317</v>
      </c>
      <c r="U3049" t="s">
        <v>8357</v>
      </c>
    </row>
    <row r="3050" spans="1:21" ht="30" x14ac:dyDescent="0.2">
      <c r="A3050">
        <v>3048</v>
      </c>
      <c r="B3050" s="3" t="s">
        <v>3048</v>
      </c>
      <c r="C3050" s="3" t="s">
        <v>7158</v>
      </c>
      <c r="D3050" s="18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90"/>
        <v>42004.681944444441</v>
      </c>
      <c r="K3050">
        <v>1417556262</v>
      </c>
      <c r="L3050" s="9">
        <f t="shared" si="191"/>
        <v>41975.901180555549</v>
      </c>
      <c r="M3050" s="11" t="s">
        <v>8371</v>
      </c>
      <c r="N3050" t="b">
        <v>0</v>
      </c>
      <c r="O3050">
        <v>47</v>
      </c>
      <c r="P3050" t="b">
        <v>1</v>
      </c>
      <c r="Q3050" t="s">
        <v>8303</v>
      </c>
      <c r="R3050" s="5">
        <f t="shared" si="188"/>
        <v>1.6639999999999999</v>
      </c>
      <c r="S3050">
        <f t="shared" si="189"/>
        <v>177.02127659574469</v>
      </c>
      <c r="T3050" t="s">
        <v>8317</v>
      </c>
      <c r="U3050" t="s">
        <v>8357</v>
      </c>
    </row>
    <row r="3051" spans="1:21" ht="30" x14ac:dyDescent="0.2">
      <c r="A3051">
        <v>3049</v>
      </c>
      <c r="B3051" s="3" t="s">
        <v>3049</v>
      </c>
      <c r="C3051" s="3" t="s">
        <v>7159</v>
      </c>
      <c r="D3051" s="18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90"/>
        <v>42168.806192129625</v>
      </c>
      <c r="K3051">
        <v>1431649255</v>
      </c>
      <c r="L3051" s="9">
        <f t="shared" si="191"/>
        <v>42139.014525462961</v>
      </c>
      <c r="M3051" s="11" t="s">
        <v>8368</v>
      </c>
      <c r="N3051" t="b">
        <v>0</v>
      </c>
      <c r="O3051">
        <v>54</v>
      </c>
      <c r="P3051" t="b">
        <v>1</v>
      </c>
      <c r="Q3051" t="s">
        <v>8303</v>
      </c>
      <c r="R3051" s="5">
        <f t="shared" si="188"/>
        <v>1.0666666666666667</v>
      </c>
      <c r="S3051">
        <f t="shared" si="189"/>
        <v>74.074074074074076</v>
      </c>
      <c r="T3051" t="s">
        <v>8317</v>
      </c>
      <c r="U3051" t="s">
        <v>8357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 s="18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90"/>
        <v>42494.960185185184</v>
      </c>
      <c r="K3052">
        <v>1459828960</v>
      </c>
      <c r="L3052" s="9">
        <f t="shared" si="191"/>
        <v>42465.16851851852</v>
      </c>
      <c r="M3052" s="11" t="s">
        <v>8370</v>
      </c>
      <c r="N3052" t="b">
        <v>0</v>
      </c>
      <c r="O3052">
        <v>9</v>
      </c>
      <c r="P3052" t="b">
        <v>1</v>
      </c>
      <c r="Q3052" t="s">
        <v>8303</v>
      </c>
      <c r="R3052" s="5">
        <f t="shared" si="188"/>
        <v>1.06</v>
      </c>
      <c r="S3052">
        <f t="shared" si="189"/>
        <v>70.666666666666671</v>
      </c>
      <c r="T3052" t="s">
        <v>8317</v>
      </c>
      <c r="U3052" t="s">
        <v>8357</v>
      </c>
    </row>
    <row r="3053" spans="1:21" ht="30" x14ac:dyDescent="0.2">
      <c r="A3053">
        <v>3051</v>
      </c>
      <c r="B3053" s="3" t="s">
        <v>3051</v>
      </c>
      <c r="C3053" s="3" t="s">
        <v>7161</v>
      </c>
      <c r="D3053" s="18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90"/>
        <v>42774.207696759251</v>
      </c>
      <c r="K3053">
        <v>1483955945</v>
      </c>
      <c r="L3053" s="9">
        <f t="shared" si="191"/>
        <v>42744.416030092587</v>
      </c>
      <c r="M3053" s="11" t="s">
        <v>8369</v>
      </c>
      <c r="N3053" t="b">
        <v>1</v>
      </c>
      <c r="O3053">
        <v>35</v>
      </c>
      <c r="P3053" t="b">
        <v>0</v>
      </c>
      <c r="Q3053" t="s">
        <v>8303</v>
      </c>
      <c r="R3053" s="5">
        <f t="shared" si="188"/>
        <v>0.23628571428571429</v>
      </c>
      <c r="S3053">
        <f t="shared" si="189"/>
        <v>23.62857142857143</v>
      </c>
      <c r="T3053" t="s">
        <v>8317</v>
      </c>
      <c r="U3053" t="s">
        <v>8357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 s="18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90"/>
        <v>42152.457638888889</v>
      </c>
      <c r="K3054">
        <v>1430237094</v>
      </c>
      <c r="L3054" s="9">
        <f t="shared" si="191"/>
        <v>42122.670069444444</v>
      </c>
      <c r="M3054" s="11" t="s">
        <v>8368</v>
      </c>
      <c r="N3054" t="b">
        <v>0</v>
      </c>
      <c r="O3054">
        <v>2</v>
      </c>
      <c r="P3054" t="b">
        <v>0</v>
      </c>
      <c r="Q3054" t="s">
        <v>8303</v>
      </c>
      <c r="R3054" s="5">
        <f t="shared" si="188"/>
        <v>1.5E-3</v>
      </c>
      <c r="S3054">
        <f t="shared" si="189"/>
        <v>37.5</v>
      </c>
      <c r="T3054" t="s">
        <v>8317</v>
      </c>
      <c r="U3054" t="s">
        <v>8357</v>
      </c>
    </row>
    <row r="3055" spans="1:21" ht="30" x14ac:dyDescent="0.2">
      <c r="A3055">
        <v>3053</v>
      </c>
      <c r="B3055" s="3" t="s">
        <v>3053</v>
      </c>
      <c r="C3055" s="3" t="s">
        <v>7163</v>
      </c>
      <c r="D3055" s="18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90"/>
        <v>41913.957638888889</v>
      </c>
      <c r="K3055">
        <v>1407781013</v>
      </c>
      <c r="L3055" s="9">
        <f t="shared" si="191"/>
        <v>41862.761724537035</v>
      </c>
      <c r="M3055" s="11" t="s">
        <v>8371</v>
      </c>
      <c r="N3055" t="b">
        <v>0</v>
      </c>
      <c r="O3055">
        <v>3</v>
      </c>
      <c r="P3055" t="b">
        <v>0</v>
      </c>
      <c r="Q3055" t="s">
        <v>8303</v>
      </c>
      <c r="R3055" s="5">
        <f t="shared" si="188"/>
        <v>4.0000000000000001E-3</v>
      </c>
      <c r="S3055">
        <f t="shared" si="189"/>
        <v>13.333333333333334</v>
      </c>
      <c r="T3055" t="s">
        <v>8317</v>
      </c>
      <c r="U3055" t="s">
        <v>8357</v>
      </c>
    </row>
    <row r="3056" spans="1:21" ht="30" x14ac:dyDescent="0.2">
      <c r="A3056">
        <v>3054</v>
      </c>
      <c r="B3056" s="3" t="s">
        <v>3054</v>
      </c>
      <c r="C3056" s="3" t="s">
        <v>7164</v>
      </c>
      <c r="D3056" s="18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90"/>
        <v>42064.836111111108</v>
      </c>
      <c r="K3056">
        <v>1422043154</v>
      </c>
      <c r="L3056" s="9">
        <f t="shared" si="191"/>
        <v>42027.832800925928</v>
      </c>
      <c r="M3056" s="11" t="s">
        <v>8368</v>
      </c>
      <c r="N3056" t="b">
        <v>0</v>
      </c>
      <c r="O3056">
        <v>0</v>
      </c>
      <c r="P3056" t="b">
        <v>0</v>
      </c>
      <c r="Q3056" t="s">
        <v>8303</v>
      </c>
      <c r="R3056" s="5">
        <f t="shared" si="188"/>
        <v>0</v>
      </c>
      <c r="S3056" t="e">
        <f t="shared" si="189"/>
        <v>#DIV/0!</v>
      </c>
      <c r="T3056" t="s">
        <v>8317</v>
      </c>
      <c r="U3056" t="s">
        <v>8357</v>
      </c>
    </row>
    <row r="3057" spans="1:21" ht="30" x14ac:dyDescent="0.2">
      <c r="A3057">
        <v>3055</v>
      </c>
      <c r="B3057" s="3" t="s">
        <v>3055</v>
      </c>
      <c r="C3057" s="3" t="s">
        <v>7165</v>
      </c>
      <c r="D3057" s="18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90"/>
        <v>42013.749884259254</v>
      </c>
      <c r="K3057">
        <v>1415660390</v>
      </c>
      <c r="L3057" s="9">
        <f t="shared" si="191"/>
        <v>41953.95821759259</v>
      </c>
      <c r="M3057" s="11" t="s">
        <v>8371</v>
      </c>
      <c r="N3057" t="b">
        <v>0</v>
      </c>
      <c r="O3057">
        <v>1</v>
      </c>
      <c r="P3057" t="b">
        <v>0</v>
      </c>
      <c r="Q3057" t="s">
        <v>8303</v>
      </c>
      <c r="R3057" s="5">
        <f t="shared" si="188"/>
        <v>5.0000000000000002E-5</v>
      </c>
      <c r="S3057">
        <f t="shared" si="189"/>
        <v>1</v>
      </c>
      <c r="T3057" t="s">
        <v>8317</v>
      </c>
      <c r="U3057" t="s">
        <v>8357</v>
      </c>
    </row>
    <row r="3058" spans="1:21" ht="30" x14ac:dyDescent="0.2">
      <c r="A3058">
        <v>3056</v>
      </c>
      <c r="B3058" s="3" t="s">
        <v>3056</v>
      </c>
      <c r="C3058" s="3" t="s">
        <v>7166</v>
      </c>
      <c r="D3058" s="1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90"/>
        <v>41911.428055555552</v>
      </c>
      <c r="K3058">
        <v>1406819784</v>
      </c>
      <c r="L3058" s="9">
        <f t="shared" si="191"/>
        <v>41851.636388888888</v>
      </c>
      <c r="M3058" s="11" t="s">
        <v>8371</v>
      </c>
      <c r="N3058" t="b">
        <v>0</v>
      </c>
      <c r="O3058">
        <v>0</v>
      </c>
      <c r="P3058" t="b">
        <v>0</v>
      </c>
      <c r="Q3058" t="s">
        <v>8303</v>
      </c>
      <c r="R3058" s="5">
        <f t="shared" si="188"/>
        <v>0</v>
      </c>
      <c r="S3058" t="e">
        <f t="shared" si="189"/>
        <v>#DIV/0!</v>
      </c>
      <c r="T3058" t="s">
        <v>8317</v>
      </c>
      <c r="U3058" t="s">
        <v>8357</v>
      </c>
    </row>
    <row r="3059" spans="1:21" ht="30" x14ac:dyDescent="0.2">
      <c r="A3059">
        <v>3057</v>
      </c>
      <c r="B3059" s="3" t="s">
        <v>3057</v>
      </c>
      <c r="C3059" s="3" t="s">
        <v>7167</v>
      </c>
      <c r="D3059" s="18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90"/>
        <v>42463.400590277779</v>
      </c>
      <c r="K3059">
        <v>1457105811</v>
      </c>
      <c r="L3059" s="9">
        <f t="shared" si="191"/>
        <v>42433.650590277779</v>
      </c>
      <c r="M3059" s="11" t="s">
        <v>8370</v>
      </c>
      <c r="N3059" t="b">
        <v>0</v>
      </c>
      <c r="O3059">
        <v>0</v>
      </c>
      <c r="P3059" t="b">
        <v>0</v>
      </c>
      <c r="Q3059" t="s">
        <v>8303</v>
      </c>
      <c r="R3059" s="5">
        <f t="shared" si="188"/>
        <v>0</v>
      </c>
      <c r="S3059" t="e">
        <f t="shared" si="189"/>
        <v>#DIV/0!</v>
      </c>
      <c r="T3059" t="s">
        <v>8317</v>
      </c>
      <c r="U3059" t="s">
        <v>8357</v>
      </c>
    </row>
    <row r="3060" spans="1:21" ht="30" x14ac:dyDescent="0.2">
      <c r="A3060">
        <v>3058</v>
      </c>
      <c r="B3060" s="3" t="s">
        <v>3058</v>
      </c>
      <c r="C3060" s="3" t="s">
        <v>7168</v>
      </c>
      <c r="D3060" s="18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90"/>
        <v>42510.165972222218</v>
      </c>
      <c r="K3060">
        <v>1459414740</v>
      </c>
      <c r="L3060" s="9">
        <f t="shared" si="191"/>
        <v>42460.374305555553</v>
      </c>
      <c r="M3060" s="11" t="s">
        <v>8370</v>
      </c>
      <c r="N3060" t="b">
        <v>0</v>
      </c>
      <c r="O3060">
        <v>3</v>
      </c>
      <c r="P3060" t="b">
        <v>0</v>
      </c>
      <c r="Q3060" t="s">
        <v>8303</v>
      </c>
      <c r="R3060" s="5">
        <f t="shared" si="188"/>
        <v>1.6666666666666666E-4</v>
      </c>
      <c r="S3060">
        <f t="shared" si="189"/>
        <v>1</v>
      </c>
      <c r="T3060" t="s">
        <v>8317</v>
      </c>
      <c r="U3060" t="s">
        <v>8357</v>
      </c>
    </row>
    <row r="3061" spans="1:21" ht="30" x14ac:dyDescent="0.2">
      <c r="A3061">
        <v>3059</v>
      </c>
      <c r="B3061" s="3" t="s">
        <v>3059</v>
      </c>
      <c r="C3061" s="3" t="s">
        <v>7169</v>
      </c>
      <c r="D3061" s="18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90"/>
        <v>41859.727384259255</v>
      </c>
      <c r="K3061">
        <v>1404944846</v>
      </c>
      <c r="L3061" s="9">
        <f t="shared" si="191"/>
        <v>41829.935717592591</v>
      </c>
      <c r="M3061" s="11" t="s">
        <v>8371</v>
      </c>
      <c r="N3061" t="b">
        <v>0</v>
      </c>
      <c r="O3061">
        <v>11</v>
      </c>
      <c r="P3061" t="b">
        <v>0</v>
      </c>
      <c r="Q3061" t="s">
        <v>8303</v>
      </c>
      <c r="R3061" s="5">
        <f t="shared" si="188"/>
        <v>3.0066666666666665E-2</v>
      </c>
      <c r="S3061">
        <f t="shared" si="189"/>
        <v>41</v>
      </c>
      <c r="T3061" t="s">
        <v>8317</v>
      </c>
      <c r="U3061" t="s">
        <v>8357</v>
      </c>
    </row>
    <row r="3062" spans="1:21" x14ac:dyDescent="0.2">
      <c r="A3062">
        <v>3060</v>
      </c>
      <c r="B3062" s="3" t="s">
        <v>3060</v>
      </c>
      <c r="C3062" s="3" t="s">
        <v>7170</v>
      </c>
      <c r="D3062" s="18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90"/>
        <v>42275.066365740735</v>
      </c>
      <c r="K3062">
        <v>1440830134</v>
      </c>
      <c r="L3062" s="9">
        <f t="shared" si="191"/>
        <v>42245.274699074071</v>
      </c>
      <c r="M3062" s="11" t="s">
        <v>8368</v>
      </c>
      <c r="N3062" t="b">
        <v>0</v>
      </c>
      <c r="O3062">
        <v>6</v>
      </c>
      <c r="P3062" t="b">
        <v>0</v>
      </c>
      <c r="Q3062" t="s">
        <v>8303</v>
      </c>
      <c r="R3062" s="5">
        <f t="shared" si="188"/>
        <v>1.5227272727272728E-3</v>
      </c>
      <c r="S3062">
        <f t="shared" si="189"/>
        <v>55.833333333333336</v>
      </c>
      <c r="T3062" t="s">
        <v>8317</v>
      </c>
      <c r="U3062" t="s">
        <v>8357</v>
      </c>
    </row>
    <row r="3063" spans="1:21" x14ac:dyDescent="0.2">
      <c r="A3063">
        <v>3061</v>
      </c>
      <c r="B3063" s="3" t="s">
        <v>3061</v>
      </c>
      <c r="C3063" s="3" t="s">
        <v>7171</v>
      </c>
      <c r="D3063" s="18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90"/>
        <v>41864.575787037036</v>
      </c>
      <c r="K3063">
        <v>1405363748</v>
      </c>
      <c r="L3063" s="9">
        <f t="shared" si="191"/>
        <v>41834.784120370372</v>
      </c>
      <c r="M3063" s="11" t="s">
        <v>8371</v>
      </c>
      <c r="N3063" t="b">
        <v>0</v>
      </c>
      <c r="O3063">
        <v>0</v>
      </c>
      <c r="P3063" t="b">
        <v>0</v>
      </c>
      <c r="Q3063" t="s">
        <v>8303</v>
      </c>
      <c r="R3063" s="5">
        <f t="shared" si="188"/>
        <v>0</v>
      </c>
      <c r="S3063" t="e">
        <f t="shared" si="189"/>
        <v>#DIV/0!</v>
      </c>
      <c r="T3063" t="s">
        <v>8317</v>
      </c>
      <c r="U3063" t="s">
        <v>8357</v>
      </c>
    </row>
    <row r="3064" spans="1:21" ht="30" x14ac:dyDescent="0.2">
      <c r="A3064">
        <v>3062</v>
      </c>
      <c r="B3064" s="3" t="s">
        <v>3062</v>
      </c>
      <c r="C3064" s="3" t="s">
        <v>7172</v>
      </c>
      <c r="D3064" s="18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90"/>
        <v>42277.541666666664</v>
      </c>
      <c r="K3064">
        <v>1441111892</v>
      </c>
      <c r="L3064" s="9">
        <f t="shared" si="191"/>
        <v>42248.535787037035</v>
      </c>
      <c r="M3064" s="11" t="s">
        <v>8368</v>
      </c>
      <c r="N3064" t="b">
        <v>0</v>
      </c>
      <c r="O3064">
        <v>67</v>
      </c>
      <c r="P3064" t="b">
        <v>0</v>
      </c>
      <c r="Q3064" t="s">
        <v>8303</v>
      </c>
      <c r="R3064" s="5">
        <f t="shared" si="188"/>
        <v>0.66839999999999999</v>
      </c>
      <c r="S3064">
        <f t="shared" si="189"/>
        <v>99.761194029850742</v>
      </c>
      <c r="T3064" t="s">
        <v>8317</v>
      </c>
      <c r="U3064" t="s">
        <v>8357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 s="18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90"/>
        <v>42665.714560185181</v>
      </c>
      <c r="K3065">
        <v>1474150138</v>
      </c>
      <c r="L3065" s="9">
        <f t="shared" si="191"/>
        <v>42630.922893518517</v>
      </c>
      <c r="M3065" s="11" t="s">
        <v>8370</v>
      </c>
      <c r="N3065" t="b">
        <v>0</v>
      </c>
      <c r="O3065">
        <v>23</v>
      </c>
      <c r="P3065" t="b">
        <v>0</v>
      </c>
      <c r="Q3065" t="s">
        <v>8303</v>
      </c>
      <c r="R3065" s="5">
        <f t="shared" si="188"/>
        <v>0.19566666666666666</v>
      </c>
      <c r="S3065">
        <f t="shared" si="189"/>
        <v>25.521739130434781</v>
      </c>
      <c r="T3065" t="s">
        <v>8317</v>
      </c>
      <c r="U3065" t="s">
        <v>8357</v>
      </c>
    </row>
    <row r="3066" spans="1:21" x14ac:dyDescent="0.2">
      <c r="A3066">
        <v>3064</v>
      </c>
      <c r="B3066" s="3" t="s">
        <v>3064</v>
      </c>
      <c r="C3066" s="3" t="s">
        <v>7174</v>
      </c>
      <c r="D3066" s="18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90"/>
        <v>42330.082638888889</v>
      </c>
      <c r="K3066">
        <v>1445483246</v>
      </c>
      <c r="L3066" s="9">
        <f t="shared" si="191"/>
        <v>42299.130162037036</v>
      </c>
      <c r="M3066" s="11" t="s">
        <v>8368</v>
      </c>
      <c r="N3066" t="b">
        <v>0</v>
      </c>
      <c r="O3066">
        <v>72</v>
      </c>
      <c r="P3066" t="b">
        <v>0</v>
      </c>
      <c r="Q3066" t="s">
        <v>8303</v>
      </c>
      <c r="R3066" s="5">
        <f t="shared" si="188"/>
        <v>0.11294666666666667</v>
      </c>
      <c r="S3066">
        <f t="shared" si="189"/>
        <v>117.65277777777777</v>
      </c>
      <c r="T3066" t="s">
        <v>8317</v>
      </c>
      <c r="U3066" t="s">
        <v>8357</v>
      </c>
    </row>
    <row r="3067" spans="1:21" ht="30" x14ac:dyDescent="0.2">
      <c r="A3067">
        <v>3065</v>
      </c>
      <c r="B3067" s="3" t="s">
        <v>3065</v>
      </c>
      <c r="C3067" s="3" t="s">
        <v>7175</v>
      </c>
      <c r="D3067" s="18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90"/>
        <v>41849.846898148149</v>
      </c>
      <c r="K3067">
        <v>1404523172</v>
      </c>
      <c r="L3067" s="9">
        <f t="shared" si="191"/>
        <v>41825.055231481485</v>
      </c>
      <c r="M3067" s="11" t="s">
        <v>8371</v>
      </c>
      <c r="N3067" t="b">
        <v>0</v>
      </c>
      <c r="O3067">
        <v>2</v>
      </c>
      <c r="P3067" t="b">
        <v>0</v>
      </c>
      <c r="Q3067" t="s">
        <v>8303</v>
      </c>
      <c r="R3067" s="5">
        <f t="shared" si="188"/>
        <v>4.0000000000000002E-4</v>
      </c>
      <c r="S3067">
        <f t="shared" si="189"/>
        <v>5</v>
      </c>
      <c r="T3067" t="s">
        <v>8317</v>
      </c>
      <c r="U3067" t="s">
        <v>8357</v>
      </c>
    </row>
    <row r="3068" spans="1:21" ht="30" x14ac:dyDescent="0.2">
      <c r="A3068">
        <v>3066</v>
      </c>
      <c r="B3068" s="3" t="s">
        <v>3066</v>
      </c>
      <c r="C3068" s="3" t="s">
        <v>7176</v>
      </c>
      <c r="D3068" s="1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90"/>
        <v>42561.020104166666</v>
      </c>
      <c r="K3068">
        <v>1465536537</v>
      </c>
      <c r="L3068" s="9">
        <f t="shared" si="191"/>
        <v>42531.228437500002</v>
      </c>
      <c r="M3068" s="11" t="s">
        <v>8370</v>
      </c>
      <c r="N3068" t="b">
        <v>0</v>
      </c>
      <c r="O3068">
        <v>15</v>
      </c>
      <c r="P3068" t="b">
        <v>0</v>
      </c>
      <c r="Q3068" t="s">
        <v>8303</v>
      </c>
      <c r="R3068" s="5">
        <f t="shared" si="188"/>
        <v>0.11985714285714286</v>
      </c>
      <c r="S3068">
        <f t="shared" si="189"/>
        <v>2796.6666666666665</v>
      </c>
      <c r="T3068" t="s">
        <v>8317</v>
      </c>
      <c r="U3068" t="s">
        <v>8357</v>
      </c>
    </row>
    <row r="3069" spans="1:21" ht="30" x14ac:dyDescent="0.2">
      <c r="A3069">
        <v>3067</v>
      </c>
      <c r="B3069" s="3" t="s">
        <v>3067</v>
      </c>
      <c r="C3069" s="3" t="s">
        <v>7177</v>
      </c>
      <c r="D3069" s="18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90"/>
        <v>42256.730081018519</v>
      </c>
      <c r="K3069">
        <v>1439245879</v>
      </c>
      <c r="L3069" s="9">
        <f t="shared" si="191"/>
        <v>42226.938414351855</v>
      </c>
      <c r="M3069" s="11" t="s">
        <v>8368</v>
      </c>
      <c r="N3069" t="b">
        <v>0</v>
      </c>
      <c r="O3069">
        <v>1</v>
      </c>
      <c r="P3069" t="b">
        <v>0</v>
      </c>
      <c r="Q3069" t="s">
        <v>8303</v>
      </c>
      <c r="R3069" s="5">
        <f t="shared" si="188"/>
        <v>2.5000000000000001E-2</v>
      </c>
      <c r="S3069">
        <f t="shared" si="189"/>
        <v>200</v>
      </c>
      <c r="T3069" t="s">
        <v>8317</v>
      </c>
      <c r="U3069" t="s">
        <v>8357</v>
      </c>
    </row>
    <row r="3070" spans="1:21" ht="30" x14ac:dyDescent="0.2">
      <c r="A3070">
        <v>3068</v>
      </c>
      <c r="B3070" s="3" t="s">
        <v>3068</v>
      </c>
      <c r="C3070" s="3" t="s">
        <v>7178</v>
      </c>
      <c r="D3070" s="18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90"/>
        <v>42293.483240740738</v>
      </c>
      <c r="K3070">
        <v>1442421352</v>
      </c>
      <c r="L3070" s="9">
        <f t="shared" si="191"/>
        <v>42263.691574074073</v>
      </c>
      <c r="M3070" s="11" t="s">
        <v>8368</v>
      </c>
      <c r="N3070" t="b">
        <v>0</v>
      </c>
      <c r="O3070">
        <v>2</v>
      </c>
      <c r="P3070" t="b">
        <v>0</v>
      </c>
      <c r="Q3070" t="s">
        <v>8303</v>
      </c>
      <c r="R3070" s="5">
        <f t="shared" si="188"/>
        <v>6.9999999999999999E-4</v>
      </c>
      <c r="S3070">
        <f t="shared" si="189"/>
        <v>87.5</v>
      </c>
      <c r="T3070" t="s">
        <v>8317</v>
      </c>
      <c r="U3070" t="s">
        <v>8357</v>
      </c>
    </row>
    <row r="3071" spans="1:21" ht="30" x14ac:dyDescent="0.2">
      <c r="A3071">
        <v>3069</v>
      </c>
      <c r="B3071" s="3" t="s">
        <v>3069</v>
      </c>
      <c r="C3071" s="3" t="s">
        <v>7179</v>
      </c>
      <c r="D3071" s="18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90"/>
        <v>41987.625393518516</v>
      </c>
      <c r="K3071">
        <v>1415995234</v>
      </c>
      <c r="L3071" s="9">
        <f t="shared" si="191"/>
        <v>41957.833726851852</v>
      </c>
      <c r="M3071" s="11" t="s">
        <v>8371</v>
      </c>
      <c r="N3071" t="b">
        <v>0</v>
      </c>
      <c r="O3071">
        <v>7</v>
      </c>
      <c r="P3071" t="b">
        <v>0</v>
      </c>
      <c r="Q3071" t="s">
        <v>8303</v>
      </c>
      <c r="R3071" s="5">
        <f t="shared" si="188"/>
        <v>0.14099999999999999</v>
      </c>
      <c r="S3071">
        <f t="shared" si="189"/>
        <v>20.142857142857142</v>
      </c>
      <c r="T3071" t="s">
        <v>8317</v>
      </c>
      <c r="U3071" t="s">
        <v>8357</v>
      </c>
    </row>
    <row r="3072" spans="1:21" ht="30" x14ac:dyDescent="0.2">
      <c r="A3072">
        <v>3070</v>
      </c>
      <c r="B3072" s="3" t="s">
        <v>3070</v>
      </c>
      <c r="C3072" s="3" t="s">
        <v>7180</v>
      </c>
      <c r="D3072" s="18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90"/>
        <v>42711.525104166663</v>
      </c>
      <c r="K3072">
        <v>1479317769</v>
      </c>
      <c r="L3072" s="9">
        <f t="shared" si="191"/>
        <v>42690.733437499999</v>
      </c>
      <c r="M3072" s="11" t="s">
        <v>8370</v>
      </c>
      <c r="N3072" t="b">
        <v>0</v>
      </c>
      <c r="O3072">
        <v>16</v>
      </c>
      <c r="P3072" t="b">
        <v>0</v>
      </c>
      <c r="Q3072" t="s">
        <v>8303</v>
      </c>
      <c r="R3072" s="5">
        <f t="shared" si="188"/>
        <v>3.3399999999999999E-2</v>
      </c>
      <c r="S3072">
        <f t="shared" si="189"/>
        <v>20.875</v>
      </c>
      <c r="T3072" t="s">
        <v>8317</v>
      </c>
      <c r="U3072" t="s">
        <v>8357</v>
      </c>
    </row>
    <row r="3073" spans="1:21" ht="30" x14ac:dyDescent="0.2">
      <c r="A3073">
        <v>3071</v>
      </c>
      <c r="B3073" s="3" t="s">
        <v>3071</v>
      </c>
      <c r="C3073" s="3" t="s">
        <v>7181</v>
      </c>
      <c r="D3073" s="18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90"/>
        <v>42115.040972222218</v>
      </c>
      <c r="K3073">
        <v>1428082481</v>
      </c>
      <c r="L3073" s="9">
        <f t="shared" si="191"/>
        <v>42097.732418981483</v>
      </c>
      <c r="M3073" s="11" t="s">
        <v>8368</v>
      </c>
      <c r="N3073" t="b">
        <v>0</v>
      </c>
      <c r="O3073">
        <v>117</v>
      </c>
      <c r="P3073" t="b">
        <v>0</v>
      </c>
      <c r="Q3073" t="s">
        <v>8303</v>
      </c>
      <c r="R3073" s="5">
        <f t="shared" si="188"/>
        <v>0.59775</v>
      </c>
      <c r="S3073">
        <f t="shared" si="189"/>
        <v>61.307692307692307</v>
      </c>
      <c r="T3073" t="s">
        <v>8317</v>
      </c>
      <c r="U3073" t="s">
        <v>8357</v>
      </c>
    </row>
    <row r="3074" spans="1:21" ht="30" x14ac:dyDescent="0.2">
      <c r="A3074">
        <v>3072</v>
      </c>
      <c r="B3074" s="3" t="s">
        <v>3072</v>
      </c>
      <c r="C3074" s="3" t="s">
        <v>7182</v>
      </c>
      <c r="D3074" s="18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90"/>
        <v>42672.865277777775</v>
      </c>
      <c r="K3074">
        <v>1476549262</v>
      </c>
      <c r="L3074" s="9">
        <f t="shared" si="191"/>
        <v>42658.690532407403</v>
      </c>
      <c r="M3074" s="11" t="s">
        <v>8370</v>
      </c>
      <c r="N3074" t="b">
        <v>0</v>
      </c>
      <c r="O3074">
        <v>2</v>
      </c>
      <c r="P3074" t="b">
        <v>0</v>
      </c>
      <c r="Q3074" t="s">
        <v>8303</v>
      </c>
      <c r="R3074" s="5">
        <f t="shared" ref="R3074:R3137" si="192">E3074/D3074</f>
        <v>1.6666666666666666E-4</v>
      </c>
      <c r="S3074">
        <f t="shared" ref="S3074:S3137" si="193">E3074/O3074</f>
        <v>1</v>
      </c>
      <c r="T3074" t="s">
        <v>8317</v>
      </c>
      <c r="U3074" t="s">
        <v>8357</v>
      </c>
    </row>
    <row r="3075" spans="1:21" ht="30" x14ac:dyDescent="0.2">
      <c r="A3075">
        <v>3073</v>
      </c>
      <c r="B3075" s="3" t="s">
        <v>3073</v>
      </c>
      <c r="C3075" s="3" t="s">
        <v>7183</v>
      </c>
      <c r="D3075" s="18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4">(((I3075/60)/60)/24)+DATE(1970,1,1)+(-5/24)</f>
        <v>42169.59652777778</v>
      </c>
      <c r="K3075">
        <v>1429287900</v>
      </c>
      <c r="L3075" s="9">
        <f t="shared" ref="L3075:L3138" si="195">(((K3075/60)/60)/24)+DATE(1970,1,1)</f>
        <v>42111.684027777781</v>
      </c>
      <c r="M3075" s="11" t="s">
        <v>8368</v>
      </c>
      <c r="N3075" t="b">
        <v>0</v>
      </c>
      <c r="O3075">
        <v>7</v>
      </c>
      <c r="P3075" t="b">
        <v>0</v>
      </c>
      <c r="Q3075" t="s">
        <v>8303</v>
      </c>
      <c r="R3075" s="5">
        <f t="shared" si="192"/>
        <v>2.3035714285714285E-4</v>
      </c>
      <c r="S3075">
        <f t="shared" si="193"/>
        <v>92.142857142857139</v>
      </c>
      <c r="T3075" t="s">
        <v>8317</v>
      </c>
      <c r="U3075" t="s">
        <v>8357</v>
      </c>
    </row>
    <row r="3076" spans="1:21" ht="45" x14ac:dyDescent="0.2">
      <c r="A3076">
        <v>3074</v>
      </c>
      <c r="B3076" s="3" t="s">
        <v>3074</v>
      </c>
      <c r="C3076" s="3" t="s">
        <v>7184</v>
      </c>
      <c r="D3076" s="18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4"/>
        <v>42439.362951388881</v>
      </c>
      <c r="K3076">
        <v>1455025359</v>
      </c>
      <c r="L3076" s="9">
        <f t="shared" si="195"/>
        <v>42409.571284722217</v>
      </c>
      <c r="M3076" s="11" t="s">
        <v>8370</v>
      </c>
      <c r="N3076" t="b">
        <v>0</v>
      </c>
      <c r="O3076">
        <v>3</v>
      </c>
      <c r="P3076" t="b">
        <v>0</v>
      </c>
      <c r="Q3076" t="s">
        <v>8303</v>
      </c>
      <c r="R3076" s="5">
        <f t="shared" si="192"/>
        <v>8.8000000000000003E-4</v>
      </c>
      <c r="S3076">
        <f t="shared" si="193"/>
        <v>7.333333333333333</v>
      </c>
      <c r="T3076" t="s">
        <v>8317</v>
      </c>
      <c r="U3076" t="s">
        <v>8357</v>
      </c>
    </row>
    <row r="3077" spans="1:21" ht="30" x14ac:dyDescent="0.2">
      <c r="A3077">
        <v>3075</v>
      </c>
      <c r="B3077" s="3" t="s">
        <v>3075</v>
      </c>
      <c r="C3077" s="3" t="s">
        <v>7185</v>
      </c>
      <c r="D3077" s="18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4"/>
        <v>42600.893981481473</v>
      </c>
      <c r="K3077">
        <v>1467253640</v>
      </c>
      <c r="L3077" s="9">
        <f t="shared" si="195"/>
        <v>42551.102314814809</v>
      </c>
      <c r="M3077" s="11" t="s">
        <v>8370</v>
      </c>
      <c r="N3077" t="b">
        <v>0</v>
      </c>
      <c r="O3077">
        <v>20</v>
      </c>
      <c r="P3077" t="b">
        <v>0</v>
      </c>
      <c r="Q3077" t="s">
        <v>8303</v>
      </c>
      <c r="R3077" s="5">
        <f t="shared" si="192"/>
        <v>8.6400000000000005E-2</v>
      </c>
      <c r="S3077">
        <f t="shared" si="193"/>
        <v>64.8</v>
      </c>
      <c r="T3077" t="s">
        <v>8317</v>
      </c>
      <c r="U3077" t="s">
        <v>8357</v>
      </c>
    </row>
    <row r="3078" spans="1:21" x14ac:dyDescent="0.2">
      <c r="A3078">
        <v>3076</v>
      </c>
      <c r="B3078" s="3" t="s">
        <v>3076</v>
      </c>
      <c r="C3078" s="3" t="s">
        <v>7186</v>
      </c>
      <c r="D3078" s="1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4"/>
        <v>42286.443553240737</v>
      </c>
      <c r="K3078">
        <v>1439221123</v>
      </c>
      <c r="L3078" s="9">
        <f t="shared" si="195"/>
        <v>42226.651886574073</v>
      </c>
      <c r="M3078" s="11" t="s">
        <v>8368</v>
      </c>
      <c r="N3078" t="b">
        <v>0</v>
      </c>
      <c r="O3078">
        <v>50</v>
      </c>
      <c r="P3078" t="b">
        <v>0</v>
      </c>
      <c r="Q3078" t="s">
        <v>8303</v>
      </c>
      <c r="R3078" s="5">
        <f t="shared" si="192"/>
        <v>0.15060000000000001</v>
      </c>
      <c r="S3078">
        <f t="shared" si="193"/>
        <v>30.12</v>
      </c>
      <c r="T3078" t="s">
        <v>8317</v>
      </c>
      <c r="U3078" t="s">
        <v>8357</v>
      </c>
    </row>
    <row r="3079" spans="1:21" ht="30" x14ac:dyDescent="0.2">
      <c r="A3079">
        <v>3077</v>
      </c>
      <c r="B3079" s="3" t="s">
        <v>3077</v>
      </c>
      <c r="C3079" s="3" t="s">
        <v>7187</v>
      </c>
      <c r="D3079" s="18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4"/>
        <v>42796.74858796296</v>
      </c>
      <c r="K3079">
        <v>1485903478</v>
      </c>
      <c r="L3079" s="9">
        <f t="shared" si="195"/>
        <v>42766.956921296296</v>
      </c>
      <c r="M3079" s="11" t="s">
        <v>8369</v>
      </c>
      <c r="N3079" t="b">
        <v>0</v>
      </c>
      <c r="O3079">
        <v>2</v>
      </c>
      <c r="P3079" t="b">
        <v>0</v>
      </c>
      <c r="Q3079" t="s">
        <v>8303</v>
      </c>
      <c r="R3079" s="5">
        <f t="shared" si="192"/>
        <v>4.7727272727272731E-3</v>
      </c>
      <c r="S3079">
        <f t="shared" si="193"/>
        <v>52.5</v>
      </c>
      <c r="T3079" t="s">
        <v>8317</v>
      </c>
      <c r="U3079" t="s">
        <v>8357</v>
      </c>
    </row>
    <row r="3080" spans="1:21" ht="30" x14ac:dyDescent="0.2">
      <c r="A3080">
        <v>3078</v>
      </c>
      <c r="B3080" s="3" t="s">
        <v>3078</v>
      </c>
      <c r="C3080" s="3" t="s">
        <v>7188</v>
      </c>
      <c r="D3080" s="18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4"/>
        <v>42060.930497685178</v>
      </c>
      <c r="K3080">
        <v>1422328795</v>
      </c>
      <c r="L3080" s="9">
        <f t="shared" si="195"/>
        <v>42031.138831018514</v>
      </c>
      <c r="M3080" s="11" t="s">
        <v>8368</v>
      </c>
      <c r="N3080" t="b">
        <v>0</v>
      </c>
      <c r="O3080">
        <v>3</v>
      </c>
      <c r="P3080" t="b">
        <v>0</v>
      </c>
      <c r="Q3080" t="s">
        <v>8303</v>
      </c>
      <c r="R3080" s="5">
        <f t="shared" si="192"/>
        <v>1.1833333333333333E-3</v>
      </c>
      <c r="S3080">
        <f t="shared" si="193"/>
        <v>23.666666666666668</v>
      </c>
      <c r="T3080" t="s">
        <v>8317</v>
      </c>
      <c r="U3080" t="s">
        <v>8357</v>
      </c>
    </row>
    <row r="3081" spans="1:21" ht="30" x14ac:dyDescent="0.2">
      <c r="A3081">
        <v>3079</v>
      </c>
      <c r="B3081" s="3" t="s">
        <v>3079</v>
      </c>
      <c r="C3081" s="3" t="s">
        <v>7189</v>
      </c>
      <c r="D3081" s="18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4"/>
        <v>42085.463368055549</v>
      </c>
      <c r="K3081">
        <v>1424452035</v>
      </c>
      <c r="L3081" s="9">
        <f t="shared" si="195"/>
        <v>42055.713368055556</v>
      </c>
      <c r="M3081" s="11" t="s">
        <v>8368</v>
      </c>
      <c r="N3081" t="b">
        <v>0</v>
      </c>
      <c r="O3081">
        <v>27</v>
      </c>
      <c r="P3081" t="b">
        <v>0</v>
      </c>
      <c r="Q3081" t="s">
        <v>8303</v>
      </c>
      <c r="R3081" s="5">
        <f t="shared" si="192"/>
        <v>8.4173998587352451E-3</v>
      </c>
      <c r="S3081">
        <f t="shared" si="193"/>
        <v>415.77777777777777</v>
      </c>
      <c r="T3081" t="s">
        <v>8317</v>
      </c>
      <c r="U3081" t="s">
        <v>8357</v>
      </c>
    </row>
    <row r="3082" spans="1:21" ht="30" x14ac:dyDescent="0.2">
      <c r="A3082">
        <v>3080</v>
      </c>
      <c r="B3082" s="3" t="s">
        <v>3080</v>
      </c>
      <c r="C3082" s="3" t="s">
        <v>7190</v>
      </c>
      <c r="D3082" s="18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4"/>
        <v>41999.861620370364</v>
      </c>
      <c r="K3082">
        <v>1414456844</v>
      </c>
      <c r="L3082" s="9">
        <f t="shared" si="195"/>
        <v>41940.028287037036</v>
      </c>
      <c r="M3082" s="11" t="s">
        <v>8371</v>
      </c>
      <c r="N3082" t="b">
        <v>0</v>
      </c>
      <c r="O3082">
        <v>7</v>
      </c>
      <c r="P3082" t="b">
        <v>0</v>
      </c>
      <c r="Q3082" t="s">
        <v>8303</v>
      </c>
      <c r="R3082" s="5">
        <f t="shared" si="192"/>
        <v>1.8799999999999999E-4</v>
      </c>
      <c r="S3082">
        <f t="shared" si="193"/>
        <v>53.714285714285715</v>
      </c>
      <c r="T3082" t="s">
        <v>8317</v>
      </c>
      <c r="U3082" t="s">
        <v>8357</v>
      </c>
    </row>
    <row r="3083" spans="1:21" ht="30" x14ac:dyDescent="0.2">
      <c r="A3083">
        <v>3081</v>
      </c>
      <c r="B3083" s="3" t="s">
        <v>3081</v>
      </c>
      <c r="C3083" s="3" t="s">
        <v>7191</v>
      </c>
      <c r="D3083" s="18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4"/>
        <v>42266.973275462959</v>
      </c>
      <c r="K3083">
        <v>1440130891</v>
      </c>
      <c r="L3083" s="9">
        <f t="shared" si="195"/>
        <v>42237.181608796294</v>
      </c>
      <c r="M3083" s="11" t="s">
        <v>8368</v>
      </c>
      <c r="N3083" t="b">
        <v>0</v>
      </c>
      <c r="O3083">
        <v>5</v>
      </c>
      <c r="P3083" t="b">
        <v>0</v>
      </c>
      <c r="Q3083" t="s">
        <v>8303</v>
      </c>
      <c r="R3083" s="5">
        <f t="shared" si="192"/>
        <v>2.1029999999999998E-3</v>
      </c>
      <c r="S3083">
        <f t="shared" si="193"/>
        <v>420.6</v>
      </c>
      <c r="T3083" t="s">
        <v>8317</v>
      </c>
      <c r="U3083" t="s">
        <v>8357</v>
      </c>
    </row>
    <row r="3084" spans="1:21" ht="30" x14ac:dyDescent="0.2">
      <c r="A3084">
        <v>3082</v>
      </c>
      <c r="B3084" s="3" t="s">
        <v>3082</v>
      </c>
      <c r="C3084" s="3" t="s">
        <v>7192</v>
      </c>
      <c r="D3084" s="18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4"/>
        <v>42323.756319444445</v>
      </c>
      <c r="K3084">
        <v>1445033346</v>
      </c>
      <c r="L3084" s="9">
        <f t="shared" si="195"/>
        <v>42293.922986111109</v>
      </c>
      <c r="M3084" s="11" t="s">
        <v>8368</v>
      </c>
      <c r="N3084" t="b">
        <v>0</v>
      </c>
      <c r="O3084">
        <v>0</v>
      </c>
      <c r="P3084" t="b">
        <v>0</v>
      </c>
      <c r="Q3084" t="s">
        <v>8303</v>
      </c>
      <c r="R3084" s="5">
        <f t="shared" si="192"/>
        <v>0</v>
      </c>
      <c r="S3084" t="e">
        <f t="shared" si="193"/>
        <v>#DIV/0!</v>
      </c>
      <c r="T3084" t="s">
        <v>8317</v>
      </c>
      <c r="U3084" t="s">
        <v>8357</v>
      </c>
    </row>
    <row r="3085" spans="1:21" ht="45" x14ac:dyDescent="0.2">
      <c r="A3085">
        <v>3083</v>
      </c>
      <c r="B3085" s="3" t="s">
        <v>3083</v>
      </c>
      <c r="C3085" s="3" t="s">
        <v>7193</v>
      </c>
      <c r="D3085" s="18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4"/>
        <v>41883</v>
      </c>
      <c r="K3085">
        <v>1406986278</v>
      </c>
      <c r="L3085" s="9">
        <f t="shared" si="195"/>
        <v>41853.563402777778</v>
      </c>
      <c r="M3085" s="11" t="s">
        <v>8371</v>
      </c>
      <c r="N3085" t="b">
        <v>0</v>
      </c>
      <c r="O3085">
        <v>3</v>
      </c>
      <c r="P3085" t="b">
        <v>0</v>
      </c>
      <c r="Q3085" t="s">
        <v>8303</v>
      </c>
      <c r="R3085" s="5">
        <f t="shared" si="192"/>
        <v>2.8E-3</v>
      </c>
      <c r="S3085">
        <f t="shared" si="193"/>
        <v>18.666666666666668</v>
      </c>
      <c r="T3085" t="s">
        <v>8317</v>
      </c>
      <c r="U3085" t="s">
        <v>8357</v>
      </c>
    </row>
    <row r="3086" spans="1:21" ht="30" x14ac:dyDescent="0.2">
      <c r="A3086">
        <v>3084</v>
      </c>
      <c r="B3086" s="3" t="s">
        <v>3084</v>
      </c>
      <c r="C3086" s="3" t="s">
        <v>7194</v>
      </c>
      <c r="D3086" s="18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4"/>
        <v>42129.574999999997</v>
      </c>
      <c r="K3086">
        <v>1428340931</v>
      </c>
      <c r="L3086" s="9">
        <f t="shared" si="195"/>
        <v>42100.723738425921</v>
      </c>
      <c r="M3086" s="11" t="s">
        <v>8368</v>
      </c>
      <c r="N3086" t="b">
        <v>0</v>
      </c>
      <c r="O3086">
        <v>6</v>
      </c>
      <c r="P3086" t="b">
        <v>0</v>
      </c>
      <c r="Q3086" t="s">
        <v>8303</v>
      </c>
      <c r="R3086" s="5">
        <f t="shared" si="192"/>
        <v>0.11579206701157921</v>
      </c>
      <c r="S3086">
        <f t="shared" si="193"/>
        <v>78.333333333333329</v>
      </c>
      <c r="T3086" t="s">
        <v>8317</v>
      </c>
      <c r="U3086" t="s">
        <v>8357</v>
      </c>
    </row>
    <row r="3087" spans="1:21" ht="30" x14ac:dyDescent="0.2">
      <c r="A3087">
        <v>3085</v>
      </c>
      <c r="B3087" s="3" t="s">
        <v>3085</v>
      </c>
      <c r="C3087" s="3" t="s">
        <v>7195</v>
      </c>
      <c r="D3087" s="18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4"/>
        <v>42276.675451388881</v>
      </c>
      <c r="K3087">
        <v>1440969159</v>
      </c>
      <c r="L3087" s="9">
        <f t="shared" si="195"/>
        <v>42246.883784722217</v>
      </c>
      <c r="M3087" s="11" t="s">
        <v>8368</v>
      </c>
      <c r="N3087" t="b">
        <v>0</v>
      </c>
      <c r="O3087">
        <v>9</v>
      </c>
      <c r="P3087" t="b">
        <v>0</v>
      </c>
      <c r="Q3087" t="s">
        <v>8303</v>
      </c>
      <c r="R3087" s="5">
        <f t="shared" si="192"/>
        <v>2.4400000000000002E-2</v>
      </c>
      <c r="S3087">
        <f t="shared" si="193"/>
        <v>67.777777777777771</v>
      </c>
      <c r="T3087" t="s">
        <v>8317</v>
      </c>
      <c r="U3087" t="s">
        <v>8357</v>
      </c>
    </row>
    <row r="3088" spans="1:21" ht="30" x14ac:dyDescent="0.2">
      <c r="A3088">
        <v>3086</v>
      </c>
      <c r="B3088" s="3" t="s">
        <v>3086</v>
      </c>
      <c r="C3088" s="3" t="s">
        <v>7196</v>
      </c>
      <c r="D3088" s="1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4"/>
        <v>42233.462488425925</v>
      </c>
      <c r="K3088">
        <v>1434643559</v>
      </c>
      <c r="L3088" s="9">
        <f t="shared" si="195"/>
        <v>42173.67082175926</v>
      </c>
      <c r="M3088" s="11" t="s">
        <v>8368</v>
      </c>
      <c r="N3088" t="b">
        <v>0</v>
      </c>
      <c r="O3088">
        <v>3</v>
      </c>
      <c r="P3088" t="b">
        <v>0</v>
      </c>
      <c r="Q3088" t="s">
        <v>8303</v>
      </c>
      <c r="R3088" s="5">
        <f t="shared" si="192"/>
        <v>2.5000000000000001E-3</v>
      </c>
      <c r="S3088">
        <f t="shared" si="193"/>
        <v>16.666666666666668</v>
      </c>
      <c r="T3088" t="s">
        <v>8317</v>
      </c>
      <c r="U3088" t="s">
        <v>8357</v>
      </c>
    </row>
    <row r="3089" spans="1:21" ht="30" x14ac:dyDescent="0.2">
      <c r="A3089">
        <v>3087</v>
      </c>
      <c r="B3089" s="3" t="s">
        <v>3087</v>
      </c>
      <c r="C3089" s="3" t="s">
        <v>7197</v>
      </c>
      <c r="D3089" s="18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4"/>
        <v>42724.983680555553</v>
      </c>
      <c r="K3089">
        <v>1477107390</v>
      </c>
      <c r="L3089" s="9">
        <f t="shared" si="195"/>
        <v>42665.150347222225</v>
      </c>
      <c r="M3089" s="11" t="s">
        <v>8370</v>
      </c>
      <c r="N3089" t="b">
        <v>0</v>
      </c>
      <c r="O3089">
        <v>2</v>
      </c>
      <c r="P3089" t="b">
        <v>0</v>
      </c>
      <c r="Q3089" t="s">
        <v>8303</v>
      </c>
      <c r="R3089" s="5">
        <f t="shared" si="192"/>
        <v>6.2500000000000003E-3</v>
      </c>
      <c r="S3089">
        <f t="shared" si="193"/>
        <v>62.5</v>
      </c>
      <c r="T3089" t="s">
        <v>8317</v>
      </c>
      <c r="U3089" t="s">
        <v>8357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 s="18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4"/>
        <v>42012.361805555549</v>
      </c>
      <c r="K3090">
        <v>1418046247</v>
      </c>
      <c r="L3090" s="9">
        <f t="shared" si="195"/>
        <v>41981.57230324074</v>
      </c>
      <c r="M3090" s="11" t="s">
        <v>8371</v>
      </c>
      <c r="N3090" t="b">
        <v>0</v>
      </c>
      <c r="O3090">
        <v>3</v>
      </c>
      <c r="P3090" t="b">
        <v>0</v>
      </c>
      <c r="Q3090" t="s">
        <v>8303</v>
      </c>
      <c r="R3090" s="5">
        <f t="shared" si="192"/>
        <v>1.9384615384615384E-3</v>
      </c>
      <c r="S3090">
        <f t="shared" si="193"/>
        <v>42</v>
      </c>
      <c r="T3090" t="s">
        <v>8317</v>
      </c>
      <c r="U3090" t="s">
        <v>8357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 s="18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4"/>
        <v>42559.874305555553</v>
      </c>
      <c r="K3091">
        <v>1465304483</v>
      </c>
      <c r="L3091" s="9">
        <f t="shared" si="195"/>
        <v>42528.542627314819</v>
      </c>
      <c r="M3091" s="11" t="s">
        <v>8370</v>
      </c>
      <c r="N3091" t="b">
        <v>0</v>
      </c>
      <c r="O3091">
        <v>45</v>
      </c>
      <c r="P3091" t="b">
        <v>0</v>
      </c>
      <c r="Q3091" t="s">
        <v>8303</v>
      </c>
      <c r="R3091" s="5">
        <f t="shared" si="192"/>
        <v>0.23416000000000001</v>
      </c>
      <c r="S3091">
        <f t="shared" si="193"/>
        <v>130.0888888888889</v>
      </c>
      <c r="T3091" t="s">
        <v>8317</v>
      </c>
      <c r="U3091" t="s">
        <v>8357</v>
      </c>
    </row>
    <row r="3092" spans="1:21" ht="30" x14ac:dyDescent="0.2">
      <c r="A3092">
        <v>3090</v>
      </c>
      <c r="B3092" s="3" t="s">
        <v>3090</v>
      </c>
      <c r="C3092" s="3" t="s">
        <v>7200</v>
      </c>
      <c r="D3092" s="18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4"/>
        <v>42125.568807870368</v>
      </c>
      <c r="K3092">
        <v>1425325145</v>
      </c>
      <c r="L3092" s="9">
        <f t="shared" si="195"/>
        <v>42065.818807870368</v>
      </c>
      <c r="M3092" s="11" t="s">
        <v>8368</v>
      </c>
      <c r="N3092" t="b">
        <v>0</v>
      </c>
      <c r="O3092">
        <v>9</v>
      </c>
      <c r="P3092" t="b">
        <v>0</v>
      </c>
      <c r="Q3092" t="s">
        <v>8303</v>
      </c>
      <c r="R3092" s="5">
        <f t="shared" si="192"/>
        <v>5.080888888888889E-2</v>
      </c>
      <c r="S3092">
        <f t="shared" si="193"/>
        <v>1270.2222222222222</v>
      </c>
      <c r="T3092" t="s">
        <v>8317</v>
      </c>
      <c r="U3092" t="s">
        <v>8357</v>
      </c>
    </row>
    <row r="3093" spans="1:21" ht="30" x14ac:dyDescent="0.2">
      <c r="A3093">
        <v>3091</v>
      </c>
      <c r="B3093" s="3" t="s">
        <v>3091</v>
      </c>
      <c r="C3093" s="3" t="s">
        <v>7201</v>
      </c>
      <c r="D3093" s="18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4"/>
        <v>42596.740081018514</v>
      </c>
      <c r="K3093">
        <v>1468622743</v>
      </c>
      <c r="L3093" s="9">
        <f t="shared" si="195"/>
        <v>42566.948414351849</v>
      </c>
      <c r="M3093" s="11" t="s">
        <v>8370</v>
      </c>
      <c r="N3093" t="b">
        <v>0</v>
      </c>
      <c r="O3093">
        <v>9</v>
      </c>
      <c r="P3093" t="b">
        <v>0</v>
      </c>
      <c r="Q3093" t="s">
        <v>8303</v>
      </c>
      <c r="R3093" s="5">
        <f t="shared" si="192"/>
        <v>0.15920000000000001</v>
      </c>
      <c r="S3093">
        <f t="shared" si="193"/>
        <v>88.444444444444443</v>
      </c>
      <c r="T3093" t="s">
        <v>8317</v>
      </c>
      <c r="U3093" t="s">
        <v>8357</v>
      </c>
    </row>
    <row r="3094" spans="1:21" ht="30" x14ac:dyDescent="0.2">
      <c r="A3094">
        <v>3092</v>
      </c>
      <c r="B3094" s="3" t="s">
        <v>3092</v>
      </c>
      <c r="C3094" s="3" t="s">
        <v>7202</v>
      </c>
      <c r="D3094" s="18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4"/>
        <v>42292.708333333336</v>
      </c>
      <c r="K3094">
        <v>1441723912</v>
      </c>
      <c r="L3094" s="9">
        <f t="shared" si="195"/>
        <v>42255.619351851856</v>
      </c>
      <c r="M3094" s="11" t="s">
        <v>8368</v>
      </c>
      <c r="N3094" t="b">
        <v>0</v>
      </c>
      <c r="O3094">
        <v>21</v>
      </c>
      <c r="P3094" t="b">
        <v>0</v>
      </c>
      <c r="Q3094" t="s">
        <v>8303</v>
      </c>
      <c r="R3094" s="5">
        <f t="shared" si="192"/>
        <v>1.1831900000000001E-2</v>
      </c>
      <c r="S3094">
        <f t="shared" si="193"/>
        <v>56.342380952380957</v>
      </c>
      <c r="T3094" t="s">
        <v>8317</v>
      </c>
      <c r="U3094" t="s">
        <v>8357</v>
      </c>
    </row>
    <row r="3095" spans="1:21" ht="30" x14ac:dyDescent="0.2">
      <c r="A3095">
        <v>3093</v>
      </c>
      <c r="B3095" s="3" t="s">
        <v>3093</v>
      </c>
      <c r="C3095" s="3" t="s">
        <v>7203</v>
      </c>
      <c r="D3095" s="18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4"/>
        <v>41790.957638888889</v>
      </c>
      <c r="K3095">
        <v>1398980941</v>
      </c>
      <c r="L3095" s="9">
        <f t="shared" si="195"/>
        <v>41760.909039351849</v>
      </c>
      <c r="M3095" s="11" t="s">
        <v>8371</v>
      </c>
      <c r="N3095" t="b">
        <v>0</v>
      </c>
      <c r="O3095">
        <v>17</v>
      </c>
      <c r="P3095" t="b">
        <v>0</v>
      </c>
      <c r="Q3095" t="s">
        <v>8303</v>
      </c>
      <c r="R3095" s="5">
        <f t="shared" si="192"/>
        <v>0.22750000000000001</v>
      </c>
      <c r="S3095">
        <f t="shared" si="193"/>
        <v>53.529411764705884</v>
      </c>
      <c r="T3095" t="s">
        <v>8317</v>
      </c>
      <c r="U3095" t="s">
        <v>8357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 s="18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4"/>
        <v>42267.587453703702</v>
      </c>
      <c r="K3096">
        <v>1437591956</v>
      </c>
      <c r="L3096" s="9">
        <f t="shared" si="195"/>
        <v>42207.795787037037</v>
      </c>
      <c r="M3096" s="11" t="s">
        <v>8368</v>
      </c>
      <c r="N3096" t="b">
        <v>0</v>
      </c>
      <c r="O3096">
        <v>1</v>
      </c>
      <c r="P3096" t="b">
        <v>0</v>
      </c>
      <c r="Q3096" t="s">
        <v>8303</v>
      </c>
      <c r="R3096" s="5">
        <f t="shared" si="192"/>
        <v>2.5000000000000001E-4</v>
      </c>
      <c r="S3096">
        <f t="shared" si="193"/>
        <v>25</v>
      </c>
      <c r="T3096" t="s">
        <v>8317</v>
      </c>
      <c r="U3096" t="s">
        <v>8357</v>
      </c>
    </row>
    <row r="3097" spans="1:21" ht="30" x14ac:dyDescent="0.2">
      <c r="A3097">
        <v>3095</v>
      </c>
      <c r="B3097" s="3" t="s">
        <v>3095</v>
      </c>
      <c r="C3097" s="3" t="s">
        <v>7205</v>
      </c>
      <c r="D3097" s="18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4"/>
        <v>42582.81689814815</v>
      </c>
      <c r="K3097">
        <v>1464827780</v>
      </c>
      <c r="L3097" s="9">
        <f t="shared" si="195"/>
        <v>42523.025231481486</v>
      </c>
      <c r="M3097" s="11" t="s">
        <v>8370</v>
      </c>
      <c r="N3097" t="b">
        <v>0</v>
      </c>
      <c r="O3097">
        <v>1</v>
      </c>
      <c r="P3097" t="b">
        <v>0</v>
      </c>
      <c r="Q3097" t="s">
        <v>8303</v>
      </c>
      <c r="R3097" s="5">
        <f t="shared" si="192"/>
        <v>3.351206434316354E-3</v>
      </c>
      <c r="S3097">
        <f t="shared" si="193"/>
        <v>50</v>
      </c>
      <c r="T3097" t="s">
        <v>8317</v>
      </c>
      <c r="U3097" t="s">
        <v>8357</v>
      </c>
    </row>
    <row r="3098" spans="1:21" ht="30" x14ac:dyDescent="0.2">
      <c r="A3098">
        <v>3096</v>
      </c>
      <c r="B3098" s="3" t="s">
        <v>3096</v>
      </c>
      <c r="C3098" s="3" t="s">
        <v>7206</v>
      </c>
      <c r="D3098" s="1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4"/>
        <v>42144.617199074077</v>
      </c>
      <c r="K3098">
        <v>1429559326</v>
      </c>
      <c r="L3098" s="9">
        <f t="shared" si="195"/>
        <v>42114.825532407413</v>
      </c>
      <c r="M3098" s="11" t="s">
        <v>8368</v>
      </c>
      <c r="N3098" t="b">
        <v>0</v>
      </c>
      <c r="O3098">
        <v>14</v>
      </c>
      <c r="P3098" t="b">
        <v>0</v>
      </c>
      <c r="Q3098" t="s">
        <v>8303</v>
      </c>
      <c r="R3098" s="5">
        <f t="shared" si="192"/>
        <v>3.9750000000000001E-2</v>
      </c>
      <c r="S3098">
        <f t="shared" si="193"/>
        <v>56.785714285714285</v>
      </c>
      <c r="T3098" t="s">
        <v>8317</v>
      </c>
      <c r="U3098" t="s">
        <v>8357</v>
      </c>
    </row>
    <row r="3099" spans="1:21" ht="30" x14ac:dyDescent="0.2">
      <c r="A3099">
        <v>3097</v>
      </c>
      <c r="B3099" s="3" t="s">
        <v>3097</v>
      </c>
      <c r="C3099" s="3" t="s">
        <v>7207</v>
      </c>
      <c r="D3099" s="18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4"/>
        <v>42650.374999999993</v>
      </c>
      <c r="K3099">
        <v>1474027501</v>
      </c>
      <c r="L3099" s="9">
        <f t="shared" si="195"/>
        <v>42629.503483796296</v>
      </c>
      <c r="M3099" s="11" t="s">
        <v>8370</v>
      </c>
      <c r="N3099" t="b">
        <v>0</v>
      </c>
      <c r="O3099">
        <v>42</v>
      </c>
      <c r="P3099" t="b">
        <v>0</v>
      </c>
      <c r="Q3099" t="s">
        <v>8303</v>
      </c>
      <c r="R3099" s="5">
        <f t="shared" si="192"/>
        <v>0.17150000000000001</v>
      </c>
      <c r="S3099">
        <f t="shared" si="193"/>
        <v>40.833333333333336</v>
      </c>
      <c r="T3099" t="s">
        <v>8317</v>
      </c>
      <c r="U3099" t="s">
        <v>8357</v>
      </c>
    </row>
    <row r="3100" spans="1:21" ht="30" x14ac:dyDescent="0.2">
      <c r="A3100">
        <v>3098</v>
      </c>
      <c r="B3100" s="3" t="s">
        <v>3098</v>
      </c>
      <c r="C3100" s="3" t="s">
        <v>7208</v>
      </c>
      <c r="D3100" s="18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4"/>
        <v>42407.803472222215</v>
      </c>
      <c r="K3100">
        <v>1450724449</v>
      </c>
      <c r="L3100" s="9">
        <f t="shared" si="195"/>
        <v>42359.792233796295</v>
      </c>
      <c r="M3100" s="11" t="s">
        <v>8368</v>
      </c>
      <c r="N3100" t="b">
        <v>0</v>
      </c>
      <c r="O3100">
        <v>27</v>
      </c>
      <c r="P3100" t="b">
        <v>0</v>
      </c>
      <c r="Q3100" t="s">
        <v>8303</v>
      </c>
      <c r="R3100" s="5">
        <f t="shared" si="192"/>
        <v>3.608004104669061E-2</v>
      </c>
      <c r="S3100">
        <f t="shared" si="193"/>
        <v>65.111111111111114</v>
      </c>
      <c r="T3100" t="s">
        <v>8317</v>
      </c>
      <c r="U3100" t="s">
        <v>8357</v>
      </c>
    </row>
    <row r="3101" spans="1:21" ht="30" x14ac:dyDescent="0.2">
      <c r="A3101">
        <v>3099</v>
      </c>
      <c r="B3101" s="3" t="s">
        <v>3099</v>
      </c>
      <c r="C3101" s="3" t="s">
        <v>7209</v>
      </c>
      <c r="D3101" s="18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4"/>
        <v>42411.981377314813</v>
      </c>
      <c r="K3101">
        <v>1452659591</v>
      </c>
      <c r="L3101" s="9">
        <f t="shared" si="195"/>
        <v>42382.189710648148</v>
      </c>
      <c r="M3101" s="11" t="s">
        <v>8370</v>
      </c>
      <c r="N3101" t="b">
        <v>0</v>
      </c>
      <c r="O3101">
        <v>5</v>
      </c>
      <c r="P3101" t="b">
        <v>0</v>
      </c>
      <c r="Q3101" t="s">
        <v>8303</v>
      </c>
      <c r="R3101" s="5">
        <f t="shared" si="192"/>
        <v>0.13900000000000001</v>
      </c>
      <c r="S3101">
        <f t="shared" si="193"/>
        <v>55.6</v>
      </c>
      <c r="T3101" t="s">
        <v>8317</v>
      </c>
      <c r="U3101" t="s">
        <v>8357</v>
      </c>
    </row>
    <row r="3102" spans="1:21" ht="30" x14ac:dyDescent="0.2">
      <c r="A3102">
        <v>3100</v>
      </c>
      <c r="B3102" s="3" t="s">
        <v>3100</v>
      </c>
      <c r="C3102" s="3" t="s">
        <v>7210</v>
      </c>
      <c r="D3102" s="18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4"/>
        <v>41932.4140625</v>
      </c>
      <c r="K3102">
        <v>1411224975</v>
      </c>
      <c r="L3102" s="9">
        <f t="shared" si="195"/>
        <v>41902.622395833336</v>
      </c>
      <c r="M3102" s="11" t="s">
        <v>8371</v>
      </c>
      <c r="N3102" t="b">
        <v>0</v>
      </c>
      <c r="O3102">
        <v>13</v>
      </c>
      <c r="P3102" t="b">
        <v>0</v>
      </c>
      <c r="Q3102" t="s">
        <v>8303</v>
      </c>
      <c r="R3102" s="5">
        <f t="shared" si="192"/>
        <v>0.15225</v>
      </c>
      <c r="S3102">
        <f t="shared" si="193"/>
        <v>140.53846153846155</v>
      </c>
      <c r="T3102" t="s">
        <v>8317</v>
      </c>
      <c r="U3102" t="s">
        <v>8357</v>
      </c>
    </row>
    <row r="3103" spans="1:21" ht="30" x14ac:dyDescent="0.2">
      <c r="A3103">
        <v>3101</v>
      </c>
      <c r="B3103" s="3" t="s">
        <v>3101</v>
      </c>
      <c r="C3103" s="3" t="s">
        <v>7211</v>
      </c>
      <c r="D3103" s="18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4"/>
        <v>42201.12222222222</v>
      </c>
      <c r="K3103">
        <v>1434445937</v>
      </c>
      <c r="L3103" s="9">
        <f t="shared" si="195"/>
        <v>42171.383530092593</v>
      </c>
      <c r="M3103" s="11" t="s">
        <v>8368</v>
      </c>
      <c r="N3103" t="b">
        <v>0</v>
      </c>
      <c r="O3103">
        <v>12</v>
      </c>
      <c r="P3103" t="b">
        <v>0</v>
      </c>
      <c r="Q3103" t="s">
        <v>8303</v>
      </c>
      <c r="R3103" s="5">
        <f t="shared" si="192"/>
        <v>0.12</v>
      </c>
      <c r="S3103">
        <f t="shared" si="193"/>
        <v>25</v>
      </c>
      <c r="T3103" t="s">
        <v>8317</v>
      </c>
      <c r="U3103" t="s">
        <v>8357</v>
      </c>
    </row>
    <row r="3104" spans="1:21" ht="30" x14ac:dyDescent="0.2">
      <c r="A3104">
        <v>3102</v>
      </c>
      <c r="B3104" s="3" t="s">
        <v>3102</v>
      </c>
      <c r="C3104" s="3" t="s">
        <v>7212</v>
      </c>
      <c r="D3104" s="18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4"/>
        <v>42605.132152777776</v>
      </c>
      <c r="K3104">
        <v>1467619818</v>
      </c>
      <c r="L3104" s="9">
        <f t="shared" si="195"/>
        <v>42555.340486111112</v>
      </c>
      <c r="M3104" s="11" t="s">
        <v>8370</v>
      </c>
      <c r="N3104" t="b">
        <v>0</v>
      </c>
      <c r="O3104">
        <v>90</v>
      </c>
      <c r="P3104" t="b">
        <v>0</v>
      </c>
      <c r="Q3104" t="s">
        <v>8303</v>
      </c>
      <c r="R3104" s="5">
        <f t="shared" si="192"/>
        <v>0.391125</v>
      </c>
      <c r="S3104">
        <f t="shared" si="193"/>
        <v>69.533333333333331</v>
      </c>
      <c r="T3104" t="s">
        <v>8317</v>
      </c>
      <c r="U3104" t="s">
        <v>8357</v>
      </c>
    </row>
    <row r="3105" spans="1:21" x14ac:dyDescent="0.2">
      <c r="A3105">
        <v>3103</v>
      </c>
      <c r="B3105" s="3" t="s">
        <v>3103</v>
      </c>
      <c r="C3105" s="3" t="s">
        <v>7213</v>
      </c>
      <c r="D3105" s="18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4"/>
        <v>42166.94798611111</v>
      </c>
      <c r="K3105">
        <v>1428896706</v>
      </c>
      <c r="L3105" s="9">
        <f t="shared" si="195"/>
        <v>42107.156319444446</v>
      </c>
      <c r="M3105" s="11" t="s">
        <v>8368</v>
      </c>
      <c r="N3105" t="b">
        <v>0</v>
      </c>
      <c r="O3105">
        <v>2</v>
      </c>
      <c r="P3105" t="b">
        <v>0</v>
      </c>
      <c r="Q3105" t="s">
        <v>8303</v>
      </c>
      <c r="R3105" s="5">
        <f t="shared" si="192"/>
        <v>2.6829268292682929E-3</v>
      </c>
      <c r="S3105">
        <f t="shared" si="193"/>
        <v>5.5</v>
      </c>
      <c r="T3105" t="s">
        <v>8317</v>
      </c>
      <c r="U3105" t="s">
        <v>8357</v>
      </c>
    </row>
    <row r="3106" spans="1:21" ht="30" x14ac:dyDescent="0.2">
      <c r="A3106">
        <v>3104</v>
      </c>
      <c r="B3106" s="3" t="s">
        <v>3104</v>
      </c>
      <c r="C3106" s="3" t="s">
        <v>7214</v>
      </c>
      <c r="D3106" s="18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4"/>
        <v>42037.874999999993</v>
      </c>
      <c r="K3106">
        <v>1420235311</v>
      </c>
      <c r="L3106" s="9">
        <f t="shared" si="195"/>
        <v>42006.908692129626</v>
      </c>
      <c r="M3106" s="11" t="s">
        <v>8368</v>
      </c>
      <c r="N3106" t="b">
        <v>0</v>
      </c>
      <c r="O3106">
        <v>5</v>
      </c>
      <c r="P3106" t="b">
        <v>0</v>
      </c>
      <c r="Q3106" t="s">
        <v>8303</v>
      </c>
      <c r="R3106" s="5">
        <f t="shared" si="192"/>
        <v>0.29625000000000001</v>
      </c>
      <c r="S3106">
        <f t="shared" si="193"/>
        <v>237</v>
      </c>
      <c r="T3106" t="s">
        <v>8317</v>
      </c>
      <c r="U3106" t="s">
        <v>8357</v>
      </c>
    </row>
    <row r="3107" spans="1:21" ht="30" x14ac:dyDescent="0.2">
      <c r="A3107">
        <v>3105</v>
      </c>
      <c r="B3107" s="3" t="s">
        <v>3105</v>
      </c>
      <c r="C3107" s="3" t="s">
        <v>7215</v>
      </c>
      <c r="D3107" s="18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4"/>
        <v>41931</v>
      </c>
      <c r="K3107">
        <v>1408986916</v>
      </c>
      <c r="L3107" s="9">
        <f t="shared" si="195"/>
        <v>41876.718935185185</v>
      </c>
      <c r="M3107" s="11" t="s">
        <v>8371</v>
      </c>
      <c r="N3107" t="b">
        <v>0</v>
      </c>
      <c r="O3107">
        <v>31</v>
      </c>
      <c r="P3107" t="b">
        <v>0</v>
      </c>
      <c r="Q3107" t="s">
        <v>8303</v>
      </c>
      <c r="R3107" s="5">
        <f t="shared" si="192"/>
        <v>0.4236099230111206</v>
      </c>
      <c r="S3107">
        <f t="shared" si="193"/>
        <v>79.870967741935488</v>
      </c>
      <c r="T3107" t="s">
        <v>8317</v>
      </c>
      <c r="U3107" t="s">
        <v>8357</v>
      </c>
    </row>
    <row r="3108" spans="1:21" ht="30" x14ac:dyDescent="0.2">
      <c r="A3108">
        <v>3106</v>
      </c>
      <c r="B3108" s="3" t="s">
        <v>3106</v>
      </c>
      <c r="C3108" s="3" t="s">
        <v>7216</v>
      </c>
      <c r="D3108" s="1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4"/>
        <v>42263.708333333336</v>
      </c>
      <c r="K3108">
        <v>1440497876</v>
      </c>
      <c r="L3108" s="9">
        <f t="shared" si="195"/>
        <v>42241.429120370376</v>
      </c>
      <c r="M3108" s="11" t="s">
        <v>8368</v>
      </c>
      <c r="N3108" t="b">
        <v>0</v>
      </c>
      <c r="O3108">
        <v>4</v>
      </c>
      <c r="P3108" t="b">
        <v>0</v>
      </c>
      <c r="Q3108" t="s">
        <v>8303</v>
      </c>
      <c r="R3108" s="5">
        <f t="shared" si="192"/>
        <v>4.1000000000000002E-2</v>
      </c>
      <c r="S3108">
        <f t="shared" si="193"/>
        <v>10.25</v>
      </c>
      <c r="T3108" t="s">
        <v>8317</v>
      </c>
      <c r="U3108" t="s">
        <v>8357</v>
      </c>
    </row>
    <row r="3109" spans="1:21" ht="30" x14ac:dyDescent="0.2">
      <c r="A3109">
        <v>3107</v>
      </c>
      <c r="B3109" s="3" t="s">
        <v>3107</v>
      </c>
      <c r="C3109" s="3" t="s">
        <v>7217</v>
      </c>
      <c r="D3109" s="18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4"/>
        <v>42135.605914351843</v>
      </c>
      <c r="K3109">
        <v>1430767951</v>
      </c>
      <c r="L3109" s="9">
        <f t="shared" si="195"/>
        <v>42128.814247685179</v>
      </c>
      <c r="M3109" s="11" t="s">
        <v>8368</v>
      </c>
      <c r="N3109" t="b">
        <v>0</v>
      </c>
      <c r="O3109">
        <v>29</v>
      </c>
      <c r="P3109" t="b">
        <v>0</v>
      </c>
      <c r="Q3109" t="s">
        <v>8303</v>
      </c>
      <c r="R3109" s="5">
        <f t="shared" si="192"/>
        <v>0.197625</v>
      </c>
      <c r="S3109">
        <f t="shared" si="193"/>
        <v>272.58620689655174</v>
      </c>
      <c r="T3109" t="s">
        <v>8317</v>
      </c>
      <c r="U3109" t="s">
        <v>8357</v>
      </c>
    </row>
    <row r="3110" spans="1:21" x14ac:dyDescent="0.2">
      <c r="A3110">
        <v>3108</v>
      </c>
      <c r="B3110" s="3" t="s">
        <v>3108</v>
      </c>
      <c r="C3110" s="3" t="s">
        <v>7218</v>
      </c>
      <c r="D3110" s="18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4"/>
        <v>42122.430486111109</v>
      </c>
      <c r="K3110">
        <v>1425053994</v>
      </c>
      <c r="L3110" s="9">
        <f t="shared" si="195"/>
        <v>42062.680486111116</v>
      </c>
      <c r="M3110" s="11" t="s">
        <v>8368</v>
      </c>
      <c r="N3110" t="b">
        <v>0</v>
      </c>
      <c r="O3110">
        <v>2</v>
      </c>
      <c r="P3110" t="b">
        <v>0</v>
      </c>
      <c r="Q3110" t="s">
        <v>8303</v>
      </c>
      <c r="R3110" s="5">
        <f t="shared" si="192"/>
        <v>5.1999999999999995E-4</v>
      </c>
      <c r="S3110">
        <f t="shared" si="193"/>
        <v>13</v>
      </c>
      <c r="T3110" t="s">
        <v>8317</v>
      </c>
      <c r="U3110" t="s">
        <v>8357</v>
      </c>
    </row>
    <row r="3111" spans="1:21" ht="30" x14ac:dyDescent="0.2">
      <c r="A3111">
        <v>3109</v>
      </c>
      <c r="B3111" s="3" t="s">
        <v>3109</v>
      </c>
      <c r="C3111" s="3" t="s">
        <v>7219</v>
      </c>
      <c r="D3111" s="18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4"/>
        <v>41878.916782407403</v>
      </c>
      <c r="K3111">
        <v>1406170810</v>
      </c>
      <c r="L3111" s="9">
        <f t="shared" si="195"/>
        <v>41844.125115740739</v>
      </c>
      <c r="M3111" s="11" t="s">
        <v>8371</v>
      </c>
      <c r="N3111" t="b">
        <v>0</v>
      </c>
      <c r="O3111">
        <v>114</v>
      </c>
      <c r="P3111" t="b">
        <v>0</v>
      </c>
      <c r="Q3111" t="s">
        <v>8303</v>
      </c>
      <c r="R3111" s="5">
        <f t="shared" si="192"/>
        <v>0.25030188679245285</v>
      </c>
      <c r="S3111">
        <f t="shared" si="193"/>
        <v>58.184210526315788</v>
      </c>
      <c r="T3111" t="s">
        <v>8317</v>
      </c>
      <c r="U3111" t="s">
        <v>8357</v>
      </c>
    </row>
    <row r="3112" spans="1:21" ht="30" x14ac:dyDescent="0.2">
      <c r="A3112">
        <v>3110</v>
      </c>
      <c r="B3112" s="3" t="s">
        <v>3110</v>
      </c>
      <c r="C3112" s="3" t="s">
        <v>7220</v>
      </c>
      <c r="D3112" s="18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4"/>
        <v>42784.823136574072</v>
      </c>
      <c r="K3112">
        <v>1484009119</v>
      </c>
      <c r="L3112" s="9">
        <f t="shared" si="195"/>
        <v>42745.031469907408</v>
      </c>
      <c r="M3112" s="11" t="s">
        <v>8369</v>
      </c>
      <c r="N3112" t="b">
        <v>0</v>
      </c>
      <c r="O3112">
        <v>1</v>
      </c>
      <c r="P3112" t="b">
        <v>0</v>
      </c>
      <c r="Q3112" t="s">
        <v>8303</v>
      </c>
      <c r="R3112" s="5">
        <f t="shared" si="192"/>
        <v>4.0000000000000002E-4</v>
      </c>
      <c r="S3112">
        <f t="shared" si="193"/>
        <v>10</v>
      </c>
      <c r="T3112" t="s">
        <v>8317</v>
      </c>
      <c r="U3112" t="s">
        <v>8357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 s="18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4"/>
        <v>41916.38680555555</v>
      </c>
      <c r="K3113">
        <v>1409753820</v>
      </c>
      <c r="L3113" s="9">
        <f t="shared" si="195"/>
        <v>41885.595138888886</v>
      </c>
      <c r="M3113" s="11" t="s">
        <v>8371</v>
      </c>
      <c r="N3113" t="b">
        <v>0</v>
      </c>
      <c r="O3113">
        <v>76</v>
      </c>
      <c r="P3113" t="b">
        <v>0</v>
      </c>
      <c r="Q3113" t="s">
        <v>8303</v>
      </c>
      <c r="R3113" s="5">
        <f t="shared" si="192"/>
        <v>0.26640000000000003</v>
      </c>
      <c r="S3113">
        <f t="shared" si="193"/>
        <v>70.10526315789474</v>
      </c>
      <c r="T3113" t="s">
        <v>8317</v>
      </c>
      <c r="U3113" t="s">
        <v>8357</v>
      </c>
    </row>
    <row r="3114" spans="1:21" ht="30" x14ac:dyDescent="0.2">
      <c r="A3114">
        <v>3112</v>
      </c>
      <c r="B3114" s="3" t="s">
        <v>3112</v>
      </c>
      <c r="C3114" s="3" t="s">
        <v>7222</v>
      </c>
      <c r="D3114" s="18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4"/>
        <v>42674.913587962961</v>
      </c>
      <c r="K3114">
        <v>1472784934</v>
      </c>
      <c r="L3114" s="9">
        <f t="shared" si="195"/>
        <v>42615.121921296297</v>
      </c>
      <c r="M3114" s="11" t="s">
        <v>8370</v>
      </c>
      <c r="N3114" t="b">
        <v>0</v>
      </c>
      <c r="O3114">
        <v>9</v>
      </c>
      <c r="P3114" t="b">
        <v>0</v>
      </c>
      <c r="Q3114" t="s">
        <v>8303</v>
      </c>
      <c r="R3114" s="5">
        <f t="shared" si="192"/>
        <v>4.7363636363636365E-2</v>
      </c>
      <c r="S3114">
        <f t="shared" si="193"/>
        <v>57.888888888888886</v>
      </c>
      <c r="T3114" t="s">
        <v>8317</v>
      </c>
      <c r="U3114" t="s">
        <v>8357</v>
      </c>
    </row>
    <row r="3115" spans="1:21" ht="30" x14ac:dyDescent="0.2">
      <c r="A3115">
        <v>3113</v>
      </c>
      <c r="B3115" s="3" t="s">
        <v>3113</v>
      </c>
      <c r="C3115" s="3" t="s">
        <v>7223</v>
      </c>
      <c r="D3115" s="18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4"/>
        <v>42111.522939814815</v>
      </c>
      <c r="K3115">
        <v>1426699982</v>
      </c>
      <c r="L3115" s="9">
        <f t="shared" si="195"/>
        <v>42081.731273148151</v>
      </c>
      <c r="M3115" s="11" t="s">
        <v>8368</v>
      </c>
      <c r="N3115" t="b">
        <v>0</v>
      </c>
      <c r="O3115">
        <v>37</v>
      </c>
      <c r="P3115" t="b">
        <v>0</v>
      </c>
      <c r="Q3115" t="s">
        <v>8303</v>
      </c>
      <c r="R3115" s="5">
        <f t="shared" si="192"/>
        <v>4.2435339894712751E-2</v>
      </c>
      <c r="S3115">
        <f t="shared" si="193"/>
        <v>125.27027027027027</v>
      </c>
      <c r="T3115" t="s">
        <v>8317</v>
      </c>
      <c r="U3115" t="s">
        <v>8357</v>
      </c>
    </row>
    <row r="3116" spans="1:21" ht="30" x14ac:dyDescent="0.2">
      <c r="A3116">
        <v>3114</v>
      </c>
      <c r="B3116" s="3" t="s">
        <v>3114</v>
      </c>
      <c r="C3116" s="3" t="s">
        <v>7224</v>
      </c>
      <c r="D3116" s="18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4"/>
        <v>41903.42418981481</v>
      </c>
      <c r="K3116">
        <v>1406128250</v>
      </c>
      <c r="L3116" s="9">
        <f t="shared" si="195"/>
        <v>41843.632523148146</v>
      </c>
      <c r="M3116" s="11" t="s">
        <v>8371</v>
      </c>
      <c r="N3116" t="b">
        <v>0</v>
      </c>
      <c r="O3116">
        <v>0</v>
      </c>
      <c r="P3116" t="b">
        <v>0</v>
      </c>
      <c r="Q3116" t="s">
        <v>8303</v>
      </c>
      <c r="R3116" s="5">
        <f t="shared" si="192"/>
        <v>0</v>
      </c>
      <c r="S3116" t="e">
        <f t="shared" si="193"/>
        <v>#DIV/0!</v>
      </c>
      <c r="T3116" t="s">
        <v>8317</v>
      </c>
      <c r="U3116" t="s">
        <v>8357</v>
      </c>
    </row>
    <row r="3117" spans="1:21" ht="30" x14ac:dyDescent="0.2">
      <c r="A3117">
        <v>3115</v>
      </c>
      <c r="B3117" s="3" t="s">
        <v>3115</v>
      </c>
      <c r="C3117" s="3" t="s">
        <v>7225</v>
      </c>
      <c r="D3117" s="18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4"/>
        <v>42526.238738425927</v>
      </c>
      <c r="K3117">
        <v>1462531427</v>
      </c>
      <c r="L3117" s="9">
        <f t="shared" si="195"/>
        <v>42496.447071759263</v>
      </c>
      <c r="M3117" s="11" t="s">
        <v>8370</v>
      </c>
      <c r="N3117" t="b">
        <v>0</v>
      </c>
      <c r="O3117">
        <v>1</v>
      </c>
      <c r="P3117" t="b">
        <v>0</v>
      </c>
      <c r="Q3117" t="s">
        <v>8303</v>
      </c>
      <c r="R3117" s="5">
        <f t="shared" si="192"/>
        <v>0.03</v>
      </c>
      <c r="S3117">
        <f t="shared" si="193"/>
        <v>300</v>
      </c>
      <c r="T3117" t="s">
        <v>8317</v>
      </c>
      <c r="U3117" t="s">
        <v>8357</v>
      </c>
    </row>
    <row r="3118" spans="1:21" ht="30" x14ac:dyDescent="0.2">
      <c r="A3118">
        <v>3116</v>
      </c>
      <c r="B3118" s="3" t="s">
        <v>3116</v>
      </c>
      <c r="C3118" s="3" t="s">
        <v>7226</v>
      </c>
      <c r="D3118" s="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4"/>
        <v>42095.30700231481</v>
      </c>
      <c r="K3118">
        <v>1426681325</v>
      </c>
      <c r="L3118" s="9">
        <f t="shared" si="195"/>
        <v>42081.515335648146</v>
      </c>
      <c r="M3118" s="11" t="s">
        <v>8368</v>
      </c>
      <c r="N3118" t="b">
        <v>0</v>
      </c>
      <c r="O3118">
        <v>10</v>
      </c>
      <c r="P3118" t="b">
        <v>0</v>
      </c>
      <c r="Q3118" t="s">
        <v>8303</v>
      </c>
      <c r="R3118" s="5">
        <f t="shared" si="192"/>
        <v>0.57333333333333336</v>
      </c>
      <c r="S3118">
        <f t="shared" si="193"/>
        <v>43</v>
      </c>
      <c r="T3118" t="s">
        <v>8317</v>
      </c>
      <c r="U3118" t="s">
        <v>8357</v>
      </c>
    </row>
    <row r="3119" spans="1:21" ht="30" x14ac:dyDescent="0.2">
      <c r="A3119">
        <v>3117</v>
      </c>
      <c r="B3119" s="3" t="s">
        <v>3117</v>
      </c>
      <c r="C3119" s="3" t="s">
        <v>7227</v>
      </c>
      <c r="D3119" s="18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4"/>
        <v>42517.341666666667</v>
      </c>
      <c r="K3119">
        <v>1463648360</v>
      </c>
      <c r="L3119" s="9">
        <f t="shared" si="195"/>
        <v>42509.374537037031</v>
      </c>
      <c r="M3119" s="11" t="s">
        <v>8370</v>
      </c>
      <c r="N3119" t="b">
        <v>0</v>
      </c>
      <c r="O3119">
        <v>1</v>
      </c>
      <c r="P3119" t="b">
        <v>0</v>
      </c>
      <c r="Q3119" t="s">
        <v>8303</v>
      </c>
      <c r="R3119" s="5">
        <f t="shared" si="192"/>
        <v>1E-3</v>
      </c>
      <c r="S3119">
        <f t="shared" si="193"/>
        <v>1</v>
      </c>
      <c r="T3119" t="s">
        <v>8317</v>
      </c>
      <c r="U3119" t="s">
        <v>8357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 s="18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4"/>
        <v>42553.441238425927</v>
      </c>
      <c r="K3120">
        <v>1465832123</v>
      </c>
      <c r="L3120" s="9">
        <f t="shared" si="195"/>
        <v>42534.649571759262</v>
      </c>
      <c r="M3120" s="11" t="s">
        <v>8370</v>
      </c>
      <c r="N3120" t="b">
        <v>0</v>
      </c>
      <c r="O3120">
        <v>2</v>
      </c>
      <c r="P3120" t="b">
        <v>0</v>
      </c>
      <c r="Q3120" t="s">
        <v>8303</v>
      </c>
      <c r="R3120" s="5">
        <f t="shared" si="192"/>
        <v>3.0999999999999999E-3</v>
      </c>
      <c r="S3120">
        <f t="shared" si="193"/>
        <v>775</v>
      </c>
      <c r="T3120" t="s">
        <v>8317</v>
      </c>
      <c r="U3120" t="s">
        <v>8357</v>
      </c>
    </row>
    <row r="3121" spans="1:21" ht="30" x14ac:dyDescent="0.2">
      <c r="A3121">
        <v>3119</v>
      </c>
      <c r="B3121" s="3" t="s">
        <v>3119</v>
      </c>
      <c r="C3121" s="3" t="s">
        <v>7229</v>
      </c>
      <c r="D3121" s="18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4"/>
        <v>42089.795509259253</v>
      </c>
      <c r="K3121">
        <v>1424826332</v>
      </c>
      <c r="L3121" s="9">
        <f t="shared" si="195"/>
        <v>42060.04550925926</v>
      </c>
      <c r="M3121" s="11" t="s">
        <v>8368</v>
      </c>
      <c r="N3121" t="b">
        <v>0</v>
      </c>
      <c r="O3121">
        <v>1</v>
      </c>
      <c r="P3121" t="b">
        <v>0</v>
      </c>
      <c r="Q3121" t="s">
        <v>8303</v>
      </c>
      <c r="R3121" s="5">
        <f t="shared" si="192"/>
        <v>5.0000000000000001E-4</v>
      </c>
      <c r="S3121">
        <f t="shared" si="193"/>
        <v>5</v>
      </c>
      <c r="T3121" t="s">
        <v>8317</v>
      </c>
      <c r="U3121" t="s">
        <v>8357</v>
      </c>
    </row>
    <row r="3122" spans="1:21" ht="30" x14ac:dyDescent="0.2">
      <c r="A3122">
        <v>3120</v>
      </c>
      <c r="B3122" s="3" t="s">
        <v>3120</v>
      </c>
      <c r="C3122" s="3" t="s">
        <v>7230</v>
      </c>
      <c r="D3122" s="18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4"/>
        <v>42495.692083333335</v>
      </c>
      <c r="K3122">
        <v>1457303796</v>
      </c>
      <c r="L3122" s="9">
        <f t="shared" si="195"/>
        <v>42435.942083333335</v>
      </c>
      <c r="M3122" s="11" t="s">
        <v>8370</v>
      </c>
      <c r="N3122" t="b">
        <v>0</v>
      </c>
      <c r="O3122">
        <v>10</v>
      </c>
      <c r="P3122" t="b">
        <v>0</v>
      </c>
      <c r="Q3122" t="s">
        <v>8303</v>
      </c>
      <c r="R3122" s="5">
        <f t="shared" si="192"/>
        <v>9.8461538461538464E-5</v>
      </c>
      <c r="S3122">
        <f t="shared" si="193"/>
        <v>12.8</v>
      </c>
      <c r="T3122" t="s">
        <v>8317</v>
      </c>
      <c r="U3122" t="s">
        <v>8357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 s="18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4"/>
        <v>41908.471469907403</v>
      </c>
      <c r="K3123">
        <v>1406564335</v>
      </c>
      <c r="L3123" s="9">
        <f t="shared" si="195"/>
        <v>41848.679803240739</v>
      </c>
      <c r="M3123" s="11" t="s">
        <v>8371</v>
      </c>
      <c r="N3123" t="b">
        <v>0</v>
      </c>
      <c r="O3123">
        <v>1</v>
      </c>
      <c r="P3123" t="b">
        <v>0</v>
      </c>
      <c r="Q3123" t="s">
        <v>8303</v>
      </c>
      <c r="R3123" s="5">
        <f t="shared" si="192"/>
        <v>6.6666666666666671E-3</v>
      </c>
      <c r="S3123">
        <f t="shared" si="193"/>
        <v>10</v>
      </c>
      <c r="T3123" t="s">
        <v>8317</v>
      </c>
      <c r="U3123" t="s">
        <v>8357</v>
      </c>
    </row>
    <row r="3124" spans="1:21" x14ac:dyDescent="0.2">
      <c r="A3124">
        <v>3122</v>
      </c>
      <c r="B3124" s="3" t="s">
        <v>3122</v>
      </c>
      <c r="C3124" s="3" t="s">
        <v>7232</v>
      </c>
      <c r="D3124" s="18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4"/>
        <v>42683.765416666669</v>
      </c>
      <c r="K3124">
        <v>1478298132</v>
      </c>
      <c r="L3124" s="9">
        <f t="shared" si="195"/>
        <v>42678.932083333333</v>
      </c>
      <c r="M3124" s="11" t="s">
        <v>8370</v>
      </c>
      <c r="N3124" t="b">
        <v>0</v>
      </c>
      <c r="O3124">
        <v>2</v>
      </c>
      <c r="P3124" t="b">
        <v>0</v>
      </c>
      <c r="Q3124" t="s">
        <v>8303</v>
      </c>
      <c r="R3124" s="5">
        <f t="shared" si="192"/>
        <v>0.58291457286432158</v>
      </c>
      <c r="S3124">
        <f t="shared" si="193"/>
        <v>58</v>
      </c>
      <c r="T3124" t="s">
        <v>8317</v>
      </c>
      <c r="U3124" t="s">
        <v>8357</v>
      </c>
    </row>
    <row r="3125" spans="1:21" ht="30" x14ac:dyDescent="0.2">
      <c r="A3125">
        <v>3123</v>
      </c>
      <c r="B3125" s="3" t="s">
        <v>3123</v>
      </c>
      <c r="C3125" s="3" t="s">
        <v>7233</v>
      </c>
      <c r="D3125" s="18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4"/>
        <v>42560.784699074073</v>
      </c>
      <c r="K3125">
        <v>1465516198</v>
      </c>
      <c r="L3125" s="9">
        <f t="shared" si="195"/>
        <v>42530.993032407408</v>
      </c>
      <c r="M3125" s="11" t="s">
        <v>8370</v>
      </c>
      <c r="N3125" t="b">
        <v>0</v>
      </c>
      <c r="O3125">
        <v>348</v>
      </c>
      <c r="P3125" t="b">
        <v>0</v>
      </c>
      <c r="Q3125" t="s">
        <v>8303</v>
      </c>
      <c r="R3125" s="5">
        <f t="shared" si="192"/>
        <v>0.68153600000000003</v>
      </c>
      <c r="S3125">
        <f t="shared" si="193"/>
        <v>244.80459770114942</v>
      </c>
      <c r="T3125" t="s">
        <v>8317</v>
      </c>
      <c r="U3125" t="s">
        <v>8357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 s="18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4"/>
        <v>42037.571770833332</v>
      </c>
      <c r="K3126">
        <v>1417718601</v>
      </c>
      <c r="L3126" s="9">
        <f t="shared" si="195"/>
        <v>41977.780104166668</v>
      </c>
      <c r="M3126" s="11" t="s">
        <v>8371</v>
      </c>
      <c r="N3126" t="b">
        <v>0</v>
      </c>
      <c r="O3126">
        <v>4</v>
      </c>
      <c r="P3126" t="b">
        <v>0</v>
      </c>
      <c r="Q3126" t="s">
        <v>8303</v>
      </c>
      <c r="R3126" s="5">
        <f t="shared" si="192"/>
        <v>3.2499999999999997E-5</v>
      </c>
      <c r="S3126">
        <f t="shared" si="193"/>
        <v>6.5</v>
      </c>
      <c r="T3126" t="s">
        <v>8317</v>
      </c>
      <c r="U3126" t="s">
        <v>8357</v>
      </c>
    </row>
    <row r="3127" spans="1:21" x14ac:dyDescent="0.2">
      <c r="A3127">
        <v>3125</v>
      </c>
      <c r="B3127" s="3" t="s">
        <v>3125</v>
      </c>
      <c r="C3127" s="3" t="s">
        <v>7235</v>
      </c>
      <c r="D3127" s="18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4"/>
        <v>42375.998518518514</v>
      </c>
      <c r="K3127">
        <v>1449550672</v>
      </c>
      <c r="L3127" s="9">
        <f t="shared" si="195"/>
        <v>42346.20685185185</v>
      </c>
      <c r="M3127" s="11" t="s">
        <v>8368</v>
      </c>
      <c r="N3127" t="b">
        <v>0</v>
      </c>
      <c r="O3127">
        <v>0</v>
      </c>
      <c r="P3127" t="b">
        <v>0</v>
      </c>
      <c r="Q3127" t="s">
        <v>8303</v>
      </c>
      <c r="R3127" s="5">
        <f t="shared" si="192"/>
        <v>0</v>
      </c>
      <c r="S3127" t="e">
        <f t="shared" si="193"/>
        <v>#DIV/0!</v>
      </c>
      <c r="T3127" t="s">
        <v>8317</v>
      </c>
      <c r="U3127" t="s">
        <v>8357</v>
      </c>
    </row>
    <row r="3128" spans="1:21" ht="60" x14ac:dyDescent="0.2">
      <c r="A3128">
        <v>3126</v>
      </c>
      <c r="B3128" s="3" t="s">
        <v>3126</v>
      </c>
      <c r="C3128" s="3" t="s">
        <v>7236</v>
      </c>
      <c r="D3128" s="1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4"/>
        <v>42456.768078703702</v>
      </c>
      <c r="K3128">
        <v>1456532762</v>
      </c>
      <c r="L3128" s="9">
        <f t="shared" si="195"/>
        <v>42427.01807870371</v>
      </c>
      <c r="M3128" s="11" t="s">
        <v>8370</v>
      </c>
      <c r="N3128" t="b">
        <v>0</v>
      </c>
      <c r="O3128">
        <v>17</v>
      </c>
      <c r="P3128" t="b">
        <v>0</v>
      </c>
      <c r="Q3128" t="s">
        <v>8303</v>
      </c>
      <c r="R3128" s="5">
        <f t="shared" si="192"/>
        <v>4.1599999999999998E-2</v>
      </c>
      <c r="S3128">
        <f t="shared" si="193"/>
        <v>61.176470588235297</v>
      </c>
      <c r="T3128" t="s">
        <v>8317</v>
      </c>
      <c r="U3128" t="s">
        <v>8357</v>
      </c>
    </row>
    <row r="3129" spans="1:21" ht="30" x14ac:dyDescent="0.2">
      <c r="A3129">
        <v>3127</v>
      </c>
      <c r="B3129" s="3" t="s">
        <v>3127</v>
      </c>
      <c r="C3129" s="3" t="s">
        <v>7237</v>
      </c>
      <c r="D3129" s="18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4"/>
        <v>42064.648483796293</v>
      </c>
      <c r="K3129">
        <v>1422650029</v>
      </c>
      <c r="L3129" s="9">
        <f t="shared" si="195"/>
        <v>42034.856817129628</v>
      </c>
      <c r="M3129" s="11" t="s">
        <v>8368</v>
      </c>
      <c r="N3129" t="b">
        <v>0</v>
      </c>
      <c r="O3129">
        <v>0</v>
      </c>
      <c r="P3129" t="b">
        <v>0</v>
      </c>
      <c r="Q3129" t="s">
        <v>8303</v>
      </c>
      <c r="R3129" s="5">
        <f t="shared" si="192"/>
        <v>0</v>
      </c>
      <c r="S3129" t="e">
        <f t="shared" si="193"/>
        <v>#DIV/0!</v>
      </c>
      <c r="T3129" t="s">
        <v>8317</v>
      </c>
      <c r="U3129" t="s">
        <v>8357</v>
      </c>
    </row>
    <row r="3130" spans="1:21" ht="30" x14ac:dyDescent="0.2">
      <c r="A3130">
        <v>3128</v>
      </c>
      <c r="B3130" s="3" t="s">
        <v>3128</v>
      </c>
      <c r="C3130" s="3" t="s">
        <v>7238</v>
      </c>
      <c r="D3130" s="18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4"/>
        <v>42810.575706018521</v>
      </c>
      <c r="K3130">
        <v>1487101741</v>
      </c>
      <c r="L3130" s="9">
        <f t="shared" si="195"/>
        <v>42780.825706018513</v>
      </c>
      <c r="M3130" s="11" t="s">
        <v>8369</v>
      </c>
      <c r="N3130" t="b">
        <v>0</v>
      </c>
      <c r="O3130">
        <v>117</v>
      </c>
      <c r="P3130" t="b">
        <v>0</v>
      </c>
      <c r="Q3130" t="s">
        <v>8271</v>
      </c>
      <c r="R3130" s="5">
        <f t="shared" si="192"/>
        <v>1.0860666666666667</v>
      </c>
      <c r="S3130">
        <f t="shared" si="193"/>
        <v>139.23931623931625</v>
      </c>
      <c r="T3130" t="s">
        <v>8317</v>
      </c>
      <c r="U3130" t="s">
        <v>8318</v>
      </c>
    </row>
    <row r="3131" spans="1:21" ht="30" x14ac:dyDescent="0.2">
      <c r="A3131">
        <v>3129</v>
      </c>
      <c r="B3131" s="3" t="s">
        <v>3129</v>
      </c>
      <c r="C3131" s="3" t="s">
        <v>7239</v>
      </c>
      <c r="D3131" s="18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4"/>
        <v>42843.592812499999</v>
      </c>
      <c r="K3131">
        <v>1489090419</v>
      </c>
      <c r="L3131" s="9">
        <f t="shared" si="195"/>
        <v>42803.842812499999</v>
      </c>
      <c r="M3131" s="11" t="s">
        <v>8369</v>
      </c>
      <c r="N3131" t="b">
        <v>0</v>
      </c>
      <c r="O3131">
        <v>1</v>
      </c>
      <c r="P3131" t="b">
        <v>0</v>
      </c>
      <c r="Q3131" t="s">
        <v>8271</v>
      </c>
      <c r="R3131" s="5">
        <f t="shared" si="192"/>
        <v>8.0000000000000002E-3</v>
      </c>
      <c r="S3131">
        <f t="shared" si="193"/>
        <v>10</v>
      </c>
      <c r="T3131" t="s">
        <v>8317</v>
      </c>
      <c r="U3131" t="s">
        <v>8318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 s="18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4"/>
        <v>42838.999305555553</v>
      </c>
      <c r="K3132">
        <v>1489504916</v>
      </c>
      <c r="L3132" s="9">
        <f t="shared" si="195"/>
        <v>42808.640231481477</v>
      </c>
      <c r="M3132" s="11" t="s">
        <v>8369</v>
      </c>
      <c r="N3132" t="b">
        <v>0</v>
      </c>
      <c r="O3132">
        <v>4</v>
      </c>
      <c r="P3132" t="b">
        <v>0</v>
      </c>
      <c r="Q3132" t="s">
        <v>8271</v>
      </c>
      <c r="R3132" s="5">
        <f t="shared" si="192"/>
        <v>3.7499999999999999E-2</v>
      </c>
      <c r="S3132">
        <f t="shared" si="193"/>
        <v>93.75</v>
      </c>
      <c r="T3132" t="s">
        <v>8317</v>
      </c>
      <c r="U3132" t="s">
        <v>8318</v>
      </c>
    </row>
    <row r="3133" spans="1:21" x14ac:dyDescent="0.2">
      <c r="A3133">
        <v>3131</v>
      </c>
      <c r="B3133" s="3" t="s">
        <v>3131</v>
      </c>
      <c r="C3133" s="3" t="s">
        <v>7241</v>
      </c>
      <c r="D3133" s="18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4"/>
        <v>42833.329224537032</v>
      </c>
      <c r="K3133">
        <v>1489067645</v>
      </c>
      <c r="L3133" s="9">
        <f t="shared" si="195"/>
        <v>42803.579224537039</v>
      </c>
      <c r="M3133" s="11" t="s">
        <v>8369</v>
      </c>
      <c r="N3133" t="b">
        <v>0</v>
      </c>
      <c r="O3133">
        <v>12</v>
      </c>
      <c r="P3133" t="b">
        <v>0</v>
      </c>
      <c r="Q3133" t="s">
        <v>8271</v>
      </c>
      <c r="R3133" s="5">
        <f t="shared" si="192"/>
        <v>0.15731707317073171</v>
      </c>
      <c r="S3133">
        <f t="shared" si="193"/>
        <v>53.75</v>
      </c>
      <c r="T3133" t="s">
        <v>8317</v>
      </c>
      <c r="U3133" t="s">
        <v>8318</v>
      </c>
    </row>
    <row r="3134" spans="1:21" x14ac:dyDescent="0.2">
      <c r="A3134">
        <v>3132</v>
      </c>
      <c r="B3134" s="3" t="s">
        <v>3132</v>
      </c>
      <c r="C3134" s="3" t="s">
        <v>7242</v>
      </c>
      <c r="D3134" s="18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4"/>
        <v>42846.100231481476</v>
      </c>
      <c r="K3134">
        <v>1487579060</v>
      </c>
      <c r="L3134" s="9">
        <f t="shared" si="195"/>
        <v>42786.350231481483</v>
      </c>
      <c r="M3134" s="11" t="s">
        <v>8369</v>
      </c>
      <c r="N3134" t="b">
        <v>0</v>
      </c>
      <c r="O3134">
        <v>1</v>
      </c>
      <c r="P3134" t="b">
        <v>0</v>
      </c>
      <c r="Q3134" t="s">
        <v>8271</v>
      </c>
      <c r="R3134" s="5">
        <f t="shared" si="192"/>
        <v>3.3333333333333332E-4</v>
      </c>
      <c r="S3134">
        <f t="shared" si="193"/>
        <v>10</v>
      </c>
      <c r="T3134" t="s">
        <v>8317</v>
      </c>
      <c r="U3134" t="s">
        <v>8318</v>
      </c>
    </row>
    <row r="3135" spans="1:21" ht="30" x14ac:dyDescent="0.2">
      <c r="A3135">
        <v>3133</v>
      </c>
      <c r="B3135" s="3" t="s">
        <v>3133</v>
      </c>
      <c r="C3135" s="3" t="s">
        <v>7243</v>
      </c>
      <c r="D3135" s="18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4"/>
        <v>42818.315208333333</v>
      </c>
      <c r="K3135">
        <v>1487770434</v>
      </c>
      <c r="L3135" s="9">
        <f t="shared" si="195"/>
        <v>42788.565208333333</v>
      </c>
      <c r="M3135" s="11" t="s">
        <v>8369</v>
      </c>
      <c r="N3135" t="b">
        <v>0</v>
      </c>
      <c r="O3135">
        <v>16</v>
      </c>
      <c r="P3135" t="b">
        <v>0</v>
      </c>
      <c r="Q3135" t="s">
        <v>8271</v>
      </c>
      <c r="R3135" s="5">
        <f t="shared" si="192"/>
        <v>1.08</v>
      </c>
      <c r="S3135">
        <f t="shared" si="193"/>
        <v>33.75</v>
      </c>
      <c r="T3135" t="s">
        <v>8317</v>
      </c>
      <c r="U3135" t="s">
        <v>8318</v>
      </c>
    </row>
    <row r="3136" spans="1:21" ht="30" x14ac:dyDescent="0.2">
      <c r="A3136">
        <v>3134</v>
      </c>
      <c r="B3136" s="3" t="s">
        <v>3134</v>
      </c>
      <c r="C3136" s="3" t="s">
        <v>7244</v>
      </c>
      <c r="D3136" s="18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4"/>
        <v>42821.470127314817</v>
      </c>
      <c r="K3136">
        <v>1488820619</v>
      </c>
      <c r="L3136" s="9">
        <f t="shared" si="195"/>
        <v>42800.720127314817</v>
      </c>
      <c r="M3136" s="11" t="s">
        <v>8369</v>
      </c>
      <c r="N3136" t="b">
        <v>0</v>
      </c>
      <c r="O3136">
        <v>12</v>
      </c>
      <c r="P3136" t="b">
        <v>0</v>
      </c>
      <c r="Q3136" t="s">
        <v>8271</v>
      </c>
      <c r="R3136" s="5">
        <f t="shared" si="192"/>
        <v>0.22500000000000001</v>
      </c>
      <c r="S3136">
        <f t="shared" si="193"/>
        <v>18.75</v>
      </c>
      <c r="T3136" t="s">
        <v>8317</v>
      </c>
      <c r="U3136" t="s">
        <v>8318</v>
      </c>
    </row>
    <row r="3137" spans="1:21" ht="30" x14ac:dyDescent="0.2">
      <c r="A3137">
        <v>3135</v>
      </c>
      <c r="B3137" s="3" t="s">
        <v>3135</v>
      </c>
      <c r="C3137" s="3" t="s">
        <v>7245</v>
      </c>
      <c r="D3137" s="18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4"/>
        <v>42828.943530092591</v>
      </c>
      <c r="K3137">
        <v>1489376321</v>
      </c>
      <c r="L3137" s="9">
        <f t="shared" si="195"/>
        <v>42807.151863425926</v>
      </c>
      <c r="M3137" s="11" t="s">
        <v>8369</v>
      </c>
      <c r="N3137" t="b">
        <v>0</v>
      </c>
      <c r="O3137">
        <v>7</v>
      </c>
      <c r="P3137" t="b">
        <v>0</v>
      </c>
      <c r="Q3137" t="s">
        <v>8271</v>
      </c>
      <c r="R3137" s="5">
        <f t="shared" si="192"/>
        <v>0.20849420849420849</v>
      </c>
      <c r="S3137">
        <f t="shared" si="193"/>
        <v>23.142857142857142</v>
      </c>
      <c r="T3137" t="s">
        <v>8317</v>
      </c>
      <c r="U3137" t="s">
        <v>8318</v>
      </c>
    </row>
    <row r="3138" spans="1:21" ht="30" x14ac:dyDescent="0.2">
      <c r="A3138">
        <v>3136</v>
      </c>
      <c r="B3138" s="3" t="s">
        <v>3136</v>
      </c>
      <c r="C3138" s="3" t="s">
        <v>7246</v>
      </c>
      <c r="D3138" s="1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4"/>
        <v>42825.749305555553</v>
      </c>
      <c r="K3138">
        <v>1487847954</v>
      </c>
      <c r="L3138" s="9">
        <f t="shared" si="195"/>
        <v>42789.462430555555</v>
      </c>
      <c r="M3138" s="11" t="s">
        <v>8369</v>
      </c>
      <c r="N3138" t="b">
        <v>0</v>
      </c>
      <c r="O3138">
        <v>22</v>
      </c>
      <c r="P3138" t="b">
        <v>0</v>
      </c>
      <c r="Q3138" t="s">
        <v>8271</v>
      </c>
      <c r="R3138" s="5">
        <f t="shared" ref="R3138:R3201" si="196">E3138/D3138</f>
        <v>1.278</v>
      </c>
      <c r="S3138">
        <f t="shared" ref="S3138:S3201" si="197">E3138/O3138</f>
        <v>29.045454545454547</v>
      </c>
      <c r="T3138" t="s">
        <v>8317</v>
      </c>
      <c r="U3138" t="s">
        <v>8318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 s="18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8">(((I3139/60)/60)/24)+DATE(1970,1,1)+(-5/24)</f>
        <v>42858.591666666667</v>
      </c>
      <c r="K3139">
        <v>1489439669</v>
      </c>
      <c r="L3139" s="9">
        <f t="shared" ref="L3139:L3202" si="199">(((K3139/60)/60)/24)+DATE(1970,1,1)</f>
        <v>42807.885057870371</v>
      </c>
      <c r="M3139" s="11" t="s">
        <v>8369</v>
      </c>
      <c r="N3139" t="b">
        <v>0</v>
      </c>
      <c r="O3139">
        <v>1</v>
      </c>
      <c r="P3139" t="b">
        <v>0</v>
      </c>
      <c r="Q3139" t="s">
        <v>8271</v>
      </c>
      <c r="R3139" s="5">
        <f t="shared" si="196"/>
        <v>3.3333333333333333E-2</v>
      </c>
      <c r="S3139">
        <f t="shared" si="197"/>
        <v>50</v>
      </c>
      <c r="T3139" t="s">
        <v>8317</v>
      </c>
      <c r="U3139" t="s">
        <v>8318</v>
      </c>
    </row>
    <row r="3140" spans="1:21" ht="30" x14ac:dyDescent="0.2">
      <c r="A3140">
        <v>3138</v>
      </c>
      <c r="B3140" s="3" t="s">
        <v>3138</v>
      </c>
      <c r="C3140" s="3" t="s">
        <v>7248</v>
      </c>
      <c r="D3140" s="18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8"/>
        <v>42828.437581018516</v>
      </c>
      <c r="K3140">
        <v>1489591807</v>
      </c>
      <c r="L3140" s="9">
        <f t="shared" si="199"/>
        <v>42809.645914351851</v>
      </c>
      <c r="M3140" s="11" t="s">
        <v>8369</v>
      </c>
      <c r="N3140" t="b">
        <v>0</v>
      </c>
      <c r="O3140">
        <v>0</v>
      </c>
      <c r="P3140" t="b">
        <v>0</v>
      </c>
      <c r="Q3140" t="s">
        <v>8271</v>
      </c>
      <c r="R3140" s="5">
        <f t="shared" si="196"/>
        <v>0</v>
      </c>
      <c r="S3140" t="e">
        <f t="shared" si="197"/>
        <v>#DIV/0!</v>
      </c>
      <c r="T3140" t="s">
        <v>8317</v>
      </c>
      <c r="U3140" t="s">
        <v>8318</v>
      </c>
    </row>
    <row r="3141" spans="1:21" ht="30" x14ac:dyDescent="0.2">
      <c r="A3141">
        <v>3139</v>
      </c>
      <c r="B3141" s="3" t="s">
        <v>3139</v>
      </c>
      <c r="C3141" s="3" t="s">
        <v>7249</v>
      </c>
      <c r="D3141" s="18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8"/>
        <v>42818.981249999997</v>
      </c>
      <c r="K3141">
        <v>1487485760</v>
      </c>
      <c r="L3141" s="9">
        <f t="shared" si="199"/>
        <v>42785.270370370374</v>
      </c>
      <c r="M3141" s="11" t="s">
        <v>8369</v>
      </c>
      <c r="N3141" t="b">
        <v>0</v>
      </c>
      <c r="O3141">
        <v>6</v>
      </c>
      <c r="P3141" t="b">
        <v>0</v>
      </c>
      <c r="Q3141" t="s">
        <v>8271</v>
      </c>
      <c r="R3141" s="5">
        <f t="shared" si="196"/>
        <v>5.3999999999999999E-2</v>
      </c>
      <c r="S3141">
        <f t="shared" si="197"/>
        <v>450</v>
      </c>
      <c r="T3141" t="s">
        <v>8317</v>
      </c>
      <c r="U3141" t="s">
        <v>8318</v>
      </c>
    </row>
    <row r="3142" spans="1:21" ht="30" x14ac:dyDescent="0.2">
      <c r="A3142">
        <v>3140</v>
      </c>
      <c r="B3142" s="3" t="s">
        <v>3140</v>
      </c>
      <c r="C3142" s="3" t="s">
        <v>7250</v>
      </c>
      <c r="D3142" s="18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8"/>
        <v>42832.468784722216</v>
      </c>
      <c r="K3142">
        <v>1488993303</v>
      </c>
      <c r="L3142" s="9">
        <f t="shared" si="199"/>
        <v>42802.718784722223</v>
      </c>
      <c r="M3142" s="11" t="s">
        <v>8369</v>
      </c>
      <c r="N3142" t="b">
        <v>0</v>
      </c>
      <c r="O3142">
        <v>4</v>
      </c>
      <c r="P3142" t="b">
        <v>0</v>
      </c>
      <c r="Q3142" t="s">
        <v>8271</v>
      </c>
      <c r="R3142" s="5">
        <f t="shared" si="196"/>
        <v>9.5999999999999992E-3</v>
      </c>
      <c r="S3142">
        <f t="shared" si="197"/>
        <v>24</v>
      </c>
      <c r="T3142" t="s">
        <v>8317</v>
      </c>
      <c r="U3142" t="s">
        <v>8318</v>
      </c>
    </row>
    <row r="3143" spans="1:21" ht="30" x14ac:dyDescent="0.2">
      <c r="A3143">
        <v>3141</v>
      </c>
      <c r="B3143" s="3" t="s">
        <v>3141</v>
      </c>
      <c r="C3143" s="3" t="s">
        <v>7251</v>
      </c>
      <c r="D3143" s="18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8"/>
        <v>42841.624999999993</v>
      </c>
      <c r="K3143">
        <v>1488823488</v>
      </c>
      <c r="L3143" s="9">
        <f t="shared" si="199"/>
        <v>42800.753333333334</v>
      </c>
      <c r="M3143" s="11" t="s">
        <v>8369</v>
      </c>
      <c r="N3143" t="b">
        <v>0</v>
      </c>
      <c r="O3143">
        <v>8</v>
      </c>
      <c r="P3143" t="b">
        <v>0</v>
      </c>
      <c r="Q3143" t="s">
        <v>8271</v>
      </c>
      <c r="R3143" s="5">
        <f t="shared" si="196"/>
        <v>0.51600000000000001</v>
      </c>
      <c r="S3143">
        <f t="shared" si="197"/>
        <v>32.25</v>
      </c>
      <c r="T3143" t="s">
        <v>8317</v>
      </c>
      <c r="U3143" t="s">
        <v>8318</v>
      </c>
    </row>
    <row r="3144" spans="1:21" ht="30" x14ac:dyDescent="0.2">
      <c r="A3144">
        <v>3142</v>
      </c>
      <c r="B3144" s="3" t="s">
        <v>3142</v>
      </c>
      <c r="C3144" s="3" t="s">
        <v>7252</v>
      </c>
      <c r="D3144" s="18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8"/>
        <v>42813.263182870367</v>
      </c>
      <c r="K3144">
        <v>1487333939</v>
      </c>
      <c r="L3144" s="9">
        <f t="shared" si="199"/>
        <v>42783.513182870374</v>
      </c>
      <c r="M3144" s="11" t="s">
        <v>8369</v>
      </c>
      <c r="N3144" t="b">
        <v>0</v>
      </c>
      <c r="O3144">
        <v>3</v>
      </c>
      <c r="P3144" t="b">
        <v>0</v>
      </c>
      <c r="Q3144" t="s">
        <v>8271</v>
      </c>
      <c r="R3144" s="5">
        <f t="shared" si="196"/>
        <v>1.6363636363636365E-2</v>
      </c>
      <c r="S3144">
        <f t="shared" si="197"/>
        <v>15</v>
      </c>
      <c r="T3144" t="s">
        <v>8317</v>
      </c>
      <c r="U3144" t="s">
        <v>8318</v>
      </c>
    </row>
    <row r="3145" spans="1:21" ht="30" x14ac:dyDescent="0.2">
      <c r="A3145">
        <v>3143</v>
      </c>
      <c r="B3145" s="3" t="s">
        <v>3143</v>
      </c>
      <c r="C3145" s="3" t="s">
        <v>7253</v>
      </c>
      <c r="D3145" s="18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8"/>
        <v>42834.149953703702</v>
      </c>
      <c r="K3145">
        <v>1489480556</v>
      </c>
      <c r="L3145" s="9">
        <f t="shared" si="199"/>
        <v>42808.358287037037</v>
      </c>
      <c r="M3145" s="11" t="s">
        <v>8369</v>
      </c>
      <c r="N3145" t="b">
        <v>0</v>
      </c>
      <c r="O3145">
        <v>0</v>
      </c>
      <c r="P3145" t="b">
        <v>0</v>
      </c>
      <c r="Q3145" t="s">
        <v>8271</v>
      </c>
      <c r="R3145" s="5">
        <f t="shared" si="196"/>
        <v>0</v>
      </c>
      <c r="S3145" t="e">
        <f t="shared" si="197"/>
        <v>#DIV/0!</v>
      </c>
      <c r="T3145" t="s">
        <v>8317</v>
      </c>
      <c r="U3145" t="s">
        <v>8318</v>
      </c>
    </row>
    <row r="3146" spans="1:21" ht="30" x14ac:dyDescent="0.2">
      <c r="A3146">
        <v>3144</v>
      </c>
      <c r="B3146" s="3" t="s">
        <v>3144</v>
      </c>
      <c r="C3146" s="3" t="s">
        <v>7254</v>
      </c>
      <c r="D3146" s="18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8"/>
        <v>42813.041666666664</v>
      </c>
      <c r="K3146">
        <v>1488459307</v>
      </c>
      <c r="L3146" s="9">
        <f t="shared" si="199"/>
        <v>42796.538275462968</v>
      </c>
      <c r="M3146" s="11" t="s">
        <v>8369</v>
      </c>
      <c r="N3146" t="b">
        <v>0</v>
      </c>
      <c r="O3146">
        <v>30</v>
      </c>
      <c r="P3146" t="b">
        <v>0</v>
      </c>
      <c r="Q3146" t="s">
        <v>8271</v>
      </c>
      <c r="R3146" s="5">
        <f t="shared" si="196"/>
        <v>0.754</v>
      </c>
      <c r="S3146">
        <f t="shared" si="197"/>
        <v>251.33333333333334</v>
      </c>
      <c r="T3146" t="s">
        <v>8317</v>
      </c>
      <c r="U3146" t="s">
        <v>8318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 s="18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8"/>
        <v>42821.790902777771</v>
      </c>
      <c r="K3147">
        <v>1485478734</v>
      </c>
      <c r="L3147" s="9">
        <f t="shared" si="199"/>
        <v>42762.040902777779</v>
      </c>
      <c r="M3147" s="11" t="s">
        <v>8369</v>
      </c>
      <c r="N3147" t="b">
        <v>0</v>
      </c>
      <c r="O3147">
        <v>0</v>
      </c>
      <c r="P3147" t="b">
        <v>0</v>
      </c>
      <c r="Q3147" t="s">
        <v>8271</v>
      </c>
      <c r="R3147" s="5">
        <f t="shared" si="196"/>
        <v>0</v>
      </c>
      <c r="S3147" t="e">
        <f t="shared" si="197"/>
        <v>#DIV/0!</v>
      </c>
      <c r="T3147" t="s">
        <v>8317</v>
      </c>
      <c r="U3147" t="s">
        <v>8318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 s="1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8"/>
        <v>42841.432476851849</v>
      </c>
      <c r="K3148">
        <v>1488471766</v>
      </c>
      <c r="L3148" s="9">
        <f t="shared" si="199"/>
        <v>42796.682476851856</v>
      </c>
      <c r="M3148" s="11" t="s">
        <v>8369</v>
      </c>
      <c r="N3148" t="b">
        <v>0</v>
      </c>
      <c r="O3148">
        <v>12</v>
      </c>
      <c r="P3148" t="b">
        <v>0</v>
      </c>
      <c r="Q3148" t="s">
        <v>8271</v>
      </c>
      <c r="R3148" s="5">
        <f t="shared" si="196"/>
        <v>0.105</v>
      </c>
      <c r="S3148">
        <f t="shared" si="197"/>
        <v>437.5</v>
      </c>
      <c r="T3148" t="s">
        <v>8317</v>
      </c>
      <c r="U3148" t="s">
        <v>8318</v>
      </c>
    </row>
    <row r="3149" spans="1:21" ht="30" x14ac:dyDescent="0.2">
      <c r="A3149">
        <v>3147</v>
      </c>
      <c r="B3149" s="3" t="s">
        <v>3147</v>
      </c>
      <c r="C3149" s="3" t="s">
        <v>7257</v>
      </c>
      <c r="D3149" s="18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8"/>
        <v>41949.802719907406</v>
      </c>
      <c r="K3149">
        <v>1411859755</v>
      </c>
      <c r="L3149" s="9">
        <f t="shared" si="199"/>
        <v>41909.969386574077</v>
      </c>
      <c r="M3149" s="11" t="s">
        <v>8371</v>
      </c>
      <c r="N3149" t="b">
        <v>1</v>
      </c>
      <c r="O3149">
        <v>213</v>
      </c>
      <c r="P3149" t="b">
        <v>1</v>
      </c>
      <c r="Q3149" t="s">
        <v>8271</v>
      </c>
      <c r="R3149" s="5">
        <f t="shared" si="196"/>
        <v>1.1752499999999999</v>
      </c>
      <c r="S3149">
        <f t="shared" si="197"/>
        <v>110.35211267605634</v>
      </c>
      <c r="T3149" t="s">
        <v>8317</v>
      </c>
      <c r="U3149" t="s">
        <v>8318</v>
      </c>
    </row>
    <row r="3150" spans="1:21" x14ac:dyDescent="0.2">
      <c r="A3150">
        <v>3148</v>
      </c>
      <c r="B3150" s="3" t="s">
        <v>3148</v>
      </c>
      <c r="C3150" s="3" t="s">
        <v>7258</v>
      </c>
      <c r="D3150" s="18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8"/>
        <v>41912.958333333328</v>
      </c>
      <c r="K3150">
        <v>1410278284</v>
      </c>
      <c r="L3150" s="9">
        <f t="shared" si="199"/>
        <v>41891.665324074071</v>
      </c>
      <c r="M3150" s="11" t="s">
        <v>8371</v>
      </c>
      <c r="N3150" t="b">
        <v>1</v>
      </c>
      <c r="O3150">
        <v>57</v>
      </c>
      <c r="P3150" t="b">
        <v>1</v>
      </c>
      <c r="Q3150" t="s">
        <v>8271</v>
      </c>
      <c r="R3150" s="5">
        <f t="shared" si="196"/>
        <v>1.3116666666666668</v>
      </c>
      <c r="S3150">
        <f t="shared" si="197"/>
        <v>41.421052631578945</v>
      </c>
      <c r="T3150" t="s">
        <v>8317</v>
      </c>
      <c r="U3150" t="s">
        <v>8318</v>
      </c>
    </row>
    <row r="3151" spans="1:21" ht="30" x14ac:dyDescent="0.2">
      <c r="A3151">
        <v>3149</v>
      </c>
      <c r="B3151" s="3" t="s">
        <v>3149</v>
      </c>
      <c r="C3151" s="3" t="s">
        <v>7259</v>
      </c>
      <c r="D3151" s="18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8"/>
        <v>41249.875</v>
      </c>
      <c r="K3151">
        <v>1352766300</v>
      </c>
      <c r="L3151" s="9">
        <f t="shared" si="199"/>
        <v>41226.017361111109</v>
      </c>
      <c r="M3151" s="11" t="s">
        <v>8373</v>
      </c>
      <c r="N3151" t="b">
        <v>1</v>
      </c>
      <c r="O3151">
        <v>25</v>
      </c>
      <c r="P3151" t="b">
        <v>1</v>
      </c>
      <c r="Q3151" t="s">
        <v>8271</v>
      </c>
      <c r="R3151" s="5">
        <f t="shared" si="196"/>
        <v>1.04</v>
      </c>
      <c r="S3151">
        <f t="shared" si="197"/>
        <v>52</v>
      </c>
      <c r="T3151" t="s">
        <v>8317</v>
      </c>
      <c r="U3151" t="s">
        <v>8318</v>
      </c>
    </row>
    <row r="3152" spans="1:21" ht="30" x14ac:dyDescent="0.2">
      <c r="A3152">
        <v>3150</v>
      </c>
      <c r="B3152" s="3" t="s">
        <v>3150</v>
      </c>
      <c r="C3152" s="3" t="s">
        <v>7260</v>
      </c>
      <c r="D3152" s="18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8"/>
        <v>40567.958333333328</v>
      </c>
      <c r="K3152">
        <v>1288160403</v>
      </c>
      <c r="L3152" s="9">
        <f t="shared" si="199"/>
        <v>40478.263923611114</v>
      </c>
      <c r="M3152" s="11" t="s">
        <v>8375</v>
      </c>
      <c r="N3152" t="b">
        <v>1</v>
      </c>
      <c r="O3152">
        <v>104</v>
      </c>
      <c r="P3152" t="b">
        <v>1</v>
      </c>
      <c r="Q3152" t="s">
        <v>8271</v>
      </c>
      <c r="R3152" s="5">
        <f t="shared" si="196"/>
        <v>1.01</v>
      </c>
      <c r="S3152">
        <f t="shared" si="197"/>
        <v>33.990384615384613</v>
      </c>
      <c r="T3152" t="s">
        <v>8317</v>
      </c>
      <c r="U3152" t="s">
        <v>8318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 s="18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8"/>
        <v>41892.631643518514</v>
      </c>
      <c r="K3153">
        <v>1407787774</v>
      </c>
      <c r="L3153" s="9">
        <f t="shared" si="199"/>
        <v>41862.83997685185</v>
      </c>
      <c r="M3153" s="11" t="s">
        <v>8371</v>
      </c>
      <c r="N3153" t="b">
        <v>1</v>
      </c>
      <c r="O3153">
        <v>34</v>
      </c>
      <c r="P3153" t="b">
        <v>1</v>
      </c>
      <c r="Q3153" t="s">
        <v>8271</v>
      </c>
      <c r="R3153" s="5">
        <f t="shared" si="196"/>
        <v>1.004</v>
      </c>
      <c r="S3153">
        <f t="shared" si="197"/>
        <v>103.35294117647059</v>
      </c>
      <c r="T3153" t="s">
        <v>8317</v>
      </c>
      <c r="U3153" t="s">
        <v>8318</v>
      </c>
    </row>
    <row r="3154" spans="1:21" ht="30" x14ac:dyDescent="0.2">
      <c r="A3154">
        <v>3152</v>
      </c>
      <c r="B3154" s="3" t="s">
        <v>3152</v>
      </c>
      <c r="C3154" s="3" t="s">
        <v>7262</v>
      </c>
      <c r="D3154" s="18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8"/>
        <v>41580.659340277773</v>
      </c>
      <c r="K3154">
        <v>1380833367</v>
      </c>
      <c r="L3154" s="9">
        <f t="shared" si="199"/>
        <v>41550.867673611108</v>
      </c>
      <c r="M3154" s="11" t="s">
        <v>8372</v>
      </c>
      <c r="N3154" t="b">
        <v>1</v>
      </c>
      <c r="O3154">
        <v>67</v>
      </c>
      <c r="P3154" t="b">
        <v>1</v>
      </c>
      <c r="Q3154" t="s">
        <v>8271</v>
      </c>
      <c r="R3154" s="5">
        <f t="shared" si="196"/>
        <v>1.0595454545454546</v>
      </c>
      <c r="S3154">
        <f t="shared" si="197"/>
        <v>34.791044776119406</v>
      </c>
      <c r="T3154" t="s">
        <v>8317</v>
      </c>
      <c r="U3154" t="s">
        <v>8318</v>
      </c>
    </row>
    <row r="3155" spans="1:21" ht="30" x14ac:dyDescent="0.2">
      <c r="A3155">
        <v>3153</v>
      </c>
      <c r="B3155" s="3" t="s">
        <v>3153</v>
      </c>
      <c r="C3155" s="3" t="s">
        <v>7263</v>
      </c>
      <c r="D3155" s="18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8"/>
        <v>40663.999305555553</v>
      </c>
      <c r="K3155">
        <v>1301542937</v>
      </c>
      <c r="L3155" s="9">
        <f t="shared" si="199"/>
        <v>40633.154363425929</v>
      </c>
      <c r="M3155" s="11" t="s">
        <v>8374</v>
      </c>
      <c r="N3155" t="b">
        <v>1</v>
      </c>
      <c r="O3155">
        <v>241</v>
      </c>
      <c r="P3155" t="b">
        <v>1</v>
      </c>
      <c r="Q3155" t="s">
        <v>8271</v>
      </c>
      <c r="R3155" s="5">
        <f t="shared" si="196"/>
        <v>3.3558333333333334</v>
      </c>
      <c r="S3155">
        <f t="shared" si="197"/>
        <v>41.773858921161825</v>
      </c>
      <c r="T3155" t="s">
        <v>8317</v>
      </c>
      <c r="U3155" t="s">
        <v>8318</v>
      </c>
    </row>
    <row r="3156" spans="1:21" ht="30" x14ac:dyDescent="0.2">
      <c r="A3156">
        <v>3154</v>
      </c>
      <c r="B3156" s="3" t="s">
        <v>3154</v>
      </c>
      <c r="C3156" s="3" t="s">
        <v>7264</v>
      </c>
      <c r="D3156" s="18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8"/>
        <v>41000.625671296293</v>
      </c>
      <c r="K3156">
        <v>1330722058</v>
      </c>
      <c r="L3156" s="9">
        <f t="shared" si="199"/>
        <v>40970.875671296293</v>
      </c>
      <c r="M3156" s="11" t="s">
        <v>8373</v>
      </c>
      <c r="N3156" t="b">
        <v>1</v>
      </c>
      <c r="O3156">
        <v>123</v>
      </c>
      <c r="P3156" t="b">
        <v>1</v>
      </c>
      <c r="Q3156" t="s">
        <v>8271</v>
      </c>
      <c r="R3156" s="5">
        <f t="shared" si="196"/>
        <v>1.1292857142857142</v>
      </c>
      <c r="S3156">
        <f t="shared" si="197"/>
        <v>64.268292682926827</v>
      </c>
      <c r="T3156" t="s">
        <v>8317</v>
      </c>
      <c r="U3156" t="s">
        <v>8318</v>
      </c>
    </row>
    <row r="3157" spans="1:21" ht="30" x14ac:dyDescent="0.2">
      <c r="A3157">
        <v>3155</v>
      </c>
      <c r="B3157" s="3" t="s">
        <v>3155</v>
      </c>
      <c r="C3157" s="3" t="s">
        <v>7265</v>
      </c>
      <c r="D3157" s="18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8"/>
        <v>41263.290798611109</v>
      </c>
      <c r="K3157">
        <v>1353412725</v>
      </c>
      <c r="L3157" s="9">
        <f t="shared" si="199"/>
        <v>41233.499131944445</v>
      </c>
      <c r="M3157" s="11" t="s">
        <v>8373</v>
      </c>
      <c r="N3157" t="b">
        <v>1</v>
      </c>
      <c r="O3157">
        <v>302</v>
      </c>
      <c r="P3157" t="b">
        <v>1</v>
      </c>
      <c r="Q3157" t="s">
        <v>8271</v>
      </c>
      <c r="R3157" s="5">
        <f t="shared" si="196"/>
        <v>1.885046</v>
      </c>
      <c r="S3157">
        <f t="shared" si="197"/>
        <v>31.209370860927152</v>
      </c>
      <c r="T3157" t="s">
        <v>8317</v>
      </c>
      <c r="U3157" t="s">
        <v>8318</v>
      </c>
    </row>
    <row r="3158" spans="1:21" ht="30" x14ac:dyDescent="0.2">
      <c r="A3158">
        <v>3156</v>
      </c>
      <c r="B3158" s="3" t="s">
        <v>3156</v>
      </c>
      <c r="C3158" s="3" t="s">
        <v>7266</v>
      </c>
      <c r="D3158" s="1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8"/>
        <v>41061.744722222218</v>
      </c>
      <c r="K3158">
        <v>1335567144</v>
      </c>
      <c r="L3158" s="9">
        <f t="shared" si="199"/>
        <v>41026.953055555554</v>
      </c>
      <c r="M3158" s="11" t="s">
        <v>8373</v>
      </c>
      <c r="N3158" t="b">
        <v>1</v>
      </c>
      <c r="O3158">
        <v>89</v>
      </c>
      <c r="P3158" t="b">
        <v>1</v>
      </c>
      <c r="Q3158" t="s">
        <v>8271</v>
      </c>
      <c r="R3158" s="5">
        <f t="shared" si="196"/>
        <v>1.0181818181818181</v>
      </c>
      <c r="S3158">
        <f t="shared" si="197"/>
        <v>62.921348314606739</v>
      </c>
      <c r="T3158" t="s">
        <v>8317</v>
      </c>
      <c r="U3158" t="s">
        <v>8318</v>
      </c>
    </row>
    <row r="3159" spans="1:21" x14ac:dyDescent="0.2">
      <c r="A3159">
        <v>3157</v>
      </c>
      <c r="B3159" s="3" t="s">
        <v>3157</v>
      </c>
      <c r="C3159" s="3" t="s">
        <v>7267</v>
      </c>
      <c r="D3159" s="18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8"/>
        <v>41839</v>
      </c>
      <c r="K3159">
        <v>1404932105</v>
      </c>
      <c r="L3159" s="9">
        <f t="shared" si="199"/>
        <v>41829.788252314815</v>
      </c>
      <c r="M3159" s="11" t="s">
        <v>8371</v>
      </c>
      <c r="N3159" t="b">
        <v>1</v>
      </c>
      <c r="O3159">
        <v>41</v>
      </c>
      <c r="P3159" t="b">
        <v>1</v>
      </c>
      <c r="Q3159" t="s">
        <v>8271</v>
      </c>
      <c r="R3159" s="5">
        <f t="shared" si="196"/>
        <v>1.01</v>
      </c>
      <c r="S3159">
        <f t="shared" si="197"/>
        <v>98.536585365853654</v>
      </c>
      <c r="T3159" t="s">
        <v>8317</v>
      </c>
      <c r="U3159" t="s">
        <v>8318</v>
      </c>
    </row>
    <row r="3160" spans="1:21" x14ac:dyDescent="0.2">
      <c r="A3160">
        <v>3158</v>
      </c>
      <c r="B3160" s="3" t="s">
        <v>3158</v>
      </c>
      <c r="C3160" s="3" t="s">
        <v>7268</v>
      </c>
      <c r="D3160" s="18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8"/>
        <v>41477.631388888884</v>
      </c>
      <c r="K3160">
        <v>1371931752</v>
      </c>
      <c r="L3160" s="9">
        <f t="shared" si="199"/>
        <v>41447.839722222219</v>
      </c>
      <c r="M3160" s="11" t="s">
        <v>8372</v>
      </c>
      <c r="N3160" t="b">
        <v>1</v>
      </c>
      <c r="O3160">
        <v>69</v>
      </c>
      <c r="P3160" t="b">
        <v>1</v>
      </c>
      <c r="Q3160" t="s">
        <v>8271</v>
      </c>
      <c r="R3160" s="5">
        <f t="shared" si="196"/>
        <v>1.1399999999999999</v>
      </c>
      <c r="S3160">
        <f t="shared" si="197"/>
        <v>82.608695652173907</v>
      </c>
      <c r="T3160" t="s">
        <v>8317</v>
      </c>
      <c r="U3160" t="s">
        <v>8318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 s="18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8"/>
        <v>40926.75</v>
      </c>
      <c r="K3161">
        <v>1323221761</v>
      </c>
      <c r="L3161" s="9">
        <f t="shared" si="199"/>
        <v>40884.066678240742</v>
      </c>
      <c r="M3161" s="11" t="s">
        <v>8374</v>
      </c>
      <c r="N3161" t="b">
        <v>1</v>
      </c>
      <c r="O3161">
        <v>52</v>
      </c>
      <c r="P3161" t="b">
        <v>1</v>
      </c>
      <c r="Q3161" t="s">
        <v>8271</v>
      </c>
      <c r="R3161" s="5">
        <f t="shared" si="196"/>
        <v>1.3348133333333334</v>
      </c>
      <c r="S3161">
        <f t="shared" si="197"/>
        <v>38.504230769230773</v>
      </c>
      <c r="T3161" t="s">
        <v>8317</v>
      </c>
      <c r="U3161" t="s">
        <v>8318</v>
      </c>
    </row>
    <row r="3162" spans="1:21" ht="30" x14ac:dyDescent="0.2">
      <c r="A3162">
        <v>3160</v>
      </c>
      <c r="B3162" s="3" t="s">
        <v>3160</v>
      </c>
      <c r="C3162" s="3" t="s">
        <v>7270</v>
      </c>
      <c r="D3162" s="18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8"/>
        <v>41863.999305555553</v>
      </c>
      <c r="K3162">
        <v>1405923687</v>
      </c>
      <c r="L3162" s="9">
        <f t="shared" si="199"/>
        <v>41841.26489583333</v>
      </c>
      <c r="M3162" s="11" t="s">
        <v>8371</v>
      </c>
      <c r="N3162" t="b">
        <v>1</v>
      </c>
      <c r="O3162">
        <v>57</v>
      </c>
      <c r="P3162" t="b">
        <v>1</v>
      </c>
      <c r="Q3162" t="s">
        <v>8271</v>
      </c>
      <c r="R3162" s="5">
        <f t="shared" si="196"/>
        <v>1.0153333333333334</v>
      </c>
      <c r="S3162">
        <f t="shared" si="197"/>
        <v>80.15789473684211</v>
      </c>
      <c r="T3162" t="s">
        <v>8317</v>
      </c>
      <c r="U3162" t="s">
        <v>8318</v>
      </c>
    </row>
    <row r="3163" spans="1:21" ht="30" x14ac:dyDescent="0.2">
      <c r="A3163">
        <v>3161</v>
      </c>
      <c r="B3163" s="3" t="s">
        <v>3161</v>
      </c>
      <c r="C3163" s="3" t="s">
        <v>7271</v>
      </c>
      <c r="D3163" s="18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8"/>
        <v>41927.327800925923</v>
      </c>
      <c r="K3163">
        <v>1410785522</v>
      </c>
      <c r="L3163" s="9">
        <f t="shared" si="199"/>
        <v>41897.536134259259</v>
      </c>
      <c r="M3163" s="11" t="s">
        <v>8371</v>
      </c>
      <c r="N3163" t="b">
        <v>1</v>
      </c>
      <c r="O3163">
        <v>74</v>
      </c>
      <c r="P3163" t="b">
        <v>1</v>
      </c>
      <c r="Q3163" t="s">
        <v>8271</v>
      </c>
      <c r="R3163" s="5">
        <f t="shared" si="196"/>
        <v>1.0509999999999999</v>
      </c>
      <c r="S3163">
        <f t="shared" si="197"/>
        <v>28.405405405405407</v>
      </c>
      <c r="T3163" t="s">
        <v>8317</v>
      </c>
      <c r="U3163" t="s">
        <v>8318</v>
      </c>
    </row>
    <row r="3164" spans="1:21" ht="30" x14ac:dyDescent="0.2">
      <c r="A3164">
        <v>3162</v>
      </c>
      <c r="B3164" s="3" t="s">
        <v>3162</v>
      </c>
      <c r="C3164" s="3" t="s">
        <v>7272</v>
      </c>
      <c r="D3164" s="18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8"/>
        <v>41826.875</v>
      </c>
      <c r="K3164">
        <v>1402331262</v>
      </c>
      <c r="L3164" s="9">
        <f t="shared" si="199"/>
        <v>41799.685902777775</v>
      </c>
      <c r="M3164" s="11" t="s">
        <v>8371</v>
      </c>
      <c r="N3164" t="b">
        <v>1</v>
      </c>
      <c r="O3164">
        <v>63</v>
      </c>
      <c r="P3164" t="b">
        <v>1</v>
      </c>
      <c r="Q3164" t="s">
        <v>8271</v>
      </c>
      <c r="R3164" s="5">
        <f t="shared" si="196"/>
        <v>1.2715000000000001</v>
      </c>
      <c r="S3164">
        <f t="shared" si="197"/>
        <v>80.730158730158735</v>
      </c>
      <c r="T3164" t="s">
        <v>8317</v>
      </c>
      <c r="U3164" t="s">
        <v>8318</v>
      </c>
    </row>
    <row r="3165" spans="1:21" ht="30" x14ac:dyDescent="0.2">
      <c r="A3165">
        <v>3163</v>
      </c>
      <c r="B3165" s="3" t="s">
        <v>3163</v>
      </c>
      <c r="C3165" s="3" t="s">
        <v>7273</v>
      </c>
      <c r="D3165" s="18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8"/>
        <v>41805.545428240737</v>
      </c>
      <c r="K3165">
        <v>1400263525</v>
      </c>
      <c r="L3165" s="9">
        <f t="shared" si="199"/>
        <v>41775.753761574073</v>
      </c>
      <c r="M3165" s="11" t="s">
        <v>8371</v>
      </c>
      <c r="N3165" t="b">
        <v>1</v>
      </c>
      <c r="O3165">
        <v>72</v>
      </c>
      <c r="P3165" t="b">
        <v>1</v>
      </c>
      <c r="Q3165" t="s">
        <v>8271</v>
      </c>
      <c r="R3165" s="5">
        <f t="shared" si="196"/>
        <v>1.1115384615384616</v>
      </c>
      <c r="S3165">
        <f t="shared" si="197"/>
        <v>200.69444444444446</v>
      </c>
      <c r="T3165" t="s">
        <v>8317</v>
      </c>
      <c r="U3165" t="s">
        <v>8318</v>
      </c>
    </row>
    <row r="3166" spans="1:21" ht="30" x14ac:dyDescent="0.2">
      <c r="A3166">
        <v>3164</v>
      </c>
      <c r="B3166" s="3" t="s">
        <v>3164</v>
      </c>
      <c r="C3166" s="3" t="s">
        <v>7274</v>
      </c>
      <c r="D3166" s="18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8"/>
        <v>41799.597395833334</v>
      </c>
      <c r="K3166">
        <v>1399490415</v>
      </c>
      <c r="L3166" s="9">
        <f t="shared" si="199"/>
        <v>41766.80572916667</v>
      </c>
      <c r="M3166" s="11" t="s">
        <v>8371</v>
      </c>
      <c r="N3166" t="b">
        <v>1</v>
      </c>
      <c r="O3166">
        <v>71</v>
      </c>
      <c r="P3166" t="b">
        <v>1</v>
      </c>
      <c r="Q3166" t="s">
        <v>8271</v>
      </c>
      <c r="R3166" s="5">
        <f t="shared" si="196"/>
        <v>1.0676000000000001</v>
      </c>
      <c r="S3166">
        <f t="shared" si="197"/>
        <v>37.591549295774648</v>
      </c>
      <c r="T3166" t="s">
        <v>8317</v>
      </c>
      <c r="U3166" t="s">
        <v>8318</v>
      </c>
    </row>
    <row r="3167" spans="1:21" ht="30" x14ac:dyDescent="0.2">
      <c r="A3167">
        <v>3165</v>
      </c>
      <c r="B3167" s="3" t="s">
        <v>3165</v>
      </c>
      <c r="C3167" s="3" t="s">
        <v>7275</v>
      </c>
      <c r="D3167" s="18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8"/>
        <v>40665.957638888889</v>
      </c>
      <c r="K3167">
        <v>1302493760</v>
      </c>
      <c r="L3167" s="9">
        <f t="shared" si="199"/>
        <v>40644.159259259257</v>
      </c>
      <c r="M3167" s="11" t="s">
        <v>8374</v>
      </c>
      <c r="N3167" t="b">
        <v>1</v>
      </c>
      <c r="O3167">
        <v>21</v>
      </c>
      <c r="P3167" t="b">
        <v>1</v>
      </c>
      <c r="Q3167" t="s">
        <v>8271</v>
      </c>
      <c r="R3167" s="5">
        <f t="shared" si="196"/>
        <v>1.6266666666666667</v>
      </c>
      <c r="S3167">
        <f t="shared" si="197"/>
        <v>58.095238095238095</v>
      </c>
      <c r="T3167" t="s">
        <v>8317</v>
      </c>
      <c r="U3167" t="s">
        <v>8318</v>
      </c>
    </row>
    <row r="3168" spans="1:21" ht="30" x14ac:dyDescent="0.2">
      <c r="A3168">
        <v>3166</v>
      </c>
      <c r="B3168" s="3" t="s">
        <v>3166</v>
      </c>
      <c r="C3168" s="3" t="s">
        <v>7276</v>
      </c>
      <c r="D3168" s="1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8"/>
        <v>41969.124305555553</v>
      </c>
      <c r="K3168">
        <v>1414514153</v>
      </c>
      <c r="L3168" s="9">
        <f t="shared" si="199"/>
        <v>41940.69158564815</v>
      </c>
      <c r="M3168" s="11" t="s">
        <v>8371</v>
      </c>
      <c r="N3168" t="b">
        <v>1</v>
      </c>
      <c r="O3168">
        <v>930</v>
      </c>
      <c r="P3168" t="b">
        <v>1</v>
      </c>
      <c r="Q3168" t="s">
        <v>8271</v>
      </c>
      <c r="R3168" s="5">
        <f t="shared" si="196"/>
        <v>1.6022808571428573</v>
      </c>
      <c r="S3168">
        <f t="shared" si="197"/>
        <v>60.300892473118282</v>
      </c>
      <c r="T3168" t="s">
        <v>8317</v>
      </c>
      <c r="U3168" t="s">
        <v>8318</v>
      </c>
    </row>
    <row r="3169" spans="1:21" x14ac:dyDescent="0.2">
      <c r="A3169">
        <v>3167</v>
      </c>
      <c r="B3169" s="3" t="s">
        <v>3167</v>
      </c>
      <c r="C3169" s="3" t="s">
        <v>7277</v>
      </c>
      <c r="D3169" s="18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8"/>
        <v>41852.967372685183</v>
      </c>
      <c r="K3169">
        <v>1405743181</v>
      </c>
      <c r="L3169" s="9">
        <f t="shared" si="199"/>
        <v>41839.175706018519</v>
      </c>
      <c r="M3169" s="11" t="s">
        <v>8371</v>
      </c>
      <c r="N3169" t="b">
        <v>1</v>
      </c>
      <c r="O3169">
        <v>55</v>
      </c>
      <c r="P3169" t="b">
        <v>1</v>
      </c>
      <c r="Q3169" t="s">
        <v>8271</v>
      </c>
      <c r="R3169" s="5">
        <f t="shared" si="196"/>
        <v>1.1616666666666666</v>
      </c>
      <c r="S3169">
        <f t="shared" si="197"/>
        <v>63.363636363636367</v>
      </c>
      <c r="T3169" t="s">
        <v>8317</v>
      </c>
      <c r="U3169" t="s">
        <v>8318</v>
      </c>
    </row>
    <row r="3170" spans="1:21" ht="30" x14ac:dyDescent="0.2">
      <c r="A3170">
        <v>3168</v>
      </c>
      <c r="B3170" s="3" t="s">
        <v>3168</v>
      </c>
      <c r="C3170" s="3" t="s">
        <v>7278</v>
      </c>
      <c r="D3170" s="18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8"/>
        <v>41803.708333333328</v>
      </c>
      <c r="K3170">
        <v>1399948353</v>
      </c>
      <c r="L3170" s="9">
        <f t="shared" si="199"/>
        <v>41772.105937500004</v>
      </c>
      <c r="M3170" s="11" t="s">
        <v>8371</v>
      </c>
      <c r="N3170" t="b">
        <v>1</v>
      </c>
      <c r="O3170">
        <v>61</v>
      </c>
      <c r="P3170" t="b">
        <v>1</v>
      </c>
      <c r="Q3170" t="s">
        <v>8271</v>
      </c>
      <c r="R3170" s="5">
        <f t="shared" si="196"/>
        <v>1.242</v>
      </c>
      <c r="S3170">
        <f t="shared" si="197"/>
        <v>50.901639344262293</v>
      </c>
      <c r="T3170" t="s">
        <v>8317</v>
      </c>
      <c r="U3170" t="s">
        <v>8318</v>
      </c>
    </row>
    <row r="3171" spans="1:21" x14ac:dyDescent="0.2">
      <c r="A3171">
        <v>3169</v>
      </c>
      <c r="B3171" s="3" t="s">
        <v>3169</v>
      </c>
      <c r="C3171" s="3" t="s">
        <v>7279</v>
      </c>
      <c r="D3171" s="18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8"/>
        <v>41620.999305555553</v>
      </c>
      <c r="K3171">
        <v>1384364561</v>
      </c>
      <c r="L3171" s="9">
        <f t="shared" si="199"/>
        <v>41591.737974537034</v>
      </c>
      <c r="M3171" s="11" t="s">
        <v>8372</v>
      </c>
      <c r="N3171" t="b">
        <v>1</v>
      </c>
      <c r="O3171">
        <v>82</v>
      </c>
      <c r="P3171" t="b">
        <v>1</v>
      </c>
      <c r="Q3171" t="s">
        <v>8271</v>
      </c>
      <c r="R3171" s="5">
        <f t="shared" si="196"/>
        <v>1.030125</v>
      </c>
      <c r="S3171">
        <f t="shared" si="197"/>
        <v>100.5</v>
      </c>
      <c r="T3171" t="s">
        <v>8317</v>
      </c>
      <c r="U3171" t="s">
        <v>8318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 s="18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8"/>
        <v>41821.958333333328</v>
      </c>
      <c r="K3172">
        <v>1401414944</v>
      </c>
      <c r="L3172" s="9">
        <f t="shared" si="199"/>
        <v>41789.080370370371</v>
      </c>
      <c r="M3172" s="11" t="s">
        <v>8371</v>
      </c>
      <c r="N3172" t="b">
        <v>1</v>
      </c>
      <c r="O3172">
        <v>71</v>
      </c>
      <c r="P3172" t="b">
        <v>1</v>
      </c>
      <c r="Q3172" t="s">
        <v>8271</v>
      </c>
      <c r="R3172" s="5">
        <f t="shared" si="196"/>
        <v>1.1225000000000001</v>
      </c>
      <c r="S3172">
        <f t="shared" si="197"/>
        <v>31.619718309859156</v>
      </c>
      <c r="T3172" t="s">
        <v>8317</v>
      </c>
      <c r="U3172" t="s">
        <v>8318</v>
      </c>
    </row>
    <row r="3173" spans="1:21" ht="30" x14ac:dyDescent="0.2">
      <c r="A3173">
        <v>3171</v>
      </c>
      <c r="B3173" s="3" t="s">
        <v>3171</v>
      </c>
      <c r="C3173" s="3" t="s">
        <v>7281</v>
      </c>
      <c r="D3173" s="18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8"/>
        <v>42496.399976851848</v>
      </c>
      <c r="K3173">
        <v>1459953358</v>
      </c>
      <c r="L3173" s="9">
        <f t="shared" si="199"/>
        <v>42466.608310185184</v>
      </c>
      <c r="M3173" s="11" t="s">
        <v>8370</v>
      </c>
      <c r="N3173" t="b">
        <v>1</v>
      </c>
      <c r="O3173">
        <v>117</v>
      </c>
      <c r="P3173" t="b">
        <v>1</v>
      </c>
      <c r="Q3173" t="s">
        <v>8271</v>
      </c>
      <c r="R3173" s="5">
        <f t="shared" si="196"/>
        <v>1.0881428571428571</v>
      </c>
      <c r="S3173">
        <f t="shared" si="197"/>
        <v>65.102564102564102</v>
      </c>
      <c r="T3173" t="s">
        <v>8317</v>
      </c>
      <c r="U3173" t="s">
        <v>8318</v>
      </c>
    </row>
    <row r="3174" spans="1:21" ht="30" x14ac:dyDescent="0.2">
      <c r="A3174">
        <v>3172</v>
      </c>
      <c r="B3174" s="3" t="s">
        <v>3172</v>
      </c>
      <c r="C3174" s="3" t="s">
        <v>7282</v>
      </c>
      <c r="D3174" s="18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8"/>
        <v>40953.521620370368</v>
      </c>
      <c r="K3174">
        <v>1326648668</v>
      </c>
      <c r="L3174" s="9">
        <f t="shared" si="199"/>
        <v>40923.729953703703</v>
      </c>
      <c r="M3174" s="11" t="s">
        <v>8373</v>
      </c>
      <c r="N3174" t="b">
        <v>1</v>
      </c>
      <c r="O3174">
        <v>29</v>
      </c>
      <c r="P3174" t="b">
        <v>1</v>
      </c>
      <c r="Q3174" t="s">
        <v>8271</v>
      </c>
      <c r="R3174" s="5">
        <f t="shared" si="196"/>
        <v>1.1499999999999999</v>
      </c>
      <c r="S3174">
        <f t="shared" si="197"/>
        <v>79.310344827586206</v>
      </c>
      <c r="T3174" t="s">
        <v>8317</v>
      </c>
      <c r="U3174" t="s">
        <v>8318</v>
      </c>
    </row>
    <row r="3175" spans="1:21" ht="30" x14ac:dyDescent="0.2">
      <c r="A3175">
        <v>3173</v>
      </c>
      <c r="B3175" s="3" t="s">
        <v>3173</v>
      </c>
      <c r="C3175" s="3" t="s">
        <v>7283</v>
      </c>
      <c r="D3175" s="18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8"/>
        <v>41908.670046296291</v>
      </c>
      <c r="K3175">
        <v>1409173492</v>
      </c>
      <c r="L3175" s="9">
        <f t="shared" si="199"/>
        <v>41878.878379629627</v>
      </c>
      <c r="M3175" s="11" t="s">
        <v>8371</v>
      </c>
      <c r="N3175" t="b">
        <v>1</v>
      </c>
      <c r="O3175">
        <v>74</v>
      </c>
      <c r="P3175" t="b">
        <v>1</v>
      </c>
      <c r="Q3175" t="s">
        <v>8271</v>
      </c>
      <c r="R3175" s="5">
        <f t="shared" si="196"/>
        <v>1.03</v>
      </c>
      <c r="S3175">
        <f t="shared" si="197"/>
        <v>139.18918918918919</v>
      </c>
      <c r="T3175" t="s">
        <v>8317</v>
      </c>
      <c r="U3175" t="s">
        <v>8318</v>
      </c>
    </row>
    <row r="3176" spans="1:21" ht="30" x14ac:dyDescent="0.2">
      <c r="A3176">
        <v>3174</v>
      </c>
      <c r="B3176" s="3" t="s">
        <v>3174</v>
      </c>
      <c r="C3176" s="3" t="s">
        <v>7284</v>
      </c>
      <c r="D3176" s="18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8"/>
        <v>41876.656342592592</v>
      </c>
      <c r="K3176">
        <v>1407789908</v>
      </c>
      <c r="L3176" s="9">
        <f t="shared" si="199"/>
        <v>41862.864675925928</v>
      </c>
      <c r="M3176" s="11" t="s">
        <v>8371</v>
      </c>
      <c r="N3176" t="b">
        <v>1</v>
      </c>
      <c r="O3176">
        <v>23</v>
      </c>
      <c r="P3176" t="b">
        <v>1</v>
      </c>
      <c r="Q3176" t="s">
        <v>8271</v>
      </c>
      <c r="R3176" s="5">
        <f t="shared" si="196"/>
        <v>1.0113333333333334</v>
      </c>
      <c r="S3176">
        <f t="shared" si="197"/>
        <v>131.91304347826087</v>
      </c>
      <c r="T3176" t="s">
        <v>8317</v>
      </c>
      <c r="U3176" t="s">
        <v>8318</v>
      </c>
    </row>
    <row r="3177" spans="1:21" ht="30" x14ac:dyDescent="0.2">
      <c r="A3177">
        <v>3175</v>
      </c>
      <c r="B3177" s="3" t="s">
        <v>3175</v>
      </c>
      <c r="C3177" s="3" t="s">
        <v>7285</v>
      </c>
      <c r="D3177" s="18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8"/>
        <v>40591.678553240738</v>
      </c>
      <c r="K3177">
        <v>1292793427</v>
      </c>
      <c r="L3177" s="9">
        <f t="shared" si="199"/>
        <v>40531.886886574073</v>
      </c>
      <c r="M3177" s="11" t="s">
        <v>8375</v>
      </c>
      <c r="N3177" t="b">
        <v>1</v>
      </c>
      <c r="O3177">
        <v>60</v>
      </c>
      <c r="P3177" t="b">
        <v>1</v>
      </c>
      <c r="Q3177" t="s">
        <v>8271</v>
      </c>
      <c r="R3177" s="5">
        <f t="shared" si="196"/>
        <v>1.0955999999999999</v>
      </c>
      <c r="S3177">
        <f t="shared" si="197"/>
        <v>91.3</v>
      </c>
      <c r="T3177" t="s">
        <v>8317</v>
      </c>
      <c r="U3177" t="s">
        <v>8318</v>
      </c>
    </row>
    <row r="3178" spans="1:21" ht="30" x14ac:dyDescent="0.2">
      <c r="A3178">
        <v>3176</v>
      </c>
      <c r="B3178" s="3" t="s">
        <v>3176</v>
      </c>
      <c r="C3178" s="3" t="s">
        <v>7286</v>
      </c>
      <c r="D3178" s="1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8"/>
        <v>41504.416666666664</v>
      </c>
      <c r="K3178">
        <v>1374531631</v>
      </c>
      <c r="L3178" s="9">
        <f t="shared" si="199"/>
        <v>41477.930914351848</v>
      </c>
      <c r="M3178" s="11" t="s">
        <v>8372</v>
      </c>
      <c r="N3178" t="b">
        <v>1</v>
      </c>
      <c r="O3178">
        <v>55</v>
      </c>
      <c r="P3178" t="b">
        <v>1</v>
      </c>
      <c r="Q3178" t="s">
        <v>8271</v>
      </c>
      <c r="R3178" s="5">
        <f t="shared" si="196"/>
        <v>1.148421052631579</v>
      </c>
      <c r="S3178">
        <f t="shared" si="197"/>
        <v>39.672727272727272</v>
      </c>
      <c r="T3178" t="s">
        <v>8317</v>
      </c>
      <c r="U3178" t="s">
        <v>8318</v>
      </c>
    </row>
    <row r="3179" spans="1:21" ht="30" x14ac:dyDescent="0.2">
      <c r="A3179">
        <v>3177</v>
      </c>
      <c r="B3179" s="3" t="s">
        <v>3177</v>
      </c>
      <c r="C3179" s="3" t="s">
        <v>7287</v>
      </c>
      <c r="D3179" s="18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8"/>
        <v>41811.458437499998</v>
      </c>
      <c r="K3179">
        <v>1400774409</v>
      </c>
      <c r="L3179" s="9">
        <f t="shared" si="199"/>
        <v>41781.666770833333</v>
      </c>
      <c r="M3179" s="11" t="s">
        <v>8371</v>
      </c>
      <c r="N3179" t="b">
        <v>1</v>
      </c>
      <c r="O3179">
        <v>51</v>
      </c>
      <c r="P3179" t="b">
        <v>1</v>
      </c>
      <c r="Q3179" t="s">
        <v>8271</v>
      </c>
      <c r="R3179" s="5">
        <f t="shared" si="196"/>
        <v>1.1739999999999999</v>
      </c>
      <c r="S3179">
        <f t="shared" si="197"/>
        <v>57.549019607843135</v>
      </c>
      <c r="T3179" t="s">
        <v>8317</v>
      </c>
      <c r="U3179" t="s">
        <v>8318</v>
      </c>
    </row>
    <row r="3180" spans="1:21" ht="30" x14ac:dyDescent="0.2">
      <c r="A3180">
        <v>3178</v>
      </c>
      <c r="B3180" s="3" t="s">
        <v>3178</v>
      </c>
      <c r="C3180" s="3" t="s">
        <v>7288</v>
      </c>
      <c r="D3180" s="18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8"/>
        <v>41836.396701388883</v>
      </c>
      <c r="K3180">
        <v>1402929075</v>
      </c>
      <c r="L3180" s="9">
        <f t="shared" si="199"/>
        <v>41806.605034722219</v>
      </c>
      <c r="M3180" s="11" t="s">
        <v>8371</v>
      </c>
      <c r="N3180" t="b">
        <v>1</v>
      </c>
      <c r="O3180">
        <v>78</v>
      </c>
      <c r="P3180" t="b">
        <v>1</v>
      </c>
      <c r="Q3180" t="s">
        <v>8271</v>
      </c>
      <c r="R3180" s="5">
        <f t="shared" si="196"/>
        <v>1.7173333333333334</v>
      </c>
      <c r="S3180">
        <f t="shared" si="197"/>
        <v>33.025641025641029</v>
      </c>
      <c r="T3180" t="s">
        <v>8317</v>
      </c>
      <c r="U3180" t="s">
        <v>8318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 s="18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8"/>
        <v>41400.49387731481</v>
      </c>
      <c r="K3181">
        <v>1365699071</v>
      </c>
      <c r="L3181" s="9">
        <f t="shared" si="199"/>
        <v>41375.702210648145</v>
      </c>
      <c r="M3181" s="11" t="s">
        <v>8372</v>
      </c>
      <c r="N3181" t="b">
        <v>1</v>
      </c>
      <c r="O3181">
        <v>62</v>
      </c>
      <c r="P3181" t="b">
        <v>1</v>
      </c>
      <c r="Q3181" t="s">
        <v>8271</v>
      </c>
      <c r="R3181" s="5">
        <f t="shared" si="196"/>
        <v>1.1416238095238094</v>
      </c>
      <c r="S3181">
        <f t="shared" si="197"/>
        <v>77.335806451612896</v>
      </c>
      <c r="T3181" t="s">
        <v>8317</v>
      </c>
      <c r="U3181" t="s">
        <v>8318</v>
      </c>
    </row>
    <row r="3182" spans="1:21" ht="30" x14ac:dyDescent="0.2">
      <c r="A3182">
        <v>3180</v>
      </c>
      <c r="B3182" s="3" t="s">
        <v>3180</v>
      </c>
      <c r="C3182" s="3" t="s">
        <v>7290</v>
      </c>
      <c r="D3182" s="18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8"/>
        <v>41810.204270833332</v>
      </c>
      <c r="K3182">
        <v>1400666049</v>
      </c>
      <c r="L3182" s="9">
        <f t="shared" si="199"/>
        <v>41780.412604166668</v>
      </c>
      <c r="M3182" s="11" t="s">
        <v>8371</v>
      </c>
      <c r="N3182" t="b">
        <v>1</v>
      </c>
      <c r="O3182">
        <v>45</v>
      </c>
      <c r="P3182" t="b">
        <v>1</v>
      </c>
      <c r="Q3182" t="s">
        <v>8271</v>
      </c>
      <c r="R3182" s="5">
        <f t="shared" si="196"/>
        <v>1.1975</v>
      </c>
      <c r="S3182">
        <f t="shared" si="197"/>
        <v>31.933333333333334</v>
      </c>
      <c r="T3182" t="s">
        <v>8317</v>
      </c>
      <c r="U3182" t="s">
        <v>8318</v>
      </c>
    </row>
    <row r="3183" spans="1:21" ht="30" x14ac:dyDescent="0.2">
      <c r="A3183">
        <v>3181</v>
      </c>
      <c r="B3183" s="3" t="s">
        <v>3181</v>
      </c>
      <c r="C3183" s="3" t="s">
        <v>7291</v>
      </c>
      <c r="D3183" s="18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8"/>
        <v>41805.458333333328</v>
      </c>
      <c r="K3183">
        <v>1400570787</v>
      </c>
      <c r="L3183" s="9">
        <f t="shared" si="199"/>
        <v>41779.310034722221</v>
      </c>
      <c r="M3183" s="11" t="s">
        <v>8371</v>
      </c>
      <c r="N3183" t="b">
        <v>1</v>
      </c>
      <c r="O3183">
        <v>15</v>
      </c>
      <c r="P3183" t="b">
        <v>1</v>
      </c>
      <c r="Q3183" t="s">
        <v>8271</v>
      </c>
      <c r="R3183" s="5">
        <f t="shared" si="196"/>
        <v>1.0900000000000001</v>
      </c>
      <c r="S3183">
        <f t="shared" si="197"/>
        <v>36.333333333333336</v>
      </c>
      <c r="T3183" t="s">
        <v>8317</v>
      </c>
      <c r="U3183" t="s">
        <v>8318</v>
      </c>
    </row>
    <row r="3184" spans="1:21" ht="45" x14ac:dyDescent="0.2">
      <c r="A3184">
        <v>3182</v>
      </c>
      <c r="B3184" s="3" t="s">
        <v>3182</v>
      </c>
      <c r="C3184" s="3" t="s">
        <v>7292</v>
      </c>
      <c r="D3184" s="18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8"/>
        <v>40939.5</v>
      </c>
      <c r="K3184">
        <v>1323211621</v>
      </c>
      <c r="L3184" s="9">
        <f t="shared" si="199"/>
        <v>40883.949317129627</v>
      </c>
      <c r="M3184" s="11" t="s">
        <v>8374</v>
      </c>
      <c r="N3184" t="b">
        <v>1</v>
      </c>
      <c r="O3184">
        <v>151</v>
      </c>
      <c r="P3184" t="b">
        <v>1</v>
      </c>
      <c r="Q3184" t="s">
        <v>8271</v>
      </c>
      <c r="R3184" s="5">
        <f t="shared" si="196"/>
        <v>1.0088571428571429</v>
      </c>
      <c r="S3184">
        <f t="shared" si="197"/>
        <v>46.768211920529801</v>
      </c>
      <c r="T3184" t="s">
        <v>8317</v>
      </c>
      <c r="U3184" t="s">
        <v>8318</v>
      </c>
    </row>
    <row r="3185" spans="1:21" ht="30" x14ac:dyDescent="0.2">
      <c r="A3185">
        <v>3183</v>
      </c>
      <c r="B3185" s="3" t="s">
        <v>3183</v>
      </c>
      <c r="C3185" s="3" t="s">
        <v>7293</v>
      </c>
      <c r="D3185" s="18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8"/>
        <v>41509.586446759255</v>
      </c>
      <c r="K3185">
        <v>1375729469</v>
      </c>
      <c r="L3185" s="9">
        <f t="shared" si="199"/>
        <v>41491.79478009259</v>
      </c>
      <c r="M3185" s="11" t="s">
        <v>8372</v>
      </c>
      <c r="N3185" t="b">
        <v>1</v>
      </c>
      <c r="O3185">
        <v>68</v>
      </c>
      <c r="P3185" t="b">
        <v>1</v>
      </c>
      <c r="Q3185" t="s">
        <v>8271</v>
      </c>
      <c r="R3185" s="5">
        <f t="shared" si="196"/>
        <v>1.0900000000000001</v>
      </c>
      <c r="S3185">
        <f t="shared" si="197"/>
        <v>40.073529411764703</v>
      </c>
      <c r="T3185" t="s">
        <v>8317</v>
      </c>
      <c r="U3185" t="s">
        <v>8318</v>
      </c>
    </row>
    <row r="3186" spans="1:21" ht="30" x14ac:dyDescent="0.2">
      <c r="A3186">
        <v>3184</v>
      </c>
      <c r="B3186" s="3" t="s">
        <v>3184</v>
      </c>
      <c r="C3186" s="3" t="s">
        <v>7294</v>
      </c>
      <c r="D3186" s="18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8"/>
        <v>41821.785081018512</v>
      </c>
      <c r="K3186">
        <v>1401666631</v>
      </c>
      <c r="L3186" s="9">
        <f t="shared" si="199"/>
        <v>41791.993414351848</v>
      </c>
      <c r="M3186" s="11" t="s">
        <v>8371</v>
      </c>
      <c r="N3186" t="b">
        <v>1</v>
      </c>
      <c r="O3186">
        <v>46</v>
      </c>
      <c r="P3186" t="b">
        <v>1</v>
      </c>
      <c r="Q3186" t="s">
        <v>8271</v>
      </c>
      <c r="R3186" s="5">
        <f t="shared" si="196"/>
        <v>1.0720930232558139</v>
      </c>
      <c r="S3186">
        <f t="shared" si="197"/>
        <v>100.21739130434783</v>
      </c>
      <c r="T3186" t="s">
        <v>8317</v>
      </c>
      <c r="U3186" t="s">
        <v>8318</v>
      </c>
    </row>
    <row r="3187" spans="1:21" ht="30" x14ac:dyDescent="0.2">
      <c r="A3187">
        <v>3185</v>
      </c>
      <c r="B3187" s="3" t="s">
        <v>3185</v>
      </c>
      <c r="C3187" s="3" t="s">
        <v>7295</v>
      </c>
      <c r="D3187" s="18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8"/>
        <v>41836.768993055557</v>
      </c>
      <c r="K3187">
        <v>1404948441</v>
      </c>
      <c r="L3187" s="9">
        <f t="shared" si="199"/>
        <v>41829.977326388893</v>
      </c>
      <c r="M3187" s="11" t="s">
        <v>8371</v>
      </c>
      <c r="N3187" t="b">
        <v>1</v>
      </c>
      <c r="O3187">
        <v>24</v>
      </c>
      <c r="P3187" t="b">
        <v>1</v>
      </c>
      <c r="Q3187" t="s">
        <v>8271</v>
      </c>
      <c r="R3187" s="5">
        <f t="shared" si="196"/>
        <v>1</v>
      </c>
      <c r="S3187">
        <f t="shared" si="197"/>
        <v>41.666666666666664</v>
      </c>
      <c r="T3187" t="s">
        <v>8317</v>
      </c>
      <c r="U3187" t="s">
        <v>8318</v>
      </c>
    </row>
    <row r="3188" spans="1:21" ht="30" x14ac:dyDescent="0.2">
      <c r="A3188">
        <v>3186</v>
      </c>
      <c r="B3188" s="3" t="s">
        <v>3186</v>
      </c>
      <c r="C3188" s="3" t="s">
        <v>7296</v>
      </c>
      <c r="D3188" s="1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8"/>
        <v>41898.666666666664</v>
      </c>
      <c r="K3188">
        <v>1408313438</v>
      </c>
      <c r="L3188" s="9">
        <f t="shared" si="199"/>
        <v>41868.924050925925</v>
      </c>
      <c r="M3188" s="11" t="s">
        <v>8371</v>
      </c>
      <c r="N3188" t="b">
        <v>1</v>
      </c>
      <c r="O3188">
        <v>70</v>
      </c>
      <c r="P3188" t="b">
        <v>1</v>
      </c>
      <c r="Q3188" t="s">
        <v>8271</v>
      </c>
      <c r="R3188" s="5">
        <f t="shared" si="196"/>
        <v>1.0218750000000001</v>
      </c>
      <c r="S3188">
        <f t="shared" si="197"/>
        <v>46.714285714285715</v>
      </c>
      <c r="T3188" t="s">
        <v>8317</v>
      </c>
      <c r="U3188" t="s">
        <v>8318</v>
      </c>
    </row>
    <row r="3189" spans="1:21" ht="30" x14ac:dyDescent="0.2">
      <c r="A3189">
        <v>3187</v>
      </c>
      <c r="B3189" s="3" t="s">
        <v>3187</v>
      </c>
      <c r="C3189" s="3" t="s">
        <v>7297</v>
      </c>
      <c r="D3189" s="18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8"/>
        <v>41855.458020833328</v>
      </c>
      <c r="K3189">
        <v>1405439973</v>
      </c>
      <c r="L3189" s="9">
        <f t="shared" si="199"/>
        <v>41835.666354166664</v>
      </c>
      <c r="M3189" s="11" t="s">
        <v>8371</v>
      </c>
      <c r="N3189" t="b">
        <v>1</v>
      </c>
      <c r="O3189">
        <v>244</v>
      </c>
      <c r="P3189" t="b">
        <v>1</v>
      </c>
      <c r="Q3189" t="s">
        <v>8271</v>
      </c>
      <c r="R3189" s="5">
        <f t="shared" si="196"/>
        <v>1.1629333333333334</v>
      </c>
      <c r="S3189">
        <f t="shared" si="197"/>
        <v>71.491803278688522</v>
      </c>
      <c r="T3189" t="s">
        <v>8317</v>
      </c>
      <c r="U3189" t="s">
        <v>8318</v>
      </c>
    </row>
    <row r="3190" spans="1:21" ht="30" x14ac:dyDescent="0.2">
      <c r="A3190">
        <v>3188</v>
      </c>
      <c r="B3190" s="3" t="s">
        <v>3188</v>
      </c>
      <c r="C3190" s="3" t="s">
        <v>7298</v>
      </c>
      <c r="D3190" s="18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8"/>
        <v>42165.207199074073</v>
      </c>
      <c r="K3190">
        <v>1432115902</v>
      </c>
      <c r="L3190" s="9">
        <f t="shared" si="199"/>
        <v>42144.415532407409</v>
      </c>
      <c r="M3190" s="11" t="s">
        <v>8368</v>
      </c>
      <c r="N3190" t="b">
        <v>0</v>
      </c>
      <c r="O3190">
        <v>9</v>
      </c>
      <c r="P3190" t="b">
        <v>0</v>
      </c>
      <c r="Q3190" t="s">
        <v>8305</v>
      </c>
      <c r="R3190" s="5">
        <f t="shared" si="196"/>
        <v>0.65</v>
      </c>
      <c r="S3190">
        <f t="shared" si="197"/>
        <v>14.444444444444445</v>
      </c>
      <c r="T3190" t="s">
        <v>8317</v>
      </c>
      <c r="U3190" t="s">
        <v>8359</v>
      </c>
    </row>
    <row r="3191" spans="1:21" ht="30" x14ac:dyDescent="0.2">
      <c r="A3191">
        <v>3189</v>
      </c>
      <c r="B3191" s="3" t="s">
        <v>3189</v>
      </c>
      <c r="C3191" s="3" t="s">
        <v>7299</v>
      </c>
      <c r="D3191" s="18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8"/>
        <v>42148.138101851851</v>
      </c>
      <c r="K3191">
        <v>1429863532</v>
      </c>
      <c r="L3191" s="9">
        <f t="shared" si="199"/>
        <v>42118.346435185187</v>
      </c>
      <c r="M3191" s="11" t="s">
        <v>8368</v>
      </c>
      <c r="N3191" t="b">
        <v>0</v>
      </c>
      <c r="O3191">
        <v>19</v>
      </c>
      <c r="P3191" t="b">
        <v>0</v>
      </c>
      <c r="Q3191" t="s">
        <v>8305</v>
      </c>
      <c r="R3191" s="5">
        <f t="shared" si="196"/>
        <v>0.12327272727272727</v>
      </c>
      <c r="S3191">
        <f t="shared" si="197"/>
        <v>356.84210526315792</v>
      </c>
      <c r="T3191" t="s">
        <v>8317</v>
      </c>
      <c r="U3191" t="s">
        <v>8359</v>
      </c>
    </row>
    <row r="3192" spans="1:21" ht="30" x14ac:dyDescent="0.2">
      <c r="A3192">
        <v>3190</v>
      </c>
      <c r="B3192" s="3" t="s">
        <v>3190</v>
      </c>
      <c r="C3192" s="3" t="s">
        <v>7300</v>
      </c>
      <c r="D3192" s="18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8"/>
        <v>42712.984664351847</v>
      </c>
      <c r="K3192">
        <v>1478662675</v>
      </c>
      <c r="L3192" s="9">
        <f t="shared" si="199"/>
        <v>42683.151331018518</v>
      </c>
      <c r="M3192" s="11" t="s">
        <v>8370</v>
      </c>
      <c r="N3192" t="b">
        <v>0</v>
      </c>
      <c r="O3192">
        <v>0</v>
      </c>
      <c r="P3192" t="b">
        <v>0</v>
      </c>
      <c r="Q3192" t="s">
        <v>8305</v>
      </c>
      <c r="R3192" s="5">
        <f t="shared" si="196"/>
        <v>0</v>
      </c>
      <c r="S3192" t="e">
        <f t="shared" si="197"/>
        <v>#DIV/0!</v>
      </c>
      <c r="T3192" t="s">
        <v>8317</v>
      </c>
      <c r="U3192" t="s">
        <v>8359</v>
      </c>
    </row>
    <row r="3193" spans="1:21" ht="30" x14ac:dyDescent="0.2">
      <c r="A3193">
        <v>3191</v>
      </c>
      <c r="B3193" s="3" t="s">
        <v>3191</v>
      </c>
      <c r="C3193" s="3" t="s">
        <v>7301</v>
      </c>
      <c r="D3193" s="18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8"/>
        <v>42598.547094907401</v>
      </c>
      <c r="K3193">
        <v>1466186869</v>
      </c>
      <c r="L3193" s="9">
        <f t="shared" si="199"/>
        <v>42538.755428240736</v>
      </c>
      <c r="M3193" s="11" t="s">
        <v>8370</v>
      </c>
      <c r="N3193" t="b">
        <v>0</v>
      </c>
      <c r="O3193">
        <v>4</v>
      </c>
      <c r="P3193" t="b">
        <v>0</v>
      </c>
      <c r="Q3193" t="s">
        <v>8305</v>
      </c>
      <c r="R3193" s="5">
        <f t="shared" si="196"/>
        <v>4.0266666666666666E-2</v>
      </c>
      <c r="S3193">
        <f t="shared" si="197"/>
        <v>37.75</v>
      </c>
      <c r="T3193" t="s">
        <v>8317</v>
      </c>
      <c r="U3193" t="s">
        <v>8359</v>
      </c>
    </row>
    <row r="3194" spans="1:21" ht="30" x14ac:dyDescent="0.2">
      <c r="A3194">
        <v>3192</v>
      </c>
      <c r="B3194" s="3" t="s">
        <v>3192</v>
      </c>
      <c r="C3194" s="3" t="s">
        <v>7302</v>
      </c>
      <c r="D3194" s="18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8"/>
        <v>42063.708333333336</v>
      </c>
      <c r="K3194">
        <v>1421274859</v>
      </c>
      <c r="L3194" s="9">
        <f t="shared" si="199"/>
        <v>42018.94049768518</v>
      </c>
      <c r="M3194" s="11" t="s">
        <v>8368</v>
      </c>
      <c r="N3194" t="b">
        <v>0</v>
      </c>
      <c r="O3194">
        <v>8</v>
      </c>
      <c r="P3194" t="b">
        <v>0</v>
      </c>
      <c r="Q3194" t="s">
        <v>8305</v>
      </c>
      <c r="R3194" s="5">
        <f t="shared" si="196"/>
        <v>1.0200000000000001E-2</v>
      </c>
      <c r="S3194">
        <f t="shared" si="197"/>
        <v>12.75</v>
      </c>
      <c r="T3194" t="s">
        <v>8317</v>
      </c>
      <c r="U3194" t="s">
        <v>8359</v>
      </c>
    </row>
    <row r="3195" spans="1:21" ht="30" x14ac:dyDescent="0.2">
      <c r="A3195">
        <v>3193</v>
      </c>
      <c r="B3195" s="3" t="s">
        <v>3193</v>
      </c>
      <c r="C3195" s="3" t="s">
        <v>7303</v>
      </c>
      <c r="D3195" s="18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8"/>
        <v>42055.759907407402</v>
      </c>
      <c r="K3195">
        <v>1420586056</v>
      </c>
      <c r="L3195" s="9">
        <f t="shared" si="199"/>
        <v>42010.968240740738</v>
      </c>
      <c r="M3195" s="11" t="s">
        <v>8368</v>
      </c>
      <c r="N3195" t="b">
        <v>0</v>
      </c>
      <c r="O3195">
        <v>24</v>
      </c>
      <c r="P3195" t="b">
        <v>0</v>
      </c>
      <c r="Q3195" t="s">
        <v>8305</v>
      </c>
      <c r="R3195" s="5">
        <f t="shared" si="196"/>
        <v>0.1174</v>
      </c>
      <c r="S3195">
        <f t="shared" si="197"/>
        <v>24.458333333333332</v>
      </c>
      <c r="T3195" t="s">
        <v>8317</v>
      </c>
      <c r="U3195" t="s">
        <v>8359</v>
      </c>
    </row>
    <row r="3196" spans="1:21" ht="30" x14ac:dyDescent="0.2">
      <c r="A3196">
        <v>3194</v>
      </c>
      <c r="B3196" s="3" t="s">
        <v>3194</v>
      </c>
      <c r="C3196" s="3" t="s">
        <v>7304</v>
      </c>
      <c r="D3196" s="18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8"/>
        <v>42211.854143518511</v>
      </c>
      <c r="K3196">
        <v>1435368598</v>
      </c>
      <c r="L3196" s="9">
        <f t="shared" si="199"/>
        <v>42182.062476851846</v>
      </c>
      <c r="M3196" s="11" t="s">
        <v>8368</v>
      </c>
      <c r="N3196" t="b">
        <v>0</v>
      </c>
      <c r="O3196">
        <v>0</v>
      </c>
      <c r="P3196" t="b">
        <v>0</v>
      </c>
      <c r="Q3196" t="s">
        <v>8305</v>
      </c>
      <c r="R3196" s="5">
        <f t="shared" si="196"/>
        <v>0</v>
      </c>
      <c r="S3196" t="e">
        <f t="shared" si="197"/>
        <v>#DIV/0!</v>
      </c>
      <c r="T3196" t="s">
        <v>8317</v>
      </c>
      <c r="U3196" t="s">
        <v>8359</v>
      </c>
    </row>
    <row r="3197" spans="1:21" ht="30" x14ac:dyDescent="0.2">
      <c r="A3197">
        <v>3195</v>
      </c>
      <c r="B3197" s="3" t="s">
        <v>3195</v>
      </c>
      <c r="C3197" s="3" t="s">
        <v>7305</v>
      </c>
      <c r="D3197" s="18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8"/>
        <v>42047.385902777773</v>
      </c>
      <c r="K3197">
        <v>1421158542</v>
      </c>
      <c r="L3197" s="9">
        <f t="shared" si="199"/>
        <v>42017.594236111108</v>
      </c>
      <c r="M3197" s="11" t="s">
        <v>8368</v>
      </c>
      <c r="N3197" t="b">
        <v>0</v>
      </c>
      <c r="O3197">
        <v>39</v>
      </c>
      <c r="P3197" t="b">
        <v>0</v>
      </c>
      <c r="Q3197" t="s">
        <v>8305</v>
      </c>
      <c r="R3197" s="5">
        <f t="shared" si="196"/>
        <v>0.59142857142857141</v>
      </c>
      <c r="S3197">
        <f t="shared" si="197"/>
        <v>53.07692307692308</v>
      </c>
      <c r="T3197" t="s">
        <v>8317</v>
      </c>
      <c r="U3197" t="s">
        <v>8359</v>
      </c>
    </row>
    <row r="3198" spans="1:21" ht="30" x14ac:dyDescent="0.2">
      <c r="A3198">
        <v>3196</v>
      </c>
      <c r="B3198" s="3" t="s">
        <v>3196</v>
      </c>
      <c r="C3198" s="3" t="s">
        <v>7306</v>
      </c>
      <c r="D3198" s="1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8"/>
        <v>42217.374999999993</v>
      </c>
      <c r="K3198">
        <v>1433254875</v>
      </c>
      <c r="L3198" s="9">
        <f t="shared" si="199"/>
        <v>42157.598090277781</v>
      </c>
      <c r="M3198" s="11" t="s">
        <v>8368</v>
      </c>
      <c r="N3198" t="b">
        <v>0</v>
      </c>
      <c r="O3198">
        <v>6</v>
      </c>
      <c r="P3198" t="b">
        <v>0</v>
      </c>
      <c r="Q3198" t="s">
        <v>8305</v>
      </c>
      <c r="R3198" s="5">
        <f t="shared" si="196"/>
        <v>5.9999999999999995E-4</v>
      </c>
      <c r="S3198">
        <f t="shared" si="197"/>
        <v>300</v>
      </c>
      <c r="T3198" t="s">
        <v>8317</v>
      </c>
      <c r="U3198" t="s">
        <v>8359</v>
      </c>
    </row>
    <row r="3199" spans="1:21" x14ac:dyDescent="0.2">
      <c r="A3199">
        <v>3197</v>
      </c>
      <c r="B3199" s="3" t="s">
        <v>3197</v>
      </c>
      <c r="C3199" s="3" t="s">
        <v>7307</v>
      </c>
      <c r="D3199" s="18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8"/>
        <v>42039.28493055555</v>
      </c>
      <c r="K3199">
        <v>1420458618</v>
      </c>
      <c r="L3199" s="9">
        <f t="shared" si="199"/>
        <v>42009.493263888886</v>
      </c>
      <c r="M3199" s="11" t="s">
        <v>8368</v>
      </c>
      <c r="N3199" t="b">
        <v>0</v>
      </c>
      <c r="O3199">
        <v>4</v>
      </c>
      <c r="P3199" t="b">
        <v>0</v>
      </c>
      <c r="Q3199" t="s">
        <v>8305</v>
      </c>
      <c r="R3199" s="5">
        <f t="shared" si="196"/>
        <v>0.1145</v>
      </c>
      <c r="S3199">
        <f t="shared" si="197"/>
        <v>286.25</v>
      </c>
      <c r="T3199" t="s">
        <v>8317</v>
      </c>
      <c r="U3199" t="s">
        <v>8359</v>
      </c>
    </row>
    <row r="3200" spans="1:21" ht="30" x14ac:dyDescent="0.2">
      <c r="A3200">
        <v>3198</v>
      </c>
      <c r="B3200" s="3" t="s">
        <v>3198</v>
      </c>
      <c r="C3200" s="3" t="s">
        <v>7308</v>
      </c>
      <c r="D3200" s="18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8"/>
        <v>42051.216168981475</v>
      </c>
      <c r="K3200">
        <v>1420798277</v>
      </c>
      <c r="L3200" s="9">
        <f t="shared" si="199"/>
        <v>42013.424502314811</v>
      </c>
      <c r="M3200" s="11" t="s">
        <v>8368</v>
      </c>
      <c r="N3200" t="b">
        <v>0</v>
      </c>
      <c r="O3200">
        <v>3</v>
      </c>
      <c r="P3200" t="b">
        <v>0</v>
      </c>
      <c r="Q3200" t="s">
        <v>8305</v>
      </c>
      <c r="R3200" s="5">
        <f t="shared" si="196"/>
        <v>3.6666666666666666E-3</v>
      </c>
      <c r="S3200">
        <f t="shared" si="197"/>
        <v>36.666666666666664</v>
      </c>
      <c r="T3200" t="s">
        <v>8317</v>
      </c>
      <c r="U3200" t="s">
        <v>8359</v>
      </c>
    </row>
    <row r="3201" spans="1:21" ht="30" x14ac:dyDescent="0.2">
      <c r="A3201">
        <v>3199</v>
      </c>
      <c r="B3201" s="3" t="s">
        <v>3199</v>
      </c>
      <c r="C3201" s="3" t="s">
        <v>7309</v>
      </c>
      <c r="D3201" s="18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8"/>
        <v>41888.666666666664</v>
      </c>
      <c r="K3201">
        <v>1407435418</v>
      </c>
      <c r="L3201" s="9">
        <f t="shared" si="199"/>
        <v>41858.761782407404</v>
      </c>
      <c r="M3201" s="11" t="s">
        <v>8371</v>
      </c>
      <c r="N3201" t="b">
        <v>0</v>
      </c>
      <c r="O3201">
        <v>53</v>
      </c>
      <c r="P3201" t="b">
        <v>0</v>
      </c>
      <c r="Q3201" t="s">
        <v>8305</v>
      </c>
      <c r="R3201" s="5">
        <f t="shared" si="196"/>
        <v>0.52159999999999995</v>
      </c>
      <c r="S3201">
        <f t="shared" si="197"/>
        <v>49.20754716981132</v>
      </c>
      <c r="T3201" t="s">
        <v>8317</v>
      </c>
      <c r="U3201" t="s">
        <v>8359</v>
      </c>
    </row>
    <row r="3202" spans="1:21" ht="30" x14ac:dyDescent="0.2">
      <c r="A3202">
        <v>3200</v>
      </c>
      <c r="B3202" s="3" t="s">
        <v>3200</v>
      </c>
      <c r="C3202" s="3" t="s">
        <v>7310</v>
      </c>
      <c r="D3202" s="18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8"/>
        <v>42490.023611111108</v>
      </c>
      <c r="K3202">
        <v>1459410101</v>
      </c>
      <c r="L3202" s="9">
        <f t="shared" si="199"/>
        <v>42460.320613425924</v>
      </c>
      <c r="M3202" s="11" t="s">
        <v>8370</v>
      </c>
      <c r="N3202" t="b">
        <v>0</v>
      </c>
      <c r="O3202">
        <v>1</v>
      </c>
      <c r="P3202" t="b">
        <v>0</v>
      </c>
      <c r="Q3202" t="s">
        <v>8305</v>
      </c>
      <c r="R3202" s="5">
        <f t="shared" ref="R3202:R3265" si="200">E3202/D3202</f>
        <v>2.0000000000000002E-5</v>
      </c>
      <c r="S3202">
        <f t="shared" ref="S3202:S3265" si="201">E3202/O3202</f>
        <v>1</v>
      </c>
      <c r="T3202" t="s">
        <v>8317</v>
      </c>
      <c r="U3202" t="s">
        <v>8359</v>
      </c>
    </row>
    <row r="3203" spans="1:21" ht="30" x14ac:dyDescent="0.2">
      <c r="A3203">
        <v>3201</v>
      </c>
      <c r="B3203" s="3" t="s">
        <v>3201</v>
      </c>
      <c r="C3203" s="3" t="s">
        <v>7311</v>
      </c>
      <c r="D3203" s="18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2">(((I3203/60)/60)/24)+DATE(1970,1,1)+(-5/24)</f>
        <v>41882.558761574073</v>
      </c>
      <c r="K3203">
        <v>1407695077</v>
      </c>
      <c r="L3203" s="9">
        <f t="shared" ref="L3203:L3266" si="203">(((K3203/60)/60)/24)+DATE(1970,1,1)</f>
        <v>41861.767094907409</v>
      </c>
      <c r="M3203" s="11" t="s">
        <v>8371</v>
      </c>
      <c r="N3203" t="b">
        <v>0</v>
      </c>
      <c r="O3203">
        <v>2</v>
      </c>
      <c r="P3203" t="b">
        <v>0</v>
      </c>
      <c r="Q3203" t="s">
        <v>8305</v>
      </c>
      <c r="R3203" s="5">
        <f t="shared" si="200"/>
        <v>1.2500000000000001E-2</v>
      </c>
      <c r="S3203">
        <f t="shared" si="201"/>
        <v>12.5</v>
      </c>
      <c r="T3203" t="s">
        <v>8317</v>
      </c>
      <c r="U3203" t="s">
        <v>8359</v>
      </c>
    </row>
    <row r="3204" spans="1:21" ht="30" x14ac:dyDescent="0.2">
      <c r="A3204">
        <v>3202</v>
      </c>
      <c r="B3204" s="3" t="s">
        <v>3202</v>
      </c>
      <c r="C3204" s="3" t="s">
        <v>7312</v>
      </c>
      <c r="D3204" s="18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2"/>
        <v>42352.040972222218</v>
      </c>
      <c r="K3204">
        <v>1445027346</v>
      </c>
      <c r="L3204" s="9">
        <f t="shared" si="203"/>
        <v>42293.853541666671</v>
      </c>
      <c r="M3204" s="11" t="s">
        <v>8368</v>
      </c>
      <c r="N3204" t="b">
        <v>0</v>
      </c>
      <c r="O3204">
        <v>25</v>
      </c>
      <c r="P3204" t="b">
        <v>0</v>
      </c>
      <c r="Q3204" t="s">
        <v>8305</v>
      </c>
      <c r="R3204" s="5">
        <f t="shared" si="200"/>
        <v>0.54520000000000002</v>
      </c>
      <c r="S3204">
        <f t="shared" si="201"/>
        <v>109.04</v>
      </c>
      <c r="T3204" t="s">
        <v>8317</v>
      </c>
      <c r="U3204" t="s">
        <v>8359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 s="18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2"/>
        <v>42272.780347222222</v>
      </c>
      <c r="K3205">
        <v>1440632622</v>
      </c>
      <c r="L3205" s="9">
        <f t="shared" si="203"/>
        <v>42242.988680555558</v>
      </c>
      <c r="M3205" s="11" t="s">
        <v>8368</v>
      </c>
      <c r="N3205" t="b">
        <v>0</v>
      </c>
      <c r="O3205">
        <v>6</v>
      </c>
      <c r="P3205" t="b">
        <v>0</v>
      </c>
      <c r="Q3205" t="s">
        <v>8305</v>
      </c>
      <c r="R3205" s="5">
        <f t="shared" si="200"/>
        <v>0.25</v>
      </c>
      <c r="S3205">
        <f t="shared" si="201"/>
        <v>41.666666666666664</v>
      </c>
      <c r="T3205" t="s">
        <v>8317</v>
      </c>
      <c r="U3205" t="s">
        <v>8359</v>
      </c>
    </row>
    <row r="3206" spans="1:21" ht="30" x14ac:dyDescent="0.2">
      <c r="A3206">
        <v>3204</v>
      </c>
      <c r="B3206" s="3" t="s">
        <v>3204</v>
      </c>
      <c r="C3206" s="3" t="s">
        <v>7314</v>
      </c>
      <c r="D3206" s="18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2"/>
        <v>42202.468055555553</v>
      </c>
      <c r="K3206">
        <v>1434558479</v>
      </c>
      <c r="L3206" s="9">
        <f t="shared" si="203"/>
        <v>42172.686099537037</v>
      </c>
      <c r="M3206" s="11" t="s">
        <v>8368</v>
      </c>
      <c r="N3206" t="b">
        <v>0</v>
      </c>
      <c r="O3206">
        <v>0</v>
      </c>
      <c r="P3206" t="b">
        <v>0</v>
      </c>
      <c r="Q3206" t="s">
        <v>8305</v>
      </c>
      <c r="R3206" s="5">
        <f t="shared" si="200"/>
        <v>0</v>
      </c>
      <c r="S3206" t="e">
        <f t="shared" si="201"/>
        <v>#DIV/0!</v>
      </c>
      <c r="T3206" t="s">
        <v>8317</v>
      </c>
      <c r="U3206" t="s">
        <v>8359</v>
      </c>
    </row>
    <row r="3207" spans="1:21" ht="30" x14ac:dyDescent="0.2">
      <c r="A3207">
        <v>3205</v>
      </c>
      <c r="B3207" s="3" t="s">
        <v>3205</v>
      </c>
      <c r="C3207" s="3" t="s">
        <v>7315</v>
      </c>
      <c r="D3207" s="18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2"/>
        <v>42125.166342592587</v>
      </c>
      <c r="K3207">
        <v>1427878772</v>
      </c>
      <c r="L3207" s="9">
        <f t="shared" si="203"/>
        <v>42095.374675925923</v>
      </c>
      <c r="M3207" s="11" t="s">
        <v>8368</v>
      </c>
      <c r="N3207" t="b">
        <v>0</v>
      </c>
      <c r="O3207">
        <v>12</v>
      </c>
      <c r="P3207" t="b">
        <v>0</v>
      </c>
      <c r="Q3207" t="s">
        <v>8305</v>
      </c>
      <c r="R3207" s="5">
        <f t="shared" si="200"/>
        <v>3.4125000000000003E-2</v>
      </c>
      <c r="S3207">
        <f t="shared" si="201"/>
        <v>22.75</v>
      </c>
      <c r="T3207" t="s">
        <v>8317</v>
      </c>
      <c r="U3207" t="s">
        <v>8359</v>
      </c>
    </row>
    <row r="3208" spans="1:21" ht="30" x14ac:dyDescent="0.2">
      <c r="A3208">
        <v>3206</v>
      </c>
      <c r="B3208" s="3" t="s">
        <v>3206</v>
      </c>
      <c r="C3208" s="3" t="s">
        <v>7316</v>
      </c>
      <c r="D3208" s="1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2"/>
        <v>42266.067719907405</v>
      </c>
      <c r="K3208">
        <v>1440052651</v>
      </c>
      <c r="L3208" s="9">
        <f t="shared" si="203"/>
        <v>42236.276053240741</v>
      </c>
      <c r="M3208" s="11" t="s">
        <v>8368</v>
      </c>
      <c r="N3208" t="b">
        <v>0</v>
      </c>
      <c r="O3208">
        <v>0</v>
      </c>
      <c r="P3208" t="b">
        <v>0</v>
      </c>
      <c r="Q3208" t="s">
        <v>8305</v>
      </c>
      <c r="R3208" s="5">
        <f t="shared" si="200"/>
        <v>0</v>
      </c>
      <c r="S3208" t="e">
        <f t="shared" si="201"/>
        <v>#DIV/0!</v>
      </c>
      <c r="T3208" t="s">
        <v>8317</v>
      </c>
      <c r="U3208" t="s">
        <v>8359</v>
      </c>
    </row>
    <row r="3209" spans="1:21" ht="30" x14ac:dyDescent="0.2">
      <c r="A3209">
        <v>3207</v>
      </c>
      <c r="B3209" s="3" t="s">
        <v>3207</v>
      </c>
      <c r="C3209" s="3" t="s">
        <v>7317</v>
      </c>
      <c r="D3209" s="18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2"/>
        <v>42117.027858796289</v>
      </c>
      <c r="K3209">
        <v>1424587207</v>
      </c>
      <c r="L3209" s="9">
        <f t="shared" si="203"/>
        <v>42057.277858796297</v>
      </c>
      <c r="M3209" s="11" t="s">
        <v>8368</v>
      </c>
      <c r="N3209" t="b">
        <v>0</v>
      </c>
      <c r="O3209">
        <v>36</v>
      </c>
      <c r="P3209" t="b">
        <v>0</v>
      </c>
      <c r="Q3209" t="s">
        <v>8305</v>
      </c>
      <c r="R3209" s="5">
        <f t="shared" si="200"/>
        <v>0.46363636363636362</v>
      </c>
      <c r="S3209">
        <f t="shared" si="201"/>
        <v>70.833333333333329</v>
      </c>
      <c r="T3209" t="s">
        <v>8317</v>
      </c>
      <c r="U3209" t="s">
        <v>8359</v>
      </c>
    </row>
    <row r="3210" spans="1:21" ht="30" x14ac:dyDescent="0.2">
      <c r="A3210">
        <v>3208</v>
      </c>
      <c r="B3210" s="3" t="s">
        <v>3208</v>
      </c>
      <c r="C3210" s="3" t="s">
        <v>7318</v>
      </c>
      <c r="D3210" s="18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2"/>
        <v>41848.396724537037</v>
      </c>
      <c r="K3210">
        <v>1404743477</v>
      </c>
      <c r="L3210" s="9">
        <f t="shared" si="203"/>
        <v>41827.605057870373</v>
      </c>
      <c r="M3210" s="11" t="s">
        <v>8371</v>
      </c>
      <c r="N3210" t="b">
        <v>1</v>
      </c>
      <c r="O3210">
        <v>82</v>
      </c>
      <c r="P3210" t="b">
        <v>1</v>
      </c>
      <c r="Q3210" t="s">
        <v>8271</v>
      </c>
      <c r="R3210" s="5">
        <f t="shared" si="200"/>
        <v>1.0349999999999999</v>
      </c>
      <c r="S3210">
        <f t="shared" si="201"/>
        <v>63.109756097560975</v>
      </c>
      <c r="T3210" t="s">
        <v>8317</v>
      </c>
      <c r="U3210" t="s">
        <v>8318</v>
      </c>
    </row>
    <row r="3211" spans="1:21" ht="30" x14ac:dyDescent="0.2">
      <c r="A3211">
        <v>3209</v>
      </c>
      <c r="B3211" s="3" t="s">
        <v>3209</v>
      </c>
      <c r="C3211" s="3" t="s">
        <v>7319</v>
      </c>
      <c r="D3211" s="18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2"/>
        <v>41810.75</v>
      </c>
      <c r="K3211">
        <v>1400512658</v>
      </c>
      <c r="L3211" s="9">
        <f t="shared" si="203"/>
        <v>41778.637245370373</v>
      </c>
      <c r="M3211" s="11" t="s">
        <v>8371</v>
      </c>
      <c r="N3211" t="b">
        <v>1</v>
      </c>
      <c r="O3211">
        <v>226</v>
      </c>
      <c r="P3211" t="b">
        <v>1</v>
      </c>
      <c r="Q3211" t="s">
        <v>8271</v>
      </c>
      <c r="R3211" s="5">
        <f t="shared" si="200"/>
        <v>1.1932315789473684</v>
      </c>
      <c r="S3211">
        <f t="shared" si="201"/>
        <v>50.157964601769912</v>
      </c>
      <c r="T3211" t="s">
        <v>8317</v>
      </c>
      <c r="U3211" t="s">
        <v>8318</v>
      </c>
    </row>
    <row r="3212" spans="1:21" ht="30" x14ac:dyDescent="0.2">
      <c r="A3212">
        <v>3210</v>
      </c>
      <c r="B3212" s="3" t="s">
        <v>3210</v>
      </c>
      <c r="C3212" s="3" t="s">
        <v>7320</v>
      </c>
      <c r="D3212" s="18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2"/>
        <v>41060.957638888889</v>
      </c>
      <c r="K3212">
        <v>1334442519</v>
      </c>
      <c r="L3212" s="9">
        <f t="shared" si="203"/>
        <v>41013.936562499999</v>
      </c>
      <c r="M3212" s="11" t="s">
        <v>8373</v>
      </c>
      <c r="N3212" t="b">
        <v>1</v>
      </c>
      <c r="O3212">
        <v>60</v>
      </c>
      <c r="P3212" t="b">
        <v>1</v>
      </c>
      <c r="Q3212" t="s">
        <v>8271</v>
      </c>
      <c r="R3212" s="5">
        <f t="shared" si="200"/>
        <v>1.2576666666666667</v>
      </c>
      <c r="S3212">
        <f t="shared" si="201"/>
        <v>62.883333333333333</v>
      </c>
      <c r="T3212" t="s">
        <v>8317</v>
      </c>
      <c r="U3212" t="s">
        <v>8318</v>
      </c>
    </row>
    <row r="3213" spans="1:21" ht="30" x14ac:dyDescent="0.2">
      <c r="A3213">
        <v>3211</v>
      </c>
      <c r="B3213" s="3" t="s">
        <v>3211</v>
      </c>
      <c r="C3213" s="3" t="s">
        <v>7321</v>
      </c>
      <c r="D3213" s="18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2"/>
        <v>41865.875</v>
      </c>
      <c r="K3213">
        <v>1405346680</v>
      </c>
      <c r="L3213" s="9">
        <f t="shared" si="203"/>
        <v>41834.586574074077</v>
      </c>
      <c r="M3213" s="11" t="s">
        <v>8371</v>
      </c>
      <c r="N3213" t="b">
        <v>1</v>
      </c>
      <c r="O3213">
        <v>322</v>
      </c>
      <c r="P3213" t="b">
        <v>1</v>
      </c>
      <c r="Q3213" t="s">
        <v>8271</v>
      </c>
      <c r="R3213" s="5">
        <f t="shared" si="200"/>
        <v>1.1974347826086957</v>
      </c>
      <c r="S3213">
        <f t="shared" si="201"/>
        <v>85.531055900621112</v>
      </c>
      <c r="T3213" t="s">
        <v>8317</v>
      </c>
      <c r="U3213" t="s">
        <v>8318</v>
      </c>
    </row>
    <row r="3214" spans="1:21" x14ac:dyDescent="0.2">
      <c r="A3214">
        <v>3212</v>
      </c>
      <c r="B3214" s="3" t="s">
        <v>3212</v>
      </c>
      <c r="C3214" s="3" t="s">
        <v>7322</v>
      </c>
      <c r="D3214" s="18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2"/>
        <v>41859.587395833332</v>
      </c>
      <c r="K3214">
        <v>1404932751</v>
      </c>
      <c r="L3214" s="9">
        <f t="shared" si="203"/>
        <v>41829.795729166668</v>
      </c>
      <c r="M3214" s="11" t="s">
        <v>8371</v>
      </c>
      <c r="N3214" t="b">
        <v>1</v>
      </c>
      <c r="O3214">
        <v>94</v>
      </c>
      <c r="P3214" t="b">
        <v>1</v>
      </c>
      <c r="Q3214" t="s">
        <v>8271</v>
      </c>
      <c r="R3214" s="5">
        <f t="shared" si="200"/>
        <v>1.2625</v>
      </c>
      <c r="S3214">
        <f t="shared" si="201"/>
        <v>53.723404255319146</v>
      </c>
      <c r="T3214" t="s">
        <v>8317</v>
      </c>
      <c r="U3214" t="s">
        <v>8318</v>
      </c>
    </row>
    <row r="3215" spans="1:21" ht="30" x14ac:dyDescent="0.2">
      <c r="A3215">
        <v>3213</v>
      </c>
      <c r="B3215" s="3" t="s">
        <v>3213</v>
      </c>
      <c r="C3215" s="3" t="s">
        <v>7323</v>
      </c>
      <c r="D3215" s="18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2"/>
        <v>42211.555081018516</v>
      </c>
      <c r="K3215">
        <v>1434478759</v>
      </c>
      <c r="L3215" s="9">
        <f t="shared" si="203"/>
        <v>42171.763414351852</v>
      </c>
      <c r="M3215" s="11" t="s">
        <v>8368</v>
      </c>
      <c r="N3215" t="b">
        <v>1</v>
      </c>
      <c r="O3215">
        <v>47</v>
      </c>
      <c r="P3215" t="b">
        <v>1</v>
      </c>
      <c r="Q3215" t="s">
        <v>8271</v>
      </c>
      <c r="R3215" s="5">
        <f t="shared" si="200"/>
        <v>1.0011666666666668</v>
      </c>
      <c r="S3215">
        <f t="shared" si="201"/>
        <v>127.80851063829788</v>
      </c>
      <c r="T3215" t="s">
        <v>8317</v>
      </c>
      <c r="U3215" t="s">
        <v>8318</v>
      </c>
    </row>
    <row r="3216" spans="1:21" ht="30" x14ac:dyDescent="0.2">
      <c r="A3216">
        <v>3214</v>
      </c>
      <c r="B3216" s="3" t="s">
        <v>3214</v>
      </c>
      <c r="C3216" s="3" t="s">
        <v>7324</v>
      </c>
      <c r="D3216" s="18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2"/>
        <v>42374.788194444445</v>
      </c>
      <c r="K3216">
        <v>1448823673</v>
      </c>
      <c r="L3216" s="9">
        <f t="shared" si="203"/>
        <v>42337.792511574073</v>
      </c>
      <c r="M3216" s="11" t="s">
        <v>8368</v>
      </c>
      <c r="N3216" t="b">
        <v>1</v>
      </c>
      <c r="O3216">
        <v>115</v>
      </c>
      <c r="P3216" t="b">
        <v>1</v>
      </c>
      <c r="Q3216" t="s">
        <v>8271</v>
      </c>
      <c r="R3216" s="5">
        <f t="shared" si="200"/>
        <v>1.0213333333333334</v>
      </c>
      <c r="S3216">
        <f t="shared" si="201"/>
        <v>106.57391304347826</v>
      </c>
      <c r="T3216" t="s">
        <v>8317</v>
      </c>
      <c r="U3216" t="s">
        <v>8318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 s="18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2"/>
        <v>42256.957638888889</v>
      </c>
      <c r="K3217">
        <v>1438617471</v>
      </c>
      <c r="L3217" s="9">
        <f t="shared" si="203"/>
        <v>42219.665173611109</v>
      </c>
      <c r="M3217" s="11" t="s">
        <v>8368</v>
      </c>
      <c r="N3217" t="b">
        <v>1</v>
      </c>
      <c r="O3217">
        <v>134</v>
      </c>
      <c r="P3217" t="b">
        <v>1</v>
      </c>
      <c r="Q3217" t="s">
        <v>8271</v>
      </c>
      <c r="R3217" s="5">
        <f t="shared" si="200"/>
        <v>1.0035142857142858</v>
      </c>
      <c r="S3217">
        <f t="shared" si="201"/>
        <v>262.11194029850748</v>
      </c>
      <c r="T3217" t="s">
        <v>8317</v>
      </c>
      <c r="U3217" t="s">
        <v>8318</v>
      </c>
    </row>
    <row r="3218" spans="1:21" ht="30" x14ac:dyDescent="0.2">
      <c r="A3218">
        <v>3216</v>
      </c>
      <c r="B3218" s="3" t="s">
        <v>3216</v>
      </c>
      <c r="C3218" s="3" t="s">
        <v>7326</v>
      </c>
      <c r="D3218" s="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2"/>
        <v>42196.395833333336</v>
      </c>
      <c r="K3218">
        <v>1433934371</v>
      </c>
      <c r="L3218" s="9">
        <f t="shared" si="203"/>
        <v>42165.462627314817</v>
      </c>
      <c r="M3218" s="11" t="s">
        <v>8368</v>
      </c>
      <c r="N3218" t="b">
        <v>1</v>
      </c>
      <c r="O3218">
        <v>35</v>
      </c>
      <c r="P3218" t="b">
        <v>1</v>
      </c>
      <c r="Q3218" t="s">
        <v>8271</v>
      </c>
      <c r="R3218" s="5">
        <f t="shared" si="200"/>
        <v>1.0004999999999999</v>
      </c>
      <c r="S3218">
        <f t="shared" si="201"/>
        <v>57.171428571428571</v>
      </c>
      <c r="T3218" t="s">
        <v>8317</v>
      </c>
      <c r="U3218" t="s">
        <v>8318</v>
      </c>
    </row>
    <row r="3219" spans="1:21" x14ac:dyDescent="0.2">
      <c r="A3219">
        <v>3217</v>
      </c>
      <c r="B3219" s="3" t="s">
        <v>3217</v>
      </c>
      <c r="C3219" s="3" t="s">
        <v>7327</v>
      </c>
      <c r="D3219" s="18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2"/>
        <v>42678.337777777771</v>
      </c>
      <c r="K3219">
        <v>1475672784</v>
      </c>
      <c r="L3219" s="9">
        <f t="shared" si="203"/>
        <v>42648.546111111107</v>
      </c>
      <c r="M3219" s="11" t="s">
        <v>8370</v>
      </c>
      <c r="N3219" t="b">
        <v>1</v>
      </c>
      <c r="O3219">
        <v>104</v>
      </c>
      <c r="P3219" t="b">
        <v>1</v>
      </c>
      <c r="Q3219" t="s">
        <v>8271</v>
      </c>
      <c r="R3219" s="5">
        <f t="shared" si="200"/>
        <v>1.1602222222222223</v>
      </c>
      <c r="S3219">
        <f t="shared" si="201"/>
        <v>50.20192307692308</v>
      </c>
      <c r="T3219" t="s">
        <v>8317</v>
      </c>
      <c r="U3219" t="s">
        <v>8318</v>
      </c>
    </row>
    <row r="3220" spans="1:21" ht="30" x14ac:dyDescent="0.2">
      <c r="A3220">
        <v>3218</v>
      </c>
      <c r="B3220" s="3" t="s">
        <v>3218</v>
      </c>
      <c r="C3220" s="3" t="s">
        <v>7328</v>
      </c>
      <c r="D3220" s="18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2"/>
        <v>42003.791666666664</v>
      </c>
      <c r="K3220">
        <v>1417132986</v>
      </c>
      <c r="L3220" s="9">
        <f t="shared" si="203"/>
        <v>41971.002152777779</v>
      </c>
      <c r="M3220" s="11" t="s">
        <v>8371</v>
      </c>
      <c r="N3220" t="b">
        <v>1</v>
      </c>
      <c r="O3220">
        <v>184</v>
      </c>
      <c r="P3220" t="b">
        <v>1</v>
      </c>
      <c r="Q3220" t="s">
        <v>8271</v>
      </c>
      <c r="R3220" s="5">
        <f t="shared" si="200"/>
        <v>1.0209999999999999</v>
      </c>
      <c r="S3220">
        <f t="shared" si="201"/>
        <v>66.586956521739125</v>
      </c>
      <c r="T3220" t="s">
        <v>8317</v>
      </c>
      <c r="U3220" t="s">
        <v>8318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 s="18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2"/>
        <v>42085.733182870368</v>
      </c>
      <c r="K3221">
        <v>1424043347</v>
      </c>
      <c r="L3221" s="9">
        <f t="shared" si="203"/>
        <v>42050.983182870375</v>
      </c>
      <c r="M3221" s="11" t="s">
        <v>8368</v>
      </c>
      <c r="N3221" t="b">
        <v>1</v>
      </c>
      <c r="O3221">
        <v>119</v>
      </c>
      <c r="P3221" t="b">
        <v>1</v>
      </c>
      <c r="Q3221" t="s">
        <v>8271</v>
      </c>
      <c r="R3221" s="5">
        <f t="shared" si="200"/>
        <v>1.0011000000000001</v>
      </c>
      <c r="S3221">
        <f t="shared" si="201"/>
        <v>168.25210084033614</v>
      </c>
      <c r="T3221" t="s">
        <v>8317</v>
      </c>
      <c r="U3221" t="s">
        <v>8318</v>
      </c>
    </row>
    <row r="3222" spans="1:21" x14ac:dyDescent="0.2">
      <c r="A3222">
        <v>3220</v>
      </c>
      <c r="B3222" s="3" t="s">
        <v>3220</v>
      </c>
      <c r="C3222" s="3" t="s">
        <v>7330</v>
      </c>
      <c r="D3222" s="18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2"/>
        <v>42806.666666666664</v>
      </c>
      <c r="K3222">
        <v>1486411204</v>
      </c>
      <c r="L3222" s="9">
        <f t="shared" si="203"/>
        <v>42772.833379629628</v>
      </c>
      <c r="M3222" s="11" t="s">
        <v>8369</v>
      </c>
      <c r="N3222" t="b">
        <v>1</v>
      </c>
      <c r="O3222">
        <v>59</v>
      </c>
      <c r="P3222" t="b">
        <v>1</v>
      </c>
      <c r="Q3222" t="s">
        <v>8271</v>
      </c>
      <c r="R3222" s="5">
        <f t="shared" si="200"/>
        <v>1.0084</v>
      </c>
      <c r="S3222">
        <f t="shared" si="201"/>
        <v>256.37288135593218</v>
      </c>
      <c r="T3222" t="s">
        <v>8317</v>
      </c>
      <c r="U3222" t="s">
        <v>8318</v>
      </c>
    </row>
    <row r="3223" spans="1:21" ht="30" x14ac:dyDescent="0.2">
      <c r="A3223">
        <v>3221</v>
      </c>
      <c r="B3223" s="3" t="s">
        <v>3221</v>
      </c>
      <c r="C3223" s="3" t="s">
        <v>7331</v>
      </c>
      <c r="D3223" s="18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2"/>
        <v>42190.488460648143</v>
      </c>
      <c r="K3223">
        <v>1433090603</v>
      </c>
      <c r="L3223" s="9">
        <f t="shared" si="203"/>
        <v>42155.696793981479</v>
      </c>
      <c r="M3223" s="11" t="s">
        <v>8368</v>
      </c>
      <c r="N3223" t="b">
        <v>1</v>
      </c>
      <c r="O3223">
        <v>113</v>
      </c>
      <c r="P3223" t="b">
        <v>1</v>
      </c>
      <c r="Q3223" t="s">
        <v>8271</v>
      </c>
      <c r="R3223" s="5">
        <f t="shared" si="200"/>
        <v>1.0342499999999999</v>
      </c>
      <c r="S3223">
        <f t="shared" si="201"/>
        <v>36.610619469026545</v>
      </c>
      <c r="T3223" t="s">
        <v>8317</v>
      </c>
      <c r="U3223" t="s">
        <v>8318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 s="18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2"/>
        <v>42301.686805555553</v>
      </c>
      <c r="K3224">
        <v>1443016697</v>
      </c>
      <c r="L3224" s="9">
        <f t="shared" si="203"/>
        <v>42270.582141203704</v>
      </c>
      <c r="M3224" s="11" t="s">
        <v>8368</v>
      </c>
      <c r="N3224" t="b">
        <v>1</v>
      </c>
      <c r="O3224">
        <v>84</v>
      </c>
      <c r="P3224" t="b">
        <v>1</v>
      </c>
      <c r="Q3224" t="s">
        <v>8271</v>
      </c>
      <c r="R3224" s="5">
        <f t="shared" si="200"/>
        <v>1.248</v>
      </c>
      <c r="S3224">
        <f t="shared" si="201"/>
        <v>37.142857142857146</v>
      </c>
      <c r="T3224" t="s">
        <v>8317</v>
      </c>
      <c r="U3224" t="s">
        <v>8318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 s="18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2"/>
        <v>42236.62703703704</v>
      </c>
      <c r="K3225">
        <v>1437508976</v>
      </c>
      <c r="L3225" s="9">
        <f t="shared" si="203"/>
        <v>42206.835370370376</v>
      </c>
      <c r="M3225" s="11" t="s">
        <v>8368</v>
      </c>
      <c r="N3225" t="b">
        <v>1</v>
      </c>
      <c r="O3225">
        <v>74</v>
      </c>
      <c r="P3225" t="b">
        <v>1</v>
      </c>
      <c r="Q3225" t="s">
        <v>8271</v>
      </c>
      <c r="R3225" s="5">
        <f t="shared" si="200"/>
        <v>1.0951612903225807</v>
      </c>
      <c r="S3225">
        <f t="shared" si="201"/>
        <v>45.878378378378379</v>
      </c>
      <c r="T3225" t="s">
        <v>8317</v>
      </c>
      <c r="U3225" t="s">
        <v>8318</v>
      </c>
    </row>
    <row r="3226" spans="1:21" ht="30" x14ac:dyDescent="0.2">
      <c r="A3226">
        <v>3224</v>
      </c>
      <c r="B3226" s="3" t="s">
        <v>3224</v>
      </c>
      <c r="C3226" s="3" t="s">
        <v>7334</v>
      </c>
      <c r="D3226" s="18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2"/>
        <v>42744.999999999993</v>
      </c>
      <c r="K3226">
        <v>1479932713</v>
      </c>
      <c r="L3226" s="9">
        <f t="shared" si="203"/>
        <v>42697.850844907407</v>
      </c>
      <c r="M3226" s="11" t="s">
        <v>8370</v>
      </c>
      <c r="N3226" t="b">
        <v>1</v>
      </c>
      <c r="O3226">
        <v>216</v>
      </c>
      <c r="P3226" t="b">
        <v>1</v>
      </c>
      <c r="Q3226" t="s">
        <v>8271</v>
      </c>
      <c r="R3226" s="5">
        <f t="shared" si="200"/>
        <v>1.0203333333333333</v>
      </c>
      <c r="S3226">
        <f t="shared" si="201"/>
        <v>141.71296296296296</v>
      </c>
      <c r="T3226" t="s">
        <v>8317</v>
      </c>
      <c r="U3226" t="s">
        <v>8318</v>
      </c>
    </row>
    <row r="3227" spans="1:21" ht="30" x14ac:dyDescent="0.2">
      <c r="A3227">
        <v>3225</v>
      </c>
      <c r="B3227" s="3" t="s">
        <v>3225</v>
      </c>
      <c r="C3227" s="3" t="s">
        <v>7335</v>
      </c>
      <c r="D3227" s="18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2"/>
        <v>42524.666666666664</v>
      </c>
      <c r="K3227">
        <v>1463145938</v>
      </c>
      <c r="L3227" s="9">
        <f t="shared" si="203"/>
        <v>42503.559467592597</v>
      </c>
      <c r="M3227" s="11" t="s">
        <v>8370</v>
      </c>
      <c r="N3227" t="b">
        <v>1</v>
      </c>
      <c r="O3227">
        <v>39</v>
      </c>
      <c r="P3227" t="b">
        <v>1</v>
      </c>
      <c r="Q3227" t="s">
        <v>8271</v>
      </c>
      <c r="R3227" s="5">
        <f t="shared" si="200"/>
        <v>1.0235000000000001</v>
      </c>
      <c r="S3227">
        <f t="shared" si="201"/>
        <v>52.487179487179489</v>
      </c>
      <c r="T3227" t="s">
        <v>8317</v>
      </c>
      <c r="U3227" t="s">
        <v>8318</v>
      </c>
    </row>
    <row r="3228" spans="1:21" ht="30" x14ac:dyDescent="0.2">
      <c r="A3228">
        <v>3226</v>
      </c>
      <c r="B3228" s="3" t="s">
        <v>3226</v>
      </c>
      <c r="C3228" s="3" t="s">
        <v>7336</v>
      </c>
      <c r="D3228" s="1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2"/>
        <v>42307.375138888885</v>
      </c>
      <c r="K3228">
        <v>1443621612</v>
      </c>
      <c r="L3228" s="9">
        <f t="shared" si="203"/>
        <v>42277.583472222221</v>
      </c>
      <c r="M3228" s="11" t="s">
        <v>8368</v>
      </c>
      <c r="N3228" t="b">
        <v>1</v>
      </c>
      <c r="O3228">
        <v>21</v>
      </c>
      <c r="P3228" t="b">
        <v>1</v>
      </c>
      <c r="Q3228" t="s">
        <v>8271</v>
      </c>
      <c r="R3228" s="5">
        <f t="shared" si="200"/>
        <v>1.0416666666666667</v>
      </c>
      <c r="S3228">
        <f t="shared" si="201"/>
        <v>59.523809523809526</v>
      </c>
      <c r="T3228" t="s">
        <v>8317</v>
      </c>
      <c r="U3228" t="s">
        <v>8318</v>
      </c>
    </row>
    <row r="3229" spans="1:21" ht="30" x14ac:dyDescent="0.2">
      <c r="A3229">
        <v>3227</v>
      </c>
      <c r="B3229" s="3" t="s">
        <v>3227</v>
      </c>
      <c r="C3229" s="3" t="s">
        <v>7337</v>
      </c>
      <c r="D3229" s="18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2"/>
        <v>42752.674027777779</v>
      </c>
      <c r="K3229">
        <v>1482095436</v>
      </c>
      <c r="L3229" s="9">
        <f t="shared" si="203"/>
        <v>42722.882361111115</v>
      </c>
      <c r="M3229" s="11" t="s">
        <v>8370</v>
      </c>
      <c r="N3229" t="b">
        <v>0</v>
      </c>
      <c r="O3229">
        <v>30</v>
      </c>
      <c r="P3229" t="b">
        <v>1</v>
      </c>
      <c r="Q3229" t="s">
        <v>8271</v>
      </c>
      <c r="R3229" s="5">
        <f t="shared" si="200"/>
        <v>1.25</v>
      </c>
      <c r="S3229">
        <f t="shared" si="201"/>
        <v>50</v>
      </c>
      <c r="T3229" t="s">
        <v>8317</v>
      </c>
      <c r="U3229" t="s">
        <v>8318</v>
      </c>
    </row>
    <row r="3230" spans="1:21" x14ac:dyDescent="0.2">
      <c r="A3230">
        <v>3228</v>
      </c>
      <c r="B3230" s="3" t="s">
        <v>3228</v>
      </c>
      <c r="C3230" s="3" t="s">
        <v>7338</v>
      </c>
      <c r="D3230" s="18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2"/>
        <v>42354.999305555553</v>
      </c>
      <c r="K3230">
        <v>1447606884</v>
      </c>
      <c r="L3230" s="9">
        <f t="shared" si="203"/>
        <v>42323.70930555556</v>
      </c>
      <c r="M3230" s="11" t="s">
        <v>8368</v>
      </c>
      <c r="N3230" t="b">
        <v>1</v>
      </c>
      <c r="O3230">
        <v>37</v>
      </c>
      <c r="P3230" t="b">
        <v>1</v>
      </c>
      <c r="Q3230" t="s">
        <v>8271</v>
      </c>
      <c r="R3230" s="5">
        <f t="shared" si="200"/>
        <v>1.0234285714285714</v>
      </c>
      <c r="S3230">
        <f t="shared" si="201"/>
        <v>193.62162162162161</v>
      </c>
      <c r="T3230" t="s">
        <v>8317</v>
      </c>
      <c r="U3230" t="s">
        <v>8318</v>
      </c>
    </row>
    <row r="3231" spans="1:21" ht="30" x14ac:dyDescent="0.2">
      <c r="A3231">
        <v>3229</v>
      </c>
      <c r="B3231" s="3" t="s">
        <v>3229</v>
      </c>
      <c r="C3231" s="3" t="s">
        <v>7339</v>
      </c>
      <c r="D3231" s="18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2"/>
        <v>41963.124976851854</v>
      </c>
      <c r="K3231">
        <v>1413874798</v>
      </c>
      <c r="L3231" s="9">
        <f t="shared" si="203"/>
        <v>41933.291643518518</v>
      </c>
      <c r="M3231" s="11" t="s">
        <v>8371</v>
      </c>
      <c r="N3231" t="b">
        <v>1</v>
      </c>
      <c r="O3231">
        <v>202</v>
      </c>
      <c r="P3231" t="b">
        <v>1</v>
      </c>
      <c r="Q3231" t="s">
        <v>8271</v>
      </c>
      <c r="R3231" s="5">
        <f t="shared" si="200"/>
        <v>1.0786500000000001</v>
      </c>
      <c r="S3231">
        <f t="shared" si="201"/>
        <v>106.79702970297029</v>
      </c>
      <c r="T3231" t="s">
        <v>8317</v>
      </c>
      <c r="U3231" t="s">
        <v>8318</v>
      </c>
    </row>
    <row r="3232" spans="1:21" ht="30" x14ac:dyDescent="0.2">
      <c r="A3232">
        <v>3230</v>
      </c>
      <c r="B3232" s="3" t="s">
        <v>3230</v>
      </c>
      <c r="C3232" s="3" t="s">
        <v>7340</v>
      </c>
      <c r="D3232" s="18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2"/>
        <v>41912.957638888889</v>
      </c>
      <c r="K3232">
        <v>1410840126</v>
      </c>
      <c r="L3232" s="9">
        <f t="shared" si="203"/>
        <v>41898.168125000004</v>
      </c>
      <c r="M3232" s="11" t="s">
        <v>8371</v>
      </c>
      <c r="N3232" t="b">
        <v>1</v>
      </c>
      <c r="O3232">
        <v>37</v>
      </c>
      <c r="P3232" t="b">
        <v>1</v>
      </c>
      <c r="Q3232" t="s">
        <v>8271</v>
      </c>
      <c r="R3232" s="5">
        <f t="shared" si="200"/>
        <v>1.0988461538461538</v>
      </c>
      <c r="S3232">
        <f t="shared" si="201"/>
        <v>77.21621621621621</v>
      </c>
      <c r="T3232" t="s">
        <v>8317</v>
      </c>
      <c r="U3232" t="s">
        <v>8318</v>
      </c>
    </row>
    <row r="3233" spans="1:21" ht="30" x14ac:dyDescent="0.2">
      <c r="A3233">
        <v>3231</v>
      </c>
      <c r="B3233" s="3" t="s">
        <v>3231</v>
      </c>
      <c r="C3233" s="3" t="s">
        <v>7341</v>
      </c>
      <c r="D3233" s="18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2"/>
        <v>42476.735497685186</v>
      </c>
      <c r="K3233">
        <v>1458254347</v>
      </c>
      <c r="L3233" s="9">
        <f t="shared" si="203"/>
        <v>42446.943831018521</v>
      </c>
      <c r="M3233" s="11" t="s">
        <v>8370</v>
      </c>
      <c r="N3233" t="b">
        <v>0</v>
      </c>
      <c r="O3233">
        <v>28</v>
      </c>
      <c r="P3233" t="b">
        <v>1</v>
      </c>
      <c r="Q3233" t="s">
        <v>8271</v>
      </c>
      <c r="R3233" s="5">
        <f t="shared" si="200"/>
        <v>1.61</v>
      </c>
      <c r="S3233">
        <f t="shared" si="201"/>
        <v>57.5</v>
      </c>
      <c r="T3233" t="s">
        <v>8317</v>
      </c>
      <c r="U3233" t="s">
        <v>8318</v>
      </c>
    </row>
    <row r="3234" spans="1:21" ht="30" x14ac:dyDescent="0.2">
      <c r="A3234">
        <v>3232</v>
      </c>
      <c r="B3234" s="3" t="s">
        <v>3232</v>
      </c>
      <c r="C3234" s="3" t="s">
        <v>7342</v>
      </c>
      <c r="D3234" s="18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2"/>
        <v>42493.957638888889</v>
      </c>
      <c r="K3234">
        <v>1459711917</v>
      </c>
      <c r="L3234" s="9">
        <f t="shared" si="203"/>
        <v>42463.81385416667</v>
      </c>
      <c r="M3234" s="11" t="s">
        <v>8370</v>
      </c>
      <c r="N3234" t="b">
        <v>1</v>
      </c>
      <c r="O3234">
        <v>26</v>
      </c>
      <c r="P3234" t="b">
        <v>1</v>
      </c>
      <c r="Q3234" t="s">
        <v>8271</v>
      </c>
      <c r="R3234" s="5">
        <f t="shared" si="200"/>
        <v>1.3120000000000001</v>
      </c>
      <c r="S3234">
        <f t="shared" si="201"/>
        <v>50.46153846153846</v>
      </c>
      <c r="T3234" t="s">
        <v>8317</v>
      </c>
      <c r="U3234" t="s">
        <v>8318</v>
      </c>
    </row>
    <row r="3235" spans="1:21" ht="30" x14ac:dyDescent="0.2">
      <c r="A3235">
        <v>3233</v>
      </c>
      <c r="B3235" s="3" t="s">
        <v>3233</v>
      </c>
      <c r="C3235" s="3" t="s">
        <v>7343</v>
      </c>
      <c r="D3235" s="18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2"/>
        <v>42796.596701388888</v>
      </c>
      <c r="K3235">
        <v>1485890355</v>
      </c>
      <c r="L3235" s="9">
        <f t="shared" si="203"/>
        <v>42766.805034722223</v>
      </c>
      <c r="M3235" s="11" t="s">
        <v>8369</v>
      </c>
      <c r="N3235" t="b">
        <v>0</v>
      </c>
      <c r="O3235">
        <v>61</v>
      </c>
      <c r="P3235" t="b">
        <v>1</v>
      </c>
      <c r="Q3235" t="s">
        <v>8271</v>
      </c>
      <c r="R3235" s="5">
        <f t="shared" si="200"/>
        <v>1.1879999999999999</v>
      </c>
      <c r="S3235">
        <f t="shared" si="201"/>
        <v>97.377049180327873</v>
      </c>
      <c r="T3235" t="s">
        <v>8317</v>
      </c>
      <c r="U3235" t="s">
        <v>8318</v>
      </c>
    </row>
    <row r="3236" spans="1:21" ht="30" x14ac:dyDescent="0.2">
      <c r="A3236">
        <v>3234</v>
      </c>
      <c r="B3236" s="3" t="s">
        <v>3234</v>
      </c>
      <c r="C3236" s="3" t="s">
        <v>7344</v>
      </c>
      <c r="D3236" s="18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2"/>
        <v>42767.771527777775</v>
      </c>
      <c r="K3236">
        <v>1483124208</v>
      </c>
      <c r="L3236" s="9">
        <f t="shared" si="203"/>
        <v>42734.789444444439</v>
      </c>
      <c r="M3236" s="11" t="s">
        <v>8370</v>
      </c>
      <c r="N3236" t="b">
        <v>0</v>
      </c>
      <c r="O3236">
        <v>115</v>
      </c>
      <c r="P3236" t="b">
        <v>1</v>
      </c>
      <c r="Q3236" t="s">
        <v>8271</v>
      </c>
      <c r="R3236" s="5">
        <f t="shared" si="200"/>
        <v>1.0039275000000001</v>
      </c>
      <c r="S3236">
        <f t="shared" si="201"/>
        <v>34.91921739130435</v>
      </c>
      <c r="T3236" t="s">
        <v>8317</v>
      </c>
      <c r="U3236" t="s">
        <v>8318</v>
      </c>
    </row>
    <row r="3237" spans="1:21" ht="30" x14ac:dyDescent="0.2">
      <c r="A3237">
        <v>3235</v>
      </c>
      <c r="B3237" s="3" t="s">
        <v>3235</v>
      </c>
      <c r="C3237" s="3" t="s">
        <v>7345</v>
      </c>
      <c r="D3237" s="18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2"/>
        <v>42552.139479166661</v>
      </c>
      <c r="K3237">
        <v>1464769251</v>
      </c>
      <c r="L3237" s="9">
        <f t="shared" si="203"/>
        <v>42522.347812499997</v>
      </c>
      <c r="M3237" s="11" t="s">
        <v>8370</v>
      </c>
      <c r="N3237" t="b">
        <v>1</v>
      </c>
      <c r="O3237">
        <v>181</v>
      </c>
      <c r="P3237" t="b">
        <v>1</v>
      </c>
      <c r="Q3237" t="s">
        <v>8271</v>
      </c>
      <c r="R3237" s="5">
        <f t="shared" si="200"/>
        <v>1.0320666666666667</v>
      </c>
      <c r="S3237">
        <f t="shared" si="201"/>
        <v>85.530386740331494</v>
      </c>
      <c r="T3237" t="s">
        <v>8317</v>
      </c>
      <c r="U3237" t="s">
        <v>8318</v>
      </c>
    </row>
    <row r="3238" spans="1:21" ht="30" x14ac:dyDescent="0.2">
      <c r="A3238">
        <v>3236</v>
      </c>
      <c r="B3238" s="3" t="s">
        <v>3236</v>
      </c>
      <c r="C3238" s="3" t="s">
        <v>7346</v>
      </c>
      <c r="D3238" s="1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2"/>
        <v>42732.708715277775</v>
      </c>
      <c r="K3238">
        <v>1480370433</v>
      </c>
      <c r="L3238" s="9">
        <f t="shared" si="203"/>
        <v>42702.917048611111</v>
      </c>
      <c r="M3238" s="11" t="s">
        <v>8370</v>
      </c>
      <c r="N3238" t="b">
        <v>0</v>
      </c>
      <c r="O3238">
        <v>110</v>
      </c>
      <c r="P3238" t="b">
        <v>1</v>
      </c>
      <c r="Q3238" t="s">
        <v>8271</v>
      </c>
      <c r="R3238" s="5">
        <f t="shared" si="200"/>
        <v>1.006</v>
      </c>
      <c r="S3238">
        <f t="shared" si="201"/>
        <v>182.90909090909091</v>
      </c>
      <c r="T3238" t="s">
        <v>8317</v>
      </c>
      <c r="U3238" t="s">
        <v>8318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 s="18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2"/>
        <v>42275.957638888889</v>
      </c>
      <c r="K3239">
        <v>1441452184</v>
      </c>
      <c r="L3239" s="9">
        <f t="shared" si="203"/>
        <v>42252.474351851852</v>
      </c>
      <c r="M3239" s="11" t="s">
        <v>8368</v>
      </c>
      <c r="N3239" t="b">
        <v>1</v>
      </c>
      <c r="O3239">
        <v>269</v>
      </c>
      <c r="P3239" t="b">
        <v>1</v>
      </c>
      <c r="Q3239" t="s">
        <v>8271</v>
      </c>
      <c r="R3239" s="5">
        <f t="shared" si="200"/>
        <v>1.0078754285714286</v>
      </c>
      <c r="S3239">
        <f t="shared" si="201"/>
        <v>131.13620817843866</v>
      </c>
      <c r="T3239" t="s">
        <v>8317</v>
      </c>
      <c r="U3239" t="s">
        <v>8318</v>
      </c>
    </row>
    <row r="3240" spans="1:21" ht="30" x14ac:dyDescent="0.2">
      <c r="A3240">
        <v>3238</v>
      </c>
      <c r="B3240" s="3" t="s">
        <v>3238</v>
      </c>
      <c r="C3240" s="3" t="s">
        <v>7348</v>
      </c>
      <c r="D3240" s="18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2"/>
        <v>42186.302060185182</v>
      </c>
      <c r="K3240">
        <v>1433160898</v>
      </c>
      <c r="L3240" s="9">
        <f t="shared" si="203"/>
        <v>42156.510393518518</v>
      </c>
      <c r="M3240" s="11" t="s">
        <v>8368</v>
      </c>
      <c r="N3240" t="b">
        <v>1</v>
      </c>
      <c r="O3240">
        <v>79</v>
      </c>
      <c r="P3240" t="b">
        <v>1</v>
      </c>
      <c r="Q3240" t="s">
        <v>8271</v>
      </c>
      <c r="R3240" s="5">
        <f t="shared" si="200"/>
        <v>1.1232142857142857</v>
      </c>
      <c r="S3240">
        <f t="shared" si="201"/>
        <v>39.810126582278478</v>
      </c>
      <c r="T3240" t="s">
        <v>8317</v>
      </c>
      <c r="U3240" t="s">
        <v>8318</v>
      </c>
    </row>
    <row r="3241" spans="1:21" ht="30" x14ac:dyDescent="0.2">
      <c r="A3241">
        <v>3239</v>
      </c>
      <c r="B3241" s="3" t="s">
        <v>3239</v>
      </c>
      <c r="C3241" s="3" t="s">
        <v>7349</v>
      </c>
      <c r="D3241" s="18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2"/>
        <v>42302.790972222218</v>
      </c>
      <c r="K3241">
        <v>1443665293</v>
      </c>
      <c r="L3241" s="9">
        <f t="shared" si="203"/>
        <v>42278.089039351849</v>
      </c>
      <c r="M3241" s="11" t="s">
        <v>8368</v>
      </c>
      <c r="N3241" t="b">
        <v>1</v>
      </c>
      <c r="O3241">
        <v>104</v>
      </c>
      <c r="P3241" t="b">
        <v>1</v>
      </c>
      <c r="Q3241" t="s">
        <v>8271</v>
      </c>
      <c r="R3241" s="5">
        <f t="shared" si="200"/>
        <v>1.0591914022517912</v>
      </c>
      <c r="S3241">
        <f t="shared" si="201"/>
        <v>59.701730769230764</v>
      </c>
      <c r="T3241" t="s">
        <v>8317</v>
      </c>
      <c r="U3241" t="s">
        <v>8318</v>
      </c>
    </row>
    <row r="3242" spans="1:21" ht="30" x14ac:dyDescent="0.2">
      <c r="A3242">
        <v>3240</v>
      </c>
      <c r="B3242" s="3" t="s">
        <v>3240</v>
      </c>
      <c r="C3242" s="3" t="s">
        <v>7350</v>
      </c>
      <c r="D3242" s="18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2"/>
        <v>42782.749999999993</v>
      </c>
      <c r="K3242">
        <v>1484843948</v>
      </c>
      <c r="L3242" s="9">
        <f t="shared" si="203"/>
        <v>42754.693842592591</v>
      </c>
      <c r="M3242" s="11" t="s">
        <v>8369</v>
      </c>
      <c r="N3242" t="b">
        <v>0</v>
      </c>
      <c r="O3242">
        <v>34</v>
      </c>
      <c r="P3242" t="b">
        <v>1</v>
      </c>
      <c r="Q3242" t="s">
        <v>8271</v>
      </c>
      <c r="R3242" s="5">
        <f t="shared" si="200"/>
        <v>1.0056666666666667</v>
      </c>
      <c r="S3242">
        <f t="shared" si="201"/>
        <v>88.735294117647058</v>
      </c>
      <c r="T3242" t="s">
        <v>8317</v>
      </c>
      <c r="U3242" t="s">
        <v>8318</v>
      </c>
    </row>
    <row r="3243" spans="1:21" ht="30" x14ac:dyDescent="0.2">
      <c r="A3243">
        <v>3241</v>
      </c>
      <c r="B3243" s="3" t="s">
        <v>3241</v>
      </c>
      <c r="C3243" s="3" t="s">
        <v>7351</v>
      </c>
      <c r="D3243" s="18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2"/>
        <v>41926.082638888889</v>
      </c>
      <c r="K3243">
        <v>1410421670</v>
      </c>
      <c r="L3243" s="9">
        <f t="shared" si="203"/>
        <v>41893.324884259258</v>
      </c>
      <c r="M3243" s="11" t="s">
        <v>8371</v>
      </c>
      <c r="N3243" t="b">
        <v>1</v>
      </c>
      <c r="O3243">
        <v>167</v>
      </c>
      <c r="P3243" t="b">
        <v>1</v>
      </c>
      <c r="Q3243" t="s">
        <v>8271</v>
      </c>
      <c r="R3243" s="5">
        <f t="shared" si="200"/>
        <v>1.1530588235294117</v>
      </c>
      <c r="S3243">
        <f t="shared" si="201"/>
        <v>58.688622754491021</v>
      </c>
      <c r="T3243" t="s">
        <v>8317</v>
      </c>
      <c r="U3243" t="s">
        <v>8318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 s="18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2"/>
        <v>41901.547361111108</v>
      </c>
      <c r="K3244">
        <v>1408558092</v>
      </c>
      <c r="L3244" s="9">
        <f t="shared" si="203"/>
        <v>41871.755694444444</v>
      </c>
      <c r="M3244" s="11" t="s">
        <v>8371</v>
      </c>
      <c r="N3244" t="b">
        <v>1</v>
      </c>
      <c r="O3244">
        <v>183</v>
      </c>
      <c r="P3244" t="b">
        <v>1</v>
      </c>
      <c r="Q3244" t="s">
        <v>8271</v>
      </c>
      <c r="R3244" s="5">
        <f t="shared" si="200"/>
        <v>1.273042</v>
      </c>
      <c r="S3244">
        <f t="shared" si="201"/>
        <v>69.56513661202186</v>
      </c>
      <c r="T3244" t="s">
        <v>8317</v>
      </c>
      <c r="U3244" t="s">
        <v>8318</v>
      </c>
    </row>
    <row r="3245" spans="1:21" ht="30" x14ac:dyDescent="0.2">
      <c r="A3245">
        <v>3243</v>
      </c>
      <c r="B3245" s="3" t="s">
        <v>3243</v>
      </c>
      <c r="C3245" s="3" t="s">
        <v>7353</v>
      </c>
      <c r="D3245" s="18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2"/>
        <v>42285.791666666664</v>
      </c>
      <c r="K3245">
        <v>1442283562</v>
      </c>
      <c r="L3245" s="9">
        <f t="shared" si="203"/>
        <v>42262.096782407403</v>
      </c>
      <c r="M3245" s="11" t="s">
        <v>8368</v>
      </c>
      <c r="N3245" t="b">
        <v>1</v>
      </c>
      <c r="O3245">
        <v>71</v>
      </c>
      <c r="P3245" t="b">
        <v>1</v>
      </c>
      <c r="Q3245" t="s">
        <v>8271</v>
      </c>
      <c r="R3245" s="5">
        <f t="shared" si="200"/>
        <v>1.028375</v>
      </c>
      <c r="S3245">
        <f t="shared" si="201"/>
        <v>115.87323943661971</v>
      </c>
      <c r="T3245" t="s">
        <v>8317</v>
      </c>
      <c r="U3245" t="s">
        <v>8318</v>
      </c>
    </row>
    <row r="3246" spans="1:21" ht="30" x14ac:dyDescent="0.2">
      <c r="A3246">
        <v>3244</v>
      </c>
      <c r="B3246" s="3" t="s">
        <v>3244</v>
      </c>
      <c r="C3246" s="3" t="s">
        <v>7354</v>
      </c>
      <c r="D3246" s="18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2"/>
        <v>42705.527569444443</v>
      </c>
      <c r="K3246">
        <v>1478018382</v>
      </c>
      <c r="L3246" s="9">
        <f t="shared" si="203"/>
        <v>42675.694236111114</v>
      </c>
      <c r="M3246" s="11" t="s">
        <v>8370</v>
      </c>
      <c r="N3246" t="b">
        <v>0</v>
      </c>
      <c r="O3246">
        <v>69</v>
      </c>
      <c r="P3246" t="b">
        <v>1</v>
      </c>
      <c r="Q3246" t="s">
        <v>8271</v>
      </c>
      <c r="R3246" s="5">
        <f t="shared" si="200"/>
        <v>1.0293749999999999</v>
      </c>
      <c r="S3246">
        <f t="shared" si="201"/>
        <v>23.869565217391305</v>
      </c>
      <c r="T3246" t="s">
        <v>8317</v>
      </c>
      <c r="U3246" t="s">
        <v>8318</v>
      </c>
    </row>
    <row r="3247" spans="1:21" ht="30" x14ac:dyDescent="0.2">
      <c r="A3247">
        <v>3245</v>
      </c>
      <c r="B3247" s="3" t="s">
        <v>3245</v>
      </c>
      <c r="C3247" s="3" t="s">
        <v>7355</v>
      </c>
      <c r="D3247" s="18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2"/>
        <v>42166.874999999993</v>
      </c>
      <c r="K3247">
        <v>1431354258</v>
      </c>
      <c r="L3247" s="9">
        <f t="shared" si="203"/>
        <v>42135.60020833333</v>
      </c>
      <c r="M3247" s="11" t="s">
        <v>8368</v>
      </c>
      <c r="N3247" t="b">
        <v>0</v>
      </c>
      <c r="O3247">
        <v>270</v>
      </c>
      <c r="P3247" t="b">
        <v>1</v>
      </c>
      <c r="Q3247" t="s">
        <v>8271</v>
      </c>
      <c r="R3247" s="5">
        <f t="shared" si="200"/>
        <v>1.043047619047619</v>
      </c>
      <c r="S3247">
        <f t="shared" si="201"/>
        <v>81.125925925925927</v>
      </c>
      <c r="T3247" t="s">
        <v>8317</v>
      </c>
      <c r="U3247" t="s">
        <v>8318</v>
      </c>
    </row>
    <row r="3248" spans="1:21" ht="30" x14ac:dyDescent="0.2">
      <c r="A3248">
        <v>3246</v>
      </c>
      <c r="B3248" s="3" t="s">
        <v>3246</v>
      </c>
      <c r="C3248" s="3" t="s">
        <v>7356</v>
      </c>
      <c r="D3248" s="1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2"/>
        <v>42258.957638888889</v>
      </c>
      <c r="K3248">
        <v>1439551200</v>
      </c>
      <c r="L3248" s="9">
        <f t="shared" si="203"/>
        <v>42230.472222222219</v>
      </c>
      <c r="M3248" s="11" t="s">
        <v>8368</v>
      </c>
      <c r="N3248" t="b">
        <v>1</v>
      </c>
      <c r="O3248">
        <v>193</v>
      </c>
      <c r="P3248" t="b">
        <v>1</v>
      </c>
      <c r="Q3248" t="s">
        <v>8271</v>
      </c>
      <c r="R3248" s="5">
        <f t="shared" si="200"/>
        <v>1.1122000000000001</v>
      </c>
      <c r="S3248">
        <f t="shared" si="201"/>
        <v>57.626943005181346</v>
      </c>
      <c r="T3248" t="s">
        <v>8317</v>
      </c>
      <c r="U3248" t="s">
        <v>8318</v>
      </c>
    </row>
    <row r="3249" spans="1:21" ht="30" x14ac:dyDescent="0.2">
      <c r="A3249">
        <v>3247</v>
      </c>
      <c r="B3249" s="3" t="s">
        <v>3247</v>
      </c>
      <c r="C3249" s="3" t="s">
        <v>7357</v>
      </c>
      <c r="D3249" s="18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2"/>
        <v>42197.22583333333</v>
      </c>
      <c r="K3249">
        <v>1434104712</v>
      </c>
      <c r="L3249" s="9">
        <f t="shared" si="203"/>
        <v>42167.434166666666</v>
      </c>
      <c r="M3249" s="11" t="s">
        <v>8368</v>
      </c>
      <c r="N3249" t="b">
        <v>1</v>
      </c>
      <c r="O3249">
        <v>57</v>
      </c>
      <c r="P3249" t="b">
        <v>1</v>
      </c>
      <c r="Q3249" t="s">
        <v>8271</v>
      </c>
      <c r="R3249" s="5">
        <f t="shared" si="200"/>
        <v>1.0586</v>
      </c>
      <c r="S3249">
        <f t="shared" si="201"/>
        <v>46.429824561403507</v>
      </c>
      <c r="T3249" t="s">
        <v>8317</v>
      </c>
      <c r="U3249" t="s">
        <v>8318</v>
      </c>
    </row>
    <row r="3250" spans="1:21" x14ac:dyDescent="0.2">
      <c r="A3250">
        <v>3248</v>
      </c>
      <c r="B3250" s="3" t="s">
        <v>3248</v>
      </c>
      <c r="C3250" s="3" t="s">
        <v>7358</v>
      </c>
      <c r="D3250" s="18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2"/>
        <v>42098.638391203705</v>
      </c>
      <c r="K3250">
        <v>1425590357</v>
      </c>
      <c r="L3250" s="9">
        <f t="shared" si="203"/>
        <v>42068.888391203705</v>
      </c>
      <c r="M3250" s="11" t="s">
        <v>8368</v>
      </c>
      <c r="N3250" t="b">
        <v>1</v>
      </c>
      <c r="O3250">
        <v>200</v>
      </c>
      <c r="P3250" t="b">
        <v>1</v>
      </c>
      <c r="Q3250" t="s">
        <v>8271</v>
      </c>
      <c r="R3250" s="5">
        <f t="shared" si="200"/>
        <v>1.0079166666666666</v>
      </c>
      <c r="S3250">
        <f t="shared" si="201"/>
        <v>60.475000000000001</v>
      </c>
      <c r="T3250" t="s">
        <v>8317</v>
      </c>
      <c r="U3250" t="s">
        <v>8318</v>
      </c>
    </row>
    <row r="3251" spans="1:21" ht="30" x14ac:dyDescent="0.2">
      <c r="A3251">
        <v>3249</v>
      </c>
      <c r="B3251" s="3" t="s">
        <v>3249</v>
      </c>
      <c r="C3251" s="3" t="s">
        <v>7359</v>
      </c>
      <c r="D3251" s="18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2"/>
        <v>42175.538356481477</v>
      </c>
      <c r="K3251">
        <v>1432230914</v>
      </c>
      <c r="L3251" s="9">
        <f t="shared" si="203"/>
        <v>42145.746689814812</v>
      </c>
      <c r="M3251" s="11" t="s">
        <v>8368</v>
      </c>
      <c r="N3251" t="b">
        <v>1</v>
      </c>
      <c r="O3251">
        <v>88</v>
      </c>
      <c r="P3251" t="b">
        <v>1</v>
      </c>
      <c r="Q3251" t="s">
        <v>8271</v>
      </c>
      <c r="R3251" s="5">
        <f t="shared" si="200"/>
        <v>1.0492727272727274</v>
      </c>
      <c r="S3251">
        <f t="shared" si="201"/>
        <v>65.579545454545453</v>
      </c>
      <c r="T3251" t="s">
        <v>8317</v>
      </c>
      <c r="U3251" t="s">
        <v>8318</v>
      </c>
    </row>
    <row r="3252" spans="1:21" ht="30" x14ac:dyDescent="0.2">
      <c r="A3252">
        <v>3250</v>
      </c>
      <c r="B3252" s="3" t="s">
        <v>3250</v>
      </c>
      <c r="C3252" s="3" t="s">
        <v>7360</v>
      </c>
      <c r="D3252" s="18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2"/>
        <v>41948.575509259259</v>
      </c>
      <c r="K3252">
        <v>1412617724</v>
      </c>
      <c r="L3252" s="9">
        <f t="shared" si="203"/>
        <v>41918.742175925923</v>
      </c>
      <c r="M3252" s="11" t="s">
        <v>8371</v>
      </c>
      <c r="N3252" t="b">
        <v>1</v>
      </c>
      <c r="O3252">
        <v>213</v>
      </c>
      <c r="P3252" t="b">
        <v>1</v>
      </c>
      <c r="Q3252" t="s">
        <v>8271</v>
      </c>
      <c r="R3252" s="5">
        <f t="shared" si="200"/>
        <v>1.01552</v>
      </c>
      <c r="S3252">
        <f t="shared" si="201"/>
        <v>119.1924882629108</v>
      </c>
      <c r="T3252" t="s">
        <v>8317</v>
      </c>
      <c r="U3252" t="s">
        <v>8318</v>
      </c>
    </row>
    <row r="3253" spans="1:21" ht="30" x14ac:dyDescent="0.2">
      <c r="A3253">
        <v>3251</v>
      </c>
      <c r="B3253" s="3" t="s">
        <v>3251</v>
      </c>
      <c r="C3253" s="3" t="s">
        <v>7361</v>
      </c>
      <c r="D3253" s="18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2"/>
        <v>42176.52275462963</v>
      </c>
      <c r="K3253">
        <v>1432315966</v>
      </c>
      <c r="L3253" s="9">
        <f t="shared" si="203"/>
        <v>42146.731087962966</v>
      </c>
      <c r="M3253" s="11" t="s">
        <v>8368</v>
      </c>
      <c r="N3253" t="b">
        <v>1</v>
      </c>
      <c r="O3253">
        <v>20</v>
      </c>
      <c r="P3253" t="b">
        <v>1</v>
      </c>
      <c r="Q3253" t="s">
        <v>8271</v>
      </c>
      <c r="R3253" s="5">
        <f t="shared" si="200"/>
        <v>1.1073333333333333</v>
      </c>
      <c r="S3253">
        <f t="shared" si="201"/>
        <v>83.05</v>
      </c>
      <c r="T3253" t="s">
        <v>8317</v>
      </c>
      <c r="U3253" t="s">
        <v>8318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 s="18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2"/>
        <v>42620.264351851853</v>
      </c>
      <c r="K3254">
        <v>1470655240</v>
      </c>
      <c r="L3254" s="9">
        <f t="shared" si="203"/>
        <v>42590.472685185188</v>
      </c>
      <c r="M3254" s="11" t="s">
        <v>8370</v>
      </c>
      <c r="N3254" t="b">
        <v>1</v>
      </c>
      <c r="O3254">
        <v>50</v>
      </c>
      <c r="P3254" t="b">
        <v>1</v>
      </c>
      <c r="Q3254" t="s">
        <v>8271</v>
      </c>
      <c r="R3254" s="5">
        <f t="shared" si="200"/>
        <v>1.2782222222222221</v>
      </c>
      <c r="S3254">
        <f t="shared" si="201"/>
        <v>57.52</v>
      </c>
      <c r="T3254" t="s">
        <v>8317</v>
      </c>
      <c r="U3254" t="s">
        <v>8318</v>
      </c>
    </row>
    <row r="3255" spans="1:21" ht="30" x14ac:dyDescent="0.2">
      <c r="A3255">
        <v>3253</v>
      </c>
      <c r="B3255" s="3" t="s">
        <v>3253</v>
      </c>
      <c r="C3255" s="3" t="s">
        <v>7363</v>
      </c>
      <c r="D3255" s="18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2"/>
        <v>42620.947916666664</v>
      </c>
      <c r="K3255">
        <v>1471701028</v>
      </c>
      <c r="L3255" s="9">
        <f t="shared" si="203"/>
        <v>42602.576712962968</v>
      </c>
      <c r="M3255" s="11" t="s">
        <v>8370</v>
      </c>
      <c r="N3255" t="b">
        <v>1</v>
      </c>
      <c r="O3255">
        <v>115</v>
      </c>
      <c r="P3255" t="b">
        <v>1</v>
      </c>
      <c r="Q3255" t="s">
        <v>8271</v>
      </c>
      <c r="R3255" s="5">
        <f t="shared" si="200"/>
        <v>1.0182500000000001</v>
      </c>
      <c r="S3255">
        <f t="shared" si="201"/>
        <v>177.08695652173913</v>
      </c>
      <c r="T3255" t="s">
        <v>8317</v>
      </c>
      <c r="U3255" t="s">
        <v>8318</v>
      </c>
    </row>
    <row r="3256" spans="1:21" ht="30" x14ac:dyDescent="0.2">
      <c r="A3256">
        <v>3254</v>
      </c>
      <c r="B3256" s="3" t="s">
        <v>3254</v>
      </c>
      <c r="C3256" s="3" t="s">
        <v>7364</v>
      </c>
      <c r="D3256" s="18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2"/>
        <v>42088.835752314808</v>
      </c>
      <c r="K3256">
        <v>1424743409</v>
      </c>
      <c r="L3256" s="9">
        <f t="shared" si="203"/>
        <v>42059.085752314815</v>
      </c>
      <c r="M3256" s="11" t="s">
        <v>8368</v>
      </c>
      <c r="N3256" t="b">
        <v>1</v>
      </c>
      <c r="O3256">
        <v>186</v>
      </c>
      <c r="P3256" t="b">
        <v>1</v>
      </c>
      <c r="Q3256" t="s">
        <v>8271</v>
      </c>
      <c r="R3256" s="5">
        <f t="shared" si="200"/>
        <v>1.012576923076923</v>
      </c>
      <c r="S3256">
        <f t="shared" si="201"/>
        <v>70.771505376344081</v>
      </c>
      <c r="T3256" t="s">
        <v>8317</v>
      </c>
      <c r="U3256" t="s">
        <v>8318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 s="18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2"/>
        <v>41919.559895833328</v>
      </c>
      <c r="K3257">
        <v>1410114375</v>
      </c>
      <c r="L3257" s="9">
        <f t="shared" si="203"/>
        <v>41889.768229166664</v>
      </c>
      <c r="M3257" s="11" t="s">
        <v>8371</v>
      </c>
      <c r="N3257" t="b">
        <v>1</v>
      </c>
      <c r="O3257">
        <v>18</v>
      </c>
      <c r="P3257" t="b">
        <v>1</v>
      </c>
      <c r="Q3257" t="s">
        <v>8271</v>
      </c>
      <c r="R3257" s="5">
        <f t="shared" si="200"/>
        <v>1.75</v>
      </c>
      <c r="S3257">
        <f t="shared" si="201"/>
        <v>29.166666666666668</v>
      </c>
      <c r="T3257" t="s">
        <v>8317</v>
      </c>
      <c r="U3257" t="s">
        <v>8318</v>
      </c>
    </row>
    <row r="3258" spans="1:21" ht="30" x14ac:dyDescent="0.2">
      <c r="A3258">
        <v>3256</v>
      </c>
      <c r="B3258" s="3" t="s">
        <v>3256</v>
      </c>
      <c r="C3258" s="3" t="s">
        <v>7366</v>
      </c>
      <c r="D3258" s="1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2"/>
        <v>42165.957638888889</v>
      </c>
      <c r="K3258">
        <v>1432129577</v>
      </c>
      <c r="L3258" s="9">
        <f t="shared" si="203"/>
        <v>42144.573807870373</v>
      </c>
      <c r="M3258" s="11" t="s">
        <v>8368</v>
      </c>
      <c r="N3258" t="b">
        <v>1</v>
      </c>
      <c r="O3258">
        <v>176</v>
      </c>
      <c r="P3258" t="b">
        <v>1</v>
      </c>
      <c r="Q3258" t="s">
        <v>8271</v>
      </c>
      <c r="R3258" s="5">
        <f t="shared" si="200"/>
        <v>1.2806</v>
      </c>
      <c r="S3258">
        <f t="shared" si="201"/>
        <v>72.76136363636364</v>
      </c>
      <c r="T3258" t="s">
        <v>8317</v>
      </c>
      <c r="U3258" t="s">
        <v>8318</v>
      </c>
    </row>
    <row r="3259" spans="1:21" ht="30" x14ac:dyDescent="0.2">
      <c r="A3259">
        <v>3257</v>
      </c>
      <c r="B3259" s="3" t="s">
        <v>3257</v>
      </c>
      <c r="C3259" s="3" t="s">
        <v>7367</v>
      </c>
      <c r="D3259" s="18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2"/>
        <v>42788.351296296292</v>
      </c>
      <c r="K3259">
        <v>1485177952</v>
      </c>
      <c r="L3259" s="9">
        <f t="shared" si="203"/>
        <v>42758.559629629628</v>
      </c>
      <c r="M3259" s="11" t="s">
        <v>8369</v>
      </c>
      <c r="N3259" t="b">
        <v>0</v>
      </c>
      <c r="O3259">
        <v>41</v>
      </c>
      <c r="P3259" t="b">
        <v>1</v>
      </c>
      <c r="Q3259" t="s">
        <v>8271</v>
      </c>
      <c r="R3259" s="5">
        <f t="shared" si="200"/>
        <v>1.0629949999999999</v>
      </c>
      <c r="S3259">
        <f t="shared" si="201"/>
        <v>51.853414634146333</v>
      </c>
      <c r="T3259" t="s">
        <v>8317</v>
      </c>
      <c r="U3259" t="s">
        <v>8318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 s="18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2"/>
        <v>42012.678946759253</v>
      </c>
      <c r="K3260">
        <v>1418159861</v>
      </c>
      <c r="L3260" s="9">
        <f t="shared" si="203"/>
        <v>41982.887280092589</v>
      </c>
      <c r="M3260" s="11" t="s">
        <v>8371</v>
      </c>
      <c r="N3260" t="b">
        <v>1</v>
      </c>
      <c r="O3260">
        <v>75</v>
      </c>
      <c r="P3260" t="b">
        <v>1</v>
      </c>
      <c r="Q3260" t="s">
        <v>8271</v>
      </c>
      <c r="R3260" s="5">
        <f t="shared" si="200"/>
        <v>1.052142857142857</v>
      </c>
      <c r="S3260">
        <f t="shared" si="201"/>
        <v>98.2</v>
      </c>
      <c r="T3260" t="s">
        <v>8317</v>
      </c>
      <c r="U3260" t="s">
        <v>8318</v>
      </c>
    </row>
    <row r="3261" spans="1:21" ht="30" x14ac:dyDescent="0.2">
      <c r="A3261">
        <v>3259</v>
      </c>
      <c r="B3261" s="3" t="s">
        <v>3259</v>
      </c>
      <c r="C3261" s="3" t="s">
        <v>7369</v>
      </c>
      <c r="D3261" s="18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2"/>
        <v>42643.957638888889</v>
      </c>
      <c r="K3261">
        <v>1472753745</v>
      </c>
      <c r="L3261" s="9">
        <f t="shared" si="203"/>
        <v>42614.760937500003</v>
      </c>
      <c r="M3261" s="11" t="s">
        <v>8370</v>
      </c>
      <c r="N3261" t="b">
        <v>1</v>
      </c>
      <c r="O3261">
        <v>97</v>
      </c>
      <c r="P3261" t="b">
        <v>1</v>
      </c>
      <c r="Q3261" t="s">
        <v>8271</v>
      </c>
      <c r="R3261" s="5">
        <f t="shared" si="200"/>
        <v>1.0616782608695652</v>
      </c>
      <c r="S3261">
        <f t="shared" si="201"/>
        <v>251.7381443298969</v>
      </c>
      <c r="T3261" t="s">
        <v>8317</v>
      </c>
      <c r="U3261" t="s">
        <v>8318</v>
      </c>
    </row>
    <row r="3262" spans="1:21" ht="30" x14ac:dyDescent="0.2">
      <c r="A3262">
        <v>3260</v>
      </c>
      <c r="B3262" s="3" t="s">
        <v>3260</v>
      </c>
      <c r="C3262" s="3" t="s">
        <v>7370</v>
      </c>
      <c r="D3262" s="18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2"/>
        <v>42338.505995370368</v>
      </c>
      <c r="K3262">
        <v>1445875718</v>
      </c>
      <c r="L3262" s="9">
        <f t="shared" si="203"/>
        <v>42303.672662037032</v>
      </c>
      <c r="M3262" s="11" t="s">
        <v>8368</v>
      </c>
      <c r="N3262" t="b">
        <v>1</v>
      </c>
      <c r="O3262">
        <v>73</v>
      </c>
      <c r="P3262" t="b">
        <v>1</v>
      </c>
      <c r="Q3262" t="s">
        <v>8271</v>
      </c>
      <c r="R3262" s="5">
        <f t="shared" si="200"/>
        <v>1.0924</v>
      </c>
      <c r="S3262">
        <f t="shared" si="201"/>
        <v>74.821917808219183</v>
      </c>
      <c r="T3262" t="s">
        <v>8317</v>
      </c>
      <c r="U3262" t="s">
        <v>8318</v>
      </c>
    </row>
    <row r="3263" spans="1:21" ht="30" x14ac:dyDescent="0.2">
      <c r="A3263">
        <v>3261</v>
      </c>
      <c r="B3263" s="3" t="s">
        <v>3261</v>
      </c>
      <c r="C3263" s="3" t="s">
        <v>7371</v>
      </c>
      <c r="D3263" s="18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2"/>
        <v>42201.517083333332</v>
      </c>
      <c r="K3263">
        <v>1434475476</v>
      </c>
      <c r="L3263" s="9">
        <f t="shared" si="203"/>
        <v>42171.725416666668</v>
      </c>
      <c r="M3263" s="11" t="s">
        <v>8368</v>
      </c>
      <c r="N3263" t="b">
        <v>1</v>
      </c>
      <c r="O3263">
        <v>49</v>
      </c>
      <c r="P3263" t="b">
        <v>1</v>
      </c>
      <c r="Q3263" t="s">
        <v>8271</v>
      </c>
      <c r="R3263" s="5">
        <f t="shared" si="200"/>
        <v>1.0045454545454546</v>
      </c>
      <c r="S3263">
        <f t="shared" si="201"/>
        <v>67.65306122448979</v>
      </c>
      <c r="T3263" t="s">
        <v>8317</v>
      </c>
      <c r="U3263" t="s">
        <v>8318</v>
      </c>
    </row>
    <row r="3264" spans="1:21" x14ac:dyDescent="0.2">
      <c r="A3264">
        <v>3262</v>
      </c>
      <c r="B3264" s="3" t="s">
        <v>3262</v>
      </c>
      <c r="C3264" s="3" t="s">
        <v>7372</v>
      </c>
      <c r="D3264" s="18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2"/>
        <v>41994.958333333336</v>
      </c>
      <c r="K3264">
        <v>1416555262</v>
      </c>
      <c r="L3264" s="9">
        <f t="shared" si="203"/>
        <v>41964.315532407403</v>
      </c>
      <c r="M3264" s="11" t="s">
        <v>8371</v>
      </c>
      <c r="N3264" t="b">
        <v>1</v>
      </c>
      <c r="O3264">
        <v>134</v>
      </c>
      <c r="P3264" t="b">
        <v>1</v>
      </c>
      <c r="Q3264" t="s">
        <v>8271</v>
      </c>
      <c r="R3264" s="5">
        <f t="shared" si="200"/>
        <v>1.0304098360655738</v>
      </c>
      <c r="S3264">
        <f t="shared" si="201"/>
        <v>93.81343283582089</v>
      </c>
      <c r="T3264" t="s">
        <v>8317</v>
      </c>
      <c r="U3264" t="s">
        <v>8318</v>
      </c>
    </row>
    <row r="3265" spans="1:21" x14ac:dyDescent="0.2">
      <c r="A3265">
        <v>3263</v>
      </c>
      <c r="B3265" s="3" t="s">
        <v>3263</v>
      </c>
      <c r="C3265" s="3" t="s">
        <v>7373</v>
      </c>
      <c r="D3265" s="18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2"/>
        <v>42307.666666666664</v>
      </c>
      <c r="K3265">
        <v>1444220588</v>
      </c>
      <c r="L3265" s="9">
        <f t="shared" si="203"/>
        <v>42284.516064814816</v>
      </c>
      <c r="M3265" s="11" t="s">
        <v>8368</v>
      </c>
      <c r="N3265" t="b">
        <v>1</v>
      </c>
      <c r="O3265">
        <v>68</v>
      </c>
      <c r="P3265" t="b">
        <v>1</v>
      </c>
      <c r="Q3265" t="s">
        <v>8271</v>
      </c>
      <c r="R3265" s="5">
        <f t="shared" si="200"/>
        <v>1.121664</v>
      </c>
      <c r="S3265">
        <f t="shared" si="201"/>
        <v>41.237647058823526</v>
      </c>
      <c r="T3265" t="s">
        <v>8317</v>
      </c>
      <c r="U3265" t="s">
        <v>8318</v>
      </c>
    </row>
    <row r="3266" spans="1:21" x14ac:dyDescent="0.2">
      <c r="A3266">
        <v>3264</v>
      </c>
      <c r="B3266" s="3" t="s">
        <v>3264</v>
      </c>
      <c r="C3266" s="3" t="s">
        <v>7374</v>
      </c>
      <c r="D3266" s="18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2"/>
        <v>42032.708333333336</v>
      </c>
      <c r="K3266">
        <v>1421089938</v>
      </c>
      <c r="L3266" s="9">
        <f t="shared" si="203"/>
        <v>42016.800208333334</v>
      </c>
      <c r="M3266" s="11" t="s">
        <v>8368</v>
      </c>
      <c r="N3266" t="b">
        <v>1</v>
      </c>
      <c r="O3266">
        <v>49</v>
      </c>
      <c r="P3266" t="b">
        <v>1</v>
      </c>
      <c r="Q3266" t="s">
        <v>8271</v>
      </c>
      <c r="R3266" s="5">
        <f t="shared" ref="R3266:R3329" si="204">E3266/D3266</f>
        <v>1.03</v>
      </c>
      <c r="S3266">
        <f t="shared" ref="S3266:S3329" si="205">E3266/O3266</f>
        <v>52.551020408163268</v>
      </c>
      <c r="T3266" t="s">
        <v>8317</v>
      </c>
      <c r="U3266" t="s">
        <v>8318</v>
      </c>
    </row>
    <row r="3267" spans="1:21" ht="30" x14ac:dyDescent="0.2">
      <c r="A3267">
        <v>3265</v>
      </c>
      <c r="B3267" s="3" t="s">
        <v>3265</v>
      </c>
      <c r="C3267" s="3" t="s">
        <v>7375</v>
      </c>
      <c r="D3267" s="18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6">(((I3267/60)/60)/24)+DATE(1970,1,1)+(-5/24)</f>
        <v>42341.499999999993</v>
      </c>
      <c r="K3267">
        <v>1446570315</v>
      </c>
      <c r="L3267" s="9">
        <f t="shared" ref="L3267:L3330" si="207">(((K3267/60)/60)/24)+DATE(1970,1,1)</f>
        <v>42311.711979166663</v>
      </c>
      <c r="M3267" s="11" t="s">
        <v>8368</v>
      </c>
      <c r="N3267" t="b">
        <v>1</v>
      </c>
      <c r="O3267">
        <v>63</v>
      </c>
      <c r="P3267" t="b">
        <v>1</v>
      </c>
      <c r="Q3267" t="s">
        <v>8271</v>
      </c>
      <c r="R3267" s="5">
        <f t="shared" si="204"/>
        <v>1.64</v>
      </c>
      <c r="S3267">
        <f t="shared" si="205"/>
        <v>70.285714285714292</v>
      </c>
      <c r="T3267" t="s">
        <v>8317</v>
      </c>
      <c r="U3267" t="s">
        <v>8318</v>
      </c>
    </row>
    <row r="3268" spans="1:21" ht="30" x14ac:dyDescent="0.2">
      <c r="A3268">
        <v>3266</v>
      </c>
      <c r="B3268" s="3" t="s">
        <v>3266</v>
      </c>
      <c r="C3268" s="3" t="s">
        <v>7376</v>
      </c>
      <c r="D3268" s="1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6"/>
        <v>42167.666666666664</v>
      </c>
      <c r="K3268">
        <v>1431435122</v>
      </c>
      <c r="L3268" s="9">
        <f t="shared" si="207"/>
        <v>42136.536134259266</v>
      </c>
      <c r="M3268" s="11" t="s">
        <v>8368</v>
      </c>
      <c r="N3268" t="b">
        <v>1</v>
      </c>
      <c r="O3268">
        <v>163</v>
      </c>
      <c r="P3268" t="b">
        <v>1</v>
      </c>
      <c r="Q3268" t="s">
        <v>8271</v>
      </c>
      <c r="R3268" s="5">
        <f t="shared" si="204"/>
        <v>1.3128333333333333</v>
      </c>
      <c r="S3268">
        <f t="shared" si="205"/>
        <v>48.325153374233132</v>
      </c>
      <c r="T3268" t="s">
        <v>8317</v>
      </c>
      <c r="U3268" t="s">
        <v>8318</v>
      </c>
    </row>
    <row r="3269" spans="1:21" ht="30" x14ac:dyDescent="0.2">
      <c r="A3269">
        <v>3267</v>
      </c>
      <c r="B3269" s="3" t="s">
        <v>3267</v>
      </c>
      <c r="C3269" s="3" t="s">
        <v>7377</v>
      </c>
      <c r="D3269" s="18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6"/>
        <v>42202.549305555549</v>
      </c>
      <c r="K3269">
        <v>1434564660</v>
      </c>
      <c r="L3269" s="9">
        <f t="shared" si="207"/>
        <v>42172.757638888885</v>
      </c>
      <c r="M3269" s="11" t="s">
        <v>8368</v>
      </c>
      <c r="N3269" t="b">
        <v>1</v>
      </c>
      <c r="O3269">
        <v>288</v>
      </c>
      <c r="P3269" t="b">
        <v>1</v>
      </c>
      <c r="Q3269" t="s">
        <v>8271</v>
      </c>
      <c r="R3269" s="5">
        <f t="shared" si="204"/>
        <v>1.0209999999999999</v>
      </c>
      <c r="S3269">
        <f t="shared" si="205"/>
        <v>53.177083333333336</v>
      </c>
      <c r="T3269" t="s">
        <v>8317</v>
      </c>
      <c r="U3269" t="s">
        <v>8318</v>
      </c>
    </row>
    <row r="3270" spans="1:21" ht="30" x14ac:dyDescent="0.2">
      <c r="A3270">
        <v>3268</v>
      </c>
      <c r="B3270" s="3" t="s">
        <v>3268</v>
      </c>
      <c r="C3270" s="3" t="s">
        <v>7378</v>
      </c>
      <c r="D3270" s="18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6"/>
        <v>42606.695925925924</v>
      </c>
      <c r="K3270">
        <v>1470692528</v>
      </c>
      <c r="L3270" s="9">
        <f t="shared" si="207"/>
        <v>42590.90425925926</v>
      </c>
      <c r="M3270" s="11" t="s">
        <v>8370</v>
      </c>
      <c r="N3270" t="b">
        <v>1</v>
      </c>
      <c r="O3270">
        <v>42</v>
      </c>
      <c r="P3270" t="b">
        <v>1</v>
      </c>
      <c r="Q3270" t="s">
        <v>8271</v>
      </c>
      <c r="R3270" s="5">
        <f t="shared" si="204"/>
        <v>1.28</v>
      </c>
      <c r="S3270">
        <f t="shared" si="205"/>
        <v>60.952380952380949</v>
      </c>
      <c r="T3270" t="s">
        <v>8317</v>
      </c>
      <c r="U3270" t="s">
        <v>8318</v>
      </c>
    </row>
    <row r="3271" spans="1:21" ht="30" x14ac:dyDescent="0.2">
      <c r="A3271">
        <v>3269</v>
      </c>
      <c r="B3271" s="3" t="s">
        <v>3269</v>
      </c>
      <c r="C3271" s="3" t="s">
        <v>7379</v>
      </c>
      <c r="D3271" s="18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6"/>
        <v>42171.249999999993</v>
      </c>
      <c r="K3271">
        <v>1431509397</v>
      </c>
      <c r="L3271" s="9">
        <f t="shared" si="207"/>
        <v>42137.395798611105</v>
      </c>
      <c r="M3271" s="11" t="s">
        <v>8368</v>
      </c>
      <c r="N3271" t="b">
        <v>1</v>
      </c>
      <c r="O3271">
        <v>70</v>
      </c>
      <c r="P3271" t="b">
        <v>1</v>
      </c>
      <c r="Q3271" t="s">
        <v>8271</v>
      </c>
      <c r="R3271" s="5">
        <f t="shared" si="204"/>
        <v>1.0149999999999999</v>
      </c>
      <c r="S3271">
        <f t="shared" si="205"/>
        <v>116</v>
      </c>
      <c r="T3271" t="s">
        <v>8317</v>
      </c>
      <c r="U3271" t="s">
        <v>8318</v>
      </c>
    </row>
    <row r="3272" spans="1:21" ht="30" x14ac:dyDescent="0.2">
      <c r="A3272">
        <v>3270</v>
      </c>
      <c r="B3272" s="3" t="s">
        <v>3270</v>
      </c>
      <c r="C3272" s="3" t="s">
        <v>7380</v>
      </c>
      <c r="D3272" s="18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6"/>
        <v>42197.324826388889</v>
      </c>
      <c r="K3272">
        <v>1434113265</v>
      </c>
      <c r="L3272" s="9">
        <f t="shared" si="207"/>
        <v>42167.533159722225</v>
      </c>
      <c r="M3272" s="11" t="s">
        <v>8368</v>
      </c>
      <c r="N3272" t="b">
        <v>1</v>
      </c>
      <c r="O3272">
        <v>30</v>
      </c>
      <c r="P3272" t="b">
        <v>1</v>
      </c>
      <c r="Q3272" t="s">
        <v>8271</v>
      </c>
      <c r="R3272" s="5">
        <f t="shared" si="204"/>
        <v>1.0166666666666666</v>
      </c>
      <c r="S3272">
        <f t="shared" si="205"/>
        <v>61</v>
      </c>
      <c r="T3272" t="s">
        <v>8317</v>
      </c>
      <c r="U3272" t="s">
        <v>8318</v>
      </c>
    </row>
    <row r="3273" spans="1:21" x14ac:dyDescent="0.2">
      <c r="A3273">
        <v>3271</v>
      </c>
      <c r="B3273" s="3" t="s">
        <v>3271</v>
      </c>
      <c r="C3273" s="3" t="s">
        <v>7381</v>
      </c>
      <c r="D3273" s="18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6"/>
        <v>41945.270543981482</v>
      </c>
      <c r="K3273">
        <v>1412332175</v>
      </c>
      <c r="L3273" s="9">
        <f t="shared" si="207"/>
        <v>41915.437210648146</v>
      </c>
      <c r="M3273" s="11" t="s">
        <v>8371</v>
      </c>
      <c r="N3273" t="b">
        <v>1</v>
      </c>
      <c r="O3273">
        <v>51</v>
      </c>
      <c r="P3273" t="b">
        <v>1</v>
      </c>
      <c r="Q3273" t="s">
        <v>8271</v>
      </c>
      <c r="R3273" s="5">
        <f t="shared" si="204"/>
        <v>1.3</v>
      </c>
      <c r="S3273">
        <f t="shared" si="205"/>
        <v>38.235294117647058</v>
      </c>
      <c r="T3273" t="s">
        <v>8317</v>
      </c>
      <c r="U3273" t="s">
        <v>8318</v>
      </c>
    </row>
    <row r="3274" spans="1:21" ht="30" x14ac:dyDescent="0.2">
      <c r="A3274">
        <v>3272</v>
      </c>
      <c r="B3274" s="3" t="s">
        <v>3272</v>
      </c>
      <c r="C3274" s="3" t="s">
        <v>7382</v>
      </c>
      <c r="D3274" s="18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6"/>
        <v>42314.333437499998</v>
      </c>
      <c r="K3274">
        <v>1444219209</v>
      </c>
      <c r="L3274" s="9">
        <f t="shared" si="207"/>
        <v>42284.500104166669</v>
      </c>
      <c r="M3274" s="11" t="s">
        <v>8368</v>
      </c>
      <c r="N3274" t="b">
        <v>1</v>
      </c>
      <c r="O3274">
        <v>145</v>
      </c>
      <c r="P3274" t="b">
        <v>1</v>
      </c>
      <c r="Q3274" t="s">
        <v>8271</v>
      </c>
      <c r="R3274" s="5">
        <f t="shared" si="204"/>
        <v>1.5443</v>
      </c>
      <c r="S3274">
        <f t="shared" si="205"/>
        <v>106.50344827586207</v>
      </c>
      <c r="T3274" t="s">
        <v>8317</v>
      </c>
      <c r="U3274" t="s">
        <v>8318</v>
      </c>
    </row>
    <row r="3275" spans="1:21" ht="30" x14ac:dyDescent="0.2">
      <c r="A3275">
        <v>3273</v>
      </c>
      <c r="B3275" s="3" t="s">
        <v>3273</v>
      </c>
      <c r="C3275" s="3" t="s">
        <v>7383</v>
      </c>
      <c r="D3275" s="18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6"/>
        <v>42627.583333333336</v>
      </c>
      <c r="K3275">
        <v>1472498042</v>
      </c>
      <c r="L3275" s="9">
        <f t="shared" si="207"/>
        <v>42611.801412037035</v>
      </c>
      <c r="M3275" s="11" t="s">
        <v>8370</v>
      </c>
      <c r="N3275" t="b">
        <v>1</v>
      </c>
      <c r="O3275">
        <v>21</v>
      </c>
      <c r="P3275" t="b">
        <v>1</v>
      </c>
      <c r="Q3275" t="s">
        <v>8271</v>
      </c>
      <c r="R3275" s="5">
        <f t="shared" si="204"/>
        <v>1.0740000000000001</v>
      </c>
      <c r="S3275">
        <f t="shared" si="205"/>
        <v>204.57142857142858</v>
      </c>
      <c r="T3275" t="s">
        <v>8317</v>
      </c>
      <c r="U3275" t="s">
        <v>8318</v>
      </c>
    </row>
    <row r="3276" spans="1:21" ht="30" x14ac:dyDescent="0.2">
      <c r="A3276">
        <v>3274</v>
      </c>
      <c r="B3276" s="3" t="s">
        <v>3274</v>
      </c>
      <c r="C3276" s="3" t="s">
        <v>7384</v>
      </c>
      <c r="D3276" s="18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6"/>
        <v>42444.666666666664</v>
      </c>
      <c r="K3276">
        <v>1454259272</v>
      </c>
      <c r="L3276" s="9">
        <f t="shared" si="207"/>
        <v>42400.704537037032</v>
      </c>
      <c r="M3276" s="11" t="s">
        <v>8370</v>
      </c>
      <c r="N3276" t="b">
        <v>1</v>
      </c>
      <c r="O3276">
        <v>286</v>
      </c>
      <c r="P3276" t="b">
        <v>1</v>
      </c>
      <c r="Q3276" t="s">
        <v>8271</v>
      </c>
      <c r="R3276" s="5">
        <f t="shared" si="204"/>
        <v>1.0132258064516129</v>
      </c>
      <c r="S3276">
        <f t="shared" si="205"/>
        <v>54.912587412587413</v>
      </c>
      <c r="T3276" t="s">
        <v>8317</v>
      </c>
      <c r="U3276" t="s">
        <v>8318</v>
      </c>
    </row>
    <row r="3277" spans="1:21" ht="30" x14ac:dyDescent="0.2">
      <c r="A3277">
        <v>3275</v>
      </c>
      <c r="B3277" s="3" t="s">
        <v>3275</v>
      </c>
      <c r="C3277" s="3" t="s">
        <v>7385</v>
      </c>
      <c r="D3277" s="18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6"/>
        <v>42043.979166666664</v>
      </c>
      <c r="K3277">
        <v>1421183271</v>
      </c>
      <c r="L3277" s="9">
        <f t="shared" si="207"/>
        <v>42017.88045138889</v>
      </c>
      <c r="M3277" s="11" t="s">
        <v>8368</v>
      </c>
      <c r="N3277" t="b">
        <v>1</v>
      </c>
      <c r="O3277">
        <v>12</v>
      </c>
      <c r="P3277" t="b">
        <v>1</v>
      </c>
      <c r="Q3277" t="s">
        <v>8271</v>
      </c>
      <c r="R3277" s="5">
        <f t="shared" si="204"/>
        <v>1.0027777777777778</v>
      </c>
      <c r="S3277">
        <f t="shared" si="205"/>
        <v>150.41666666666666</v>
      </c>
      <c r="T3277" t="s">
        <v>8317</v>
      </c>
      <c r="U3277" t="s">
        <v>8318</v>
      </c>
    </row>
    <row r="3278" spans="1:21" ht="30" x14ac:dyDescent="0.2">
      <c r="A3278">
        <v>3276</v>
      </c>
      <c r="B3278" s="3" t="s">
        <v>3276</v>
      </c>
      <c r="C3278" s="3" t="s">
        <v>7386</v>
      </c>
      <c r="D3278" s="1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6"/>
        <v>42460.957638888889</v>
      </c>
      <c r="K3278">
        <v>1456526879</v>
      </c>
      <c r="L3278" s="9">
        <f t="shared" si="207"/>
        <v>42426.949988425928</v>
      </c>
      <c r="M3278" s="11" t="s">
        <v>8370</v>
      </c>
      <c r="N3278" t="b">
        <v>1</v>
      </c>
      <c r="O3278">
        <v>100</v>
      </c>
      <c r="P3278" t="b">
        <v>1</v>
      </c>
      <c r="Q3278" t="s">
        <v>8271</v>
      </c>
      <c r="R3278" s="5">
        <f t="shared" si="204"/>
        <v>1.1684444444444444</v>
      </c>
      <c r="S3278">
        <f t="shared" si="205"/>
        <v>52.58</v>
      </c>
      <c r="T3278" t="s">
        <v>8317</v>
      </c>
      <c r="U3278" t="s">
        <v>8318</v>
      </c>
    </row>
    <row r="3279" spans="1:21" ht="30" x14ac:dyDescent="0.2">
      <c r="A3279">
        <v>3277</v>
      </c>
      <c r="B3279" s="3" t="s">
        <v>3277</v>
      </c>
      <c r="C3279" s="3" t="s">
        <v>7387</v>
      </c>
      <c r="D3279" s="18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6"/>
        <v>41961.516273148147</v>
      </c>
      <c r="K3279">
        <v>1413735806</v>
      </c>
      <c r="L3279" s="9">
        <f t="shared" si="207"/>
        <v>41931.682939814818</v>
      </c>
      <c r="M3279" s="11" t="s">
        <v>8371</v>
      </c>
      <c r="N3279" t="b">
        <v>1</v>
      </c>
      <c r="O3279">
        <v>100</v>
      </c>
      <c r="P3279" t="b">
        <v>1</v>
      </c>
      <c r="Q3279" t="s">
        <v>8271</v>
      </c>
      <c r="R3279" s="5">
        <f t="shared" si="204"/>
        <v>1.0860000000000001</v>
      </c>
      <c r="S3279">
        <f t="shared" si="205"/>
        <v>54.3</v>
      </c>
      <c r="T3279" t="s">
        <v>8317</v>
      </c>
      <c r="U3279" t="s">
        <v>8318</v>
      </c>
    </row>
    <row r="3280" spans="1:21" ht="30" x14ac:dyDescent="0.2">
      <c r="A3280">
        <v>3278</v>
      </c>
      <c r="B3280" s="3" t="s">
        <v>3278</v>
      </c>
      <c r="C3280" s="3" t="s">
        <v>7388</v>
      </c>
      <c r="D3280" s="18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6"/>
        <v>42154.640081018515</v>
      </c>
      <c r="K3280">
        <v>1430425303</v>
      </c>
      <c r="L3280" s="9">
        <f t="shared" si="207"/>
        <v>42124.848414351851</v>
      </c>
      <c r="M3280" s="11" t="s">
        <v>8368</v>
      </c>
      <c r="N3280" t="b">
        <v>1</v>
      </c>
      <c r="O3280">
        <v>34</v>
      </c>
      <c r="P3280" t="b">
        <v>1</v>
      </c>
      <c r="Q3280" t="s">
        <v>8271</v>
      </c>
      <c r="R3280" s="5">
        <f t="shared" si="204"/>
        <v>1.034</v>
      </c>
      <c r="S3280">
        <f t="shared" si="205"/>
        <v>76.029411764705884</v>
      </c>
      <c r="T3280" t="s">
        <v>8317</v>
      </c>
      <c r="U3280" t="s">
        <v>8318</v>
      </c>
    </row>
    <row r="3281" spans="1:21" ht="30" x14ac:dyDescent="0.2">
      <c r="A3281">
        <v>3279</v>
      </c>
      <c r="B3281" s="3" t="s">
        <v>3279</v>
      </c>
      <c r="C3281" s="3" t="s">
        <v>7389</v>
      </c>
      <c r="D3281" s="18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6"/>
        <v>42460.852534722224</v>
      </c>
      <c r="K3281">
        <v>1456885659</v>
      </c>
      <c r="L3281" s="9">
        <f t="shared" si="207"/>
        <v>42431.102534722217</v>
      </c>
      <c r="M3281" s="11" t="s">
        <v>8370</v>
      </c>
      <c r="N3281" t="b">
        <v>0</v>
      </c>
      <c r="O3281">
        <v>63</v>
      </c>
      <c r="P3281" t="b">
        <v>1</v>
      </c>
      <c r="Q3281" t="s">
        <v>8271</v>
      </c>
      <c r="R3281" s="5">
        <f t="shared" si="204"/>
        <v>1.1427586206896552</v>
      </c>
      <c r="S3281">
        <f t="shared" si="205"/>
        <v>105.2063492063492</v>
      </c>
      <c r="T3281" t="s">
        <v>8317</v>
      </c>
      <c r="U3281" t="s">
        <v>8318</v>
      </c>
    </row>
    <row r="3282" spans="1:21" ht="30" x14ac:dyDescent="0.2">
      <c r="A3282">
        <v>3280</v>
      </c>
      <c r="B3282" s="3" t="s">
        <v>3280</v>
      </c>
      <c r="C3282" s="3" t="s">
        <v>7390</v>
      </c>
      <c r="D3282" s="18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6"/>
        <v>42155.999999999993</v>
      </c>
      <c r="K3282">
        <v>1430158198</v>
      </c>
      <c r="L3282" s="9">
        <f t="shared" si="207"/>
        <v>42121.756921296299</v>
      </c>
      <c r="M3282" s="11" t="s">
        <v>8368</v>
      </c>
      <c r="N3282" t="b">
        <v>0</v>
      </c>
      <c r="O3282">
        <v>30</v>
      </c>
      <c r="P3282" t="b">
        <v>1</v>
      </c>
      <c r="Q3282" t="s">
        <v>8271</v>
      </c>
      <c r="R3282" s="5">
        <f t="shared" si="204"/>
        <v>1.03</v>
      </c>
      <c r="S3282">
        <f t="shared" si="205"/>
        <v>68.666666666666671</v>
      </c>
      <c r="T3282" t="s">
        <v>8317</v>
      </c>
      <c r="U3282" t="s">
        <v>8318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 s="18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6"/>
        <v>42248.811400462961</v>
      </c>
      <c r="K3283">
        <v>1438561705</v>
      </c>
      <c r="L3283" s="9">
        <f t="shared" si="207"/>
        <v>42219.019733796296</v>
      </c>
      <c r="M3283" s="11" t="s">
        <v>8368</v>
      </c>
      <c r="N3283" t="b">
        <v>0</v>
      </c>
      <c r="O3283">
        <v>47</v>
      </c>
      <c r="P3283" t="b">
        <v>1</v>
      </c>
      <c r="Q3283" t="s">
        <v>8271</v>
      </c>
      <c r="R3283" s="5">
        <f t="shared" si="204"/>
        <v>1.216</v>
      </c>
      <c r="S3283">
        <f t="shared" si="205"/>
        <v>129.36170212765958</v>
      </c>
      <c r="T3283" t="s">
        <v>8317</v>
      </c>
      <c r="U3283" t="s">
        <v>8318</v>
      </c>
    </row>
    <row r="3284" spans="1:21" ht="30" x14ac:dyDescent="0.2">
      <c r="A3284">
        <v>3282</v>
      </c>
      <c r="B3284" s="3" t="s">
        <v>3282</v>
      </c>
      <c r="C3284" s="3" t="s">
        <v>7392</v>
      </c>
      <c r="D3284" s="18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6"/>
        <v>42488.985972222225</v>
      </c>
      <c r="K3284">
        <v>1458103188</v>
      </c>
      <c r="L3284" s="9">
        <f t="shared" si="207"/>
        <v>42445.19430555556</v>
      </c>
      <c r="M3284" s="11" t="s">
        <v>8370</v>
      </c>
      <c r="N3284" t="b">
        <v>0</v>
      </c>
      <c r="O3284">
        <v>237</v>
      </c>
      <c r="P3284" t="b">
        <v>1</v>
      </c>
      <c r="Q3284" t="s">
        <v>8271</v>
      </c>
      <c r="R3284" s="5">
        <f t="shared" si="204"/>
        <v>1.026467741935484</v>
      </c>
      <c r="S3284">
        <f t="shared" si="205"/>
        <v>134.26371308016877</v>
      </c>
      <c r="T3284" t="s">
        <v>8317</v>
      </c>
      <c r="U3284" t="s">
        <v>8318</v>
      </c>
    </row>
    <row r="3285" spans="1:21" ht="30" x14ac:dyDescent="0.2">
      <c r="A3285">
        <v>3283</v>
      </c>
      <c r="B3285" s="3" t="s">
        <v>3283</v>
      </c>
      <c r="C3285" s="3" t="s">
        <v>7393</v>
      </c>
      <c r="D3285" s="18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6"/>
        <v>42410.666666666664</v>
      </c>
      <c r="K3285">
        <v>1452448298</v>
      </c>
      <c r="L3285" s="9">
        <f t="shared" si="207"/>
        <v>42379.74418981481</v>
      </c>
      <c r="M3285" s="11" t="s">
        <v>8370</v>
      </c>
      <c r="N3285" t="b">
        <v>0</v>
      </c>
      <c r="O3285">
        <v>47</v>
      </c>
      <c r="P3285" t="b">
        <v>1</v>
      </c>
      <c r="Q3285" t="s">
        <v>8271</v>
      </c>
      <c r="R3285" s="5">
        <f t="shared" si="204"/>
        <v>1.0475000000000001</v>
      </c>
      <c r="S3285">
        <f t="shared" si="205"/>
        <v>17.829787234042552</v>
      </c>
      <c r="T3285" t="s">
        <v>8317</v>
      </c>
      <c r="U3285" t="s">
        <v>8318</v>
      </c>
    </row>
    <row r="3286" spans="1:21" ht="30" x14ac:dyDescent="0.2">
      <c r="A3286">
        <v>3284</v>
      </c>
      <c r="B3286" s="3" t="s">
        <v>3284</v>
      </c>
      <c r="C3286" s="3" t="s">
        <v>7394</v>
      </c>
      <c r="D3286" s="18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6"/>
        <v>42398.040972222218</v>
      </c>
      <c r="K3286">
        <v>1452546853</v>
      </c>
      <c r="L3286" s="9">
        <f t="shared" si="207"/>
        <v>42380.884872685187</v>
      </c>
      <c r="M3286" s="11" t="s">
        <v>8370</v>
      </c>
      <c r="N3286" t="b">
        <v>0</v>
      </c>
      <c r="O3286">
        <v>15</v>
      </c>
      <c r="P3286" t="b">
        <v>1</v>
      </c>
      <c r="Q3286" t="s">
        <v>8271</v>
      </c>
      <c r="R3286" s="5">
        <f t="shared" si="204"/>
        <v>1.016</v>
      </c>
      <c r="S3286">
        <f t="shared" si="205"/>
        <v>203.2</v>
      </c>
      <c r="T3286" t="s">
        <v>8317</v>
      </c>
      <c r="U3286" t="s">
        <v>8318</v>
      </c>
    </row>
    <row r="3287" spans="1:21" x14ac:dyDescent="0.2">
      <c r="A3287">
        <v>3285</v>
      </c>
      <c r="B3287" s="3" t="s">
        <v>3285</v>
      </c>
      <c r="C3287" s="3" t="s">
        <v>7395</v>
      </c>
      <c r="D3287" s="18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6"/>
        <v>42793.999999999993</v>
      </c>
      <c r="K3287">
        <v>1485556626</v>
      </c>
      <c r="L3287" s="9">
        <f t="shared" si="207"/>
        <v>42762.942430555559</v>
      </c>
      <c r="M3287" s="11" t="s">
        <v>8369</v>
      </c>
      <c r="N3287" t="b">
        <v>0</v>
      </c>
      <c r="O3287">
        <v>81</v>
      </c>
      <c r="P3287" t="b">
        <v>1</v>
      </c>
      <c r="Q3287" t="s">
        <v>8271</v>
      </c>
      <c r="R3287" s="5">
        <f t="shared" si="204"/>
        <v>1.1210242048409682</v>
      </c>
      <c r="S3287">
        <f t="shared" si="205"/>
        <v>69.18518518518519</v>
      </c>
      <c r="T3287" t="s">
        <v>8317</v>
      </c>
      <c r="U3287" t="s">
        <v>8318</v>
      </c>
    </row>
    <row r="3288" spans="1:21" ht="30" x14ac:dyDescent="0.2">
      <c r="A3288">
        <v>3286</v>
      </c>
      <c r="B3288" s="3" t="s">
        <v>3286</v>
      </c>
      <c r="C3288" s="3" t="s">
        <v>7396</v>
      </c>
      <c r="D3288" s="1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6"/>
        <v>42597.631736111107</v>
      </c>
      <c r="K3288">
        <v>1468699782</v>
      </c>
      <c r="L3288" s="9">
        <f t="shared" si="207"/>
        <v>42567.840069444443</v>
      </c>
      <c r="M3288" s="11" t="s">
        <v>8370</v>
      </c>
      <c r="N3288" t="b">
        <v>0</v>
      </c>
      <c r="O3288">
        <v>122</v>
      </c>
      <c r="P3288" t="b">
        <v>1</v>
      </c>
      <c r="Q3288" t="s">
        <v>8271</v>
      </c>
      <c r="R3288" s="5">
        <f t="shared" si="204"/>
        <v>1.0176666666666667</v>
      </c>
      <c r="S3288">
        <f t="shared" si="205"/>
        <v>125.12295081967213</v>
      </c>
      <c r="T3288" t="s">
        <v>8317</v>
      </c>
      <c r="U3288" t="s">
        <v>8318</v>
      </c>
    </row>
    <row r="3289" spans="1:21" x14ac:dyDescent="0.2">
      <c r="A3289">
        <v>3287</v>
      </c>
      <c r="B3289" s="3" t="s">
        <v>3287</v>
      </c>
      <c r="C3289" s="3" t="s">
        <v>7397</v>
      </c>
      <c r="D3289" s="18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6"/>
        <v>42336.541990740741</v>
      </c>
      <c r="K3289">
        <v>1446573628</v>
      </c>
      <c r="L3289" s="9">
        <f t="shared" si="207"/>
        <v>42311.750324074077</v>
      </c>
      <c r="M3289" s="11" t="s">
        <v>8368</v>
      </c>
      <c r="N3289" t="b">
        <v>0</v>
      </c>
      <c r="O3289">
        <v>34</v>
      </c>
      <c r="P3289" t="b">
        <v>1</v>
      </c>
      <c r="Q3289" t="s">
        <v>8271</v>
      </c>
      <c r="R3289" s="5">
        <f t="shared" si="204"/>
        <v>1</v>
      </c>
      <c r="S3289">
        <f t="shared" si="205"/>
        <v>73.529411764705884</v>
      </c>
      <c r="T3289" t="s">
        <v>8317</v>
      </c>
      <c r="U3289" t="s">
        <v>8318</v>
      </c>
    </row>
    <row r="3290" spans="1:21" ht="30" x14ac:dyDescent="0.2">
      <c r="A3290">
        <v>3288</v>
      </c>
      <c r="B3290" s="3" t="s">
        <v>3288</v>
      </c>
      <c r="C3290" s="3" t="s">
        <v>7398</v>
      </c>
      <c r="D3290" s="18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6"/>
        <v>42541.749999999993</v>
      </c>
      <c r="K3290">
        <v>1463337315</v>
      </c>
      <c r="L3290" s="9">
        <f t="shared" si="207"/>
        <v>42505.774479166663</v>
      </c>
      <c r="M3290" s="11" t="s">
        <v>8370</v>
      </c>
      <c r="N3290" t="b">
        <v>0</v>
      </c>
      <c r="O3290">
        <v>207</v>
      </c>
      <c r="P3290" t="b">
        <v>1</v>
      </c>
      <c r="Q3290" t="s">
        <v>8271</v>
      </c>
      <c r="R3290" s="5">
        <f t="shared" si="204"/>
        <v>1.0026489999999999</v>
      </c>
      <c r="S3290">
        <f t="shared" si="205"/>
        <v>48.437149758454105</v>
      </c>
      <c r="T3290" t="s">
        <v>8317</v>
      </c>
      <c r="U3290" t="s">
        <v>8318</v>
      </c>
    </row>
    <row r="3291" spans="1:21" ht="30" x14ac:dyDescent="0.2">
      <c r="A3291">
        <v>3289</v>
      </c>
      <c r="B3291" s="3" t="s">
        <v>3289</v>
      </c>
      <c r="C3291" s="3" t="s">
        <v>7399</v>
      </c>
      <c r="D3291" s="18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6"/>
        <v>42786.159745370365</v>
      </c>
      <c r="K3291">
        <v>1485161402</v>
      </c>
      <c r="L3291" s="9">
        <f t="shared" si="207"/>
        <v>42758.368078703701</v>
      </c>
      <c r="M3291" s="11" t="s">
        <v>8369</v>
      </c>
      <c r="N3291" t="b">
        <v>0</v>
      </c>
      <c r="O3291">
        <v>25</v>
      </c>
      <c r="P3291" t="b">
        <v>1</v>
      </c>
      <c r="Q3291" t="s">
        <v>8271</v>
      </c>
      <c r="R3291" s="5">
        <f t="shared" si="204"/>
        <v>1.3304200000000002</v>
      </c>
      <c r="S3291">
        <f t="shared" si="205"/>
        <v>26.608400000000003</v>
      </c>
      <c r="T3291" t="s">
        <v>8317</v>
      </c>
      <c r="U3291" t="s">
        <v>8318</v>
      </c>
    </row>
    <row r="3292" spans="1:21" ht="45" x14ac:dyDescent="0.2">
      <c r="A3292">
        <v>3290</v>
      </c>
      <c r="B3292" s="3" t="s">
        <v>3290</v>
      </c>
      <c r="C3292" s="3" t="s">
        <v>7400</v>
      </c>
      <c r="D3292" s="18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6"/>
        <v>42805.306608796294</v>
      </c>
      <c r="K3292">
        <v>1486642891</v>
      </c>
      <c r="L3292" s="9">
        <f t="shared" si="207"/>
        <v>42775.51494212963</v>
      </c>
      <c r="M3292" s="11" t="s">
        <v>8369</v>
      </c>
      <c r="N3292" t="b">
        <v>0</v>
      </c>
      <c r="O3292">
        <v>72</v>
      </c>
      <c r="P3292" t="b">
        <v>1</v>
      </c>
      <c r="Q3292" t="s">
        <v>8271</v>
      </c>
      <c r="R3292" s="5">
        <f t="shared" si="204"/>
        <v>1.212</v>
      </c>
      <c r="S3292">
        <f t="shared" si="205"/>
        <v>33.666666666666664</v>
      </c>
      <c r="T3292" t="s">
        <v>8317</v>
      </c>
      <c r="U3292" t="s">
        <v>8318</v>
      </c>
    </row>
    <row r="3293" spans="1:21" ht="30" x14ac:dyDescent="0.2">
      <c r="A3293">
        <v>3291</v>
      </c>
      <c r="B3293" s="3" t="s">
        <v>3291</v>
      </c>
      <c r="C3293" s="3" t="s">
        <v>7401</v>
      </c>
      <c r="D3293" s="18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6"/>
        <v>42263.957638888889</v>
      </c>
      <c r="K3293">
        <v>1439743900</v>
      </c>
      <c r="L3293" s="9">
        <f t="shared" si="207"/>
        <v>42232.702546296292</v>
      </c>
      <c r="M3293" s="11" t="s">
        <v>8368</v>
      </c>
      <c r="N3293" t="b">
        <v>0</v>
      </c>
      <c r="O3293">
        <v>14</v>
      </c>
      <c r="P3293" t="b">
        <v>1</v>
      </c>
      <c r="Q3293" t="s">
        <v>8271</v>
      </c>
      <c r="R3293" s="5">
        <f t="shared" si="204"/>
        <v>1.1399999999999999</v>
      </c>
      <c r="S3293">
        <f t="shared" si="205"/>
        <v>40.714285714285715</v>
      </c>
      <c r="T3293" t="s">
        <v>8317</v>
      </c>
      <c r="U3293" t="s">
        <v>8318</v>
      </c>
    </row>
    <row r="3294" spans="1:21" ht="30" x14ac:dyDescent="0.2">
      <c r="A3294">
        <v>3292</v>
      </c>
      <c r="B3294" s="3" t="s">
        <v>3292</v>
      </c>
      <c r="C3294" s="3" t="s">
        <v>7402</v>
      </c>
      <c r="D3294" s="18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6"/>
        <v>42342.603564814817</v>
      </c>
      <c r="K3294">
        <v>1444069748</v>
      </c>
      <c r="L3294" s="9">
        <f t="shared" si="207"/>
        <v>42282.770231481481</v>
      </c>
      <c r="M3294" s="11" t="s">
        <v>8368</v>
      </c>
      <c r="N3294" t="b">
        <v>0</v>
      </c>
      <c r="O3294">
        <v>15</v>
      </c>
      <c r="P3294" t="b">
        <v>1</v>
      </c>
      <c r="Q3294" t="s">
        <v>8271</v>
      </c>
      <c r="R3294" s="5">
        <f t="shared" si="204"/>
        <v>2.8613861386138613</v>
      </c>
      <c r="S3294">
        <f t="shared" si="205"/>
        <v>19.266666666666666</v>
      </c>
      <c r="T3294" t="s">
        <v>8317</v>
      </c>
      <c r="U3294" t="s">
        <v>8318</v>
      </c>
    </row>
    <row r="3295" spans="1:21" ht="30" x14ac:dyDescent="0.2">
      <c r="A3295">
        <v>3293</v>
      </c>
      <c r="B3295" s="3" t="s">
        <v>3293</v>
      </c>
      <c r="C3295" s="3" t="s">
        <v>7403</v>
      </c>
      <c r="D3295" s="18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6"/>
        <v>42798.217037037037</v>
      </c>
      <c r="K3295">
        <v>1486030352</v>
      </c>
      <c r="L3295" s="9">
        <f t="shared" si="207"/>
        <v>42768.425370370373</v>
      </c>
      <c r="M3295" s="11" t="s">
        <v>8369</v>
      </c>
      <c r="N3295" t="b">
        <v>0</v>
      </c>
      <c r="O3295">
        <v>91</v>
      </c>
      <c r="P3295" t="b">
        <v>1</v>
      </c>
      <c r="Q3295" t="s">
        <v>8271</v>
      </c>
      <c r="R3295" s="5">
        <f t="shared" si="204"/>
        <v>1.7044444444444444</v>
      </c>
      <c r="S3295">
        <f t="shared" si="205"/>
        <v>84.285714285714292</v>
      </c>
      <c r="T3295" t="s">
        <v>8317</v>
      </c>
      <c r="U3295" t="s">
        <v>8318</v>
      </c>
    </row>
    <row r="3296" spans="1:21" ht="30" x14ac:dyDescent="0.2">
      <c r="A3296">
        <v>3294</v>
      </c>
      <c r="B3296" s="3" t="s">
        <v>3294</v>
      </c>
      <c r="C3296" s="3" t="s">
        <v>7404</v>
      </c>
      <c r="D3296" s="18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6"/>
        <v>42171.33280092592</v>
      </c>
      <c r="K3296">
        <v>1431867554</v>
      </c>
      <c r="L3296" s="9">
        <f t="shared" si="207"/>
        <v>42141.541134259256</v>
      </c>
      <c r="M3296" s="11" t="s">
        <v>8368</v>
      </c>
      <c r="N3296" t="b">
        <v>0</v>
      </c>
      <c r="O3296">
        <v>24</v>
      </c>
      <c r="P3296" t="b">
        <v>1</v>
      </c>
      <c r="Q3296" t="s">
        <v>8271</v>
      </c>
      <c r="R3296" s="5">
        <f t="shared" si="204"/>
        <v>1.1833333333333333</v>
      </c>
      <c r="S3296">
        <f t="shared" si="205"/>
        <v>29.583333333333332</v>
      </c>
      <c r="T3296" t="s">
        <v>8317</v>
      </c>
      <c r="U3296" t="s">
        <v>8318</v>
      </c>
    </row>
    <row r="3297" spans="1:21" ht="30" x14ac:dyDescent="0.2">
      <c r="A3297">
        <v>3295</v>
      </c>
      <c r="B3297" s="3" t="s">
        <v>3295</v>
      </c>
      <c r="C3297" s="3" t="s">
        <v>7405</v>
      </c>
      <c r="D3297" s="18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6"/>
        <v>42639.234131944446</v>
      </c>
      <c r="K3297">
        <v>1472294229</v>
      </c>
      <c r="L3297" s="9">
        <f t="shared" si="207"/>
        <v>42609.442465277782</v>
      </c>
      <c r="M3297" s="11" t="s">
        <v>8370</v>
      </c>
      <c r="N3297" t="b">
        <v>0</v>
      </c>
      <c r="O3297">
        <v>27</v>
      </c>
      <c r="P3297" t="b">
        <v>1</v>
      </c>
      <c r="Q3297" t="s">
        <v>8271</v>
      </c>
      <c r="R3297" s="5">
        <f t="shared" si="204"/>
        <v>1.0285857142857142</v>
      </c>
      <c r="S3297">
        <f t="shared" si="205"/>
        <v>26.667037037037037</v>
      </c>
      <c r="T3297" t="s">
        <v>8317</v>
      </c>
      <c r="U3297" t="s">
        <v>8318</v>
      </c>
    </row>
    <row r="3298" spans="1:21" ht="30" x14ac:dyDescent="0.2">
      <c r="A3298">
        <v>3296</v>
      </c>
      <c r="B3298" s="3" t="s">
        <v>3296</v>
      </c>
      <c r="C3298" s="3" t="s">
        <v>7406</v>
      </c>
      <c r="D3298" s="1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6"/>
        <v>42330.708333333336</v>
      </c>
      <c r="K3298">
        <v>1446401372</v>
      </c>
      <c r="L3298" s="9">
        <f t="shared" si="207"/>
        <v>42309.756620370375</v>
      </c>
      <c r="M3298" s="11" t="s">
        <v>8368</v>
      </c>
      <c r="N3298" t="b">
        <v>0</v>
      </c>
      <c r="O3298">
        <v>47</v>
      </c>
      <c r="P3298" t="b">
        <v>1</v>
      </c>
      <c r="Q3298" t="s">
        <v>8271</v>
      </c>
      <c r="R3298" s="5">
        <f t="shared" si="204"/>
        <v>1.4406666666666668</v>
      </c>
      <c r="S3298">
        <f t="shared" si="205"/>
        <v>45.978723404255319</v>
      </c>
      <c r="T3298" t="s">
        <v>8317</v>
      </c>
      <c r="U3298" t="s">
        <v>8318</v>
      </c>
    </row>
    <row r="3299" spans="1:21" ht="30" x14ac:dyDescent="0.2">
      <c r="A3299">
        <v>3297</v>
      </c>
      <c r="B3299" s="3" t="s">
        <v>3297</v>
      </c>
      <c r="C3299" s="3" t="s">
        <v>7407</v>
      </c>
      <c r="D3299" s="18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6"/>
        <v>42212.749305555553</v>
      </c>
      <c r="K3299">
        <v>1436380256</v>
      </c>
      <c r="L3299" s="9">
        <f t="shared" si="207"/>
        <v>42193.771481481483</v>
      </c>
      <c r="M3299" s="11" t="s">
        <v>8368</v>
      </c>
      <c r="N3299" t="b">
        <v>0</v>
      </c>
      <c r="O3299">
        <v>44</v>
      </c>
      <c r="P3299" t="b">
        <v>1</v>
      </c>
      <c r="Q3299" t="s">
        <v>8271</v>
      </c>
      <c r="R3299" s="5">
        <f t="shared" si="204"/>
        <v>1.0007272727272727</v>
      </c>
      <c r="S3299">
        <f t="shared" si="205"/>
        <v>125.09090909090909</v>
      </c>
      <c r="T3299" t="s">
        <v>8317</v>
      </c>
      <c r="U3299" t="s">
        <v>8318</v>
      </c>
    </row>
    <row r="3300" spans="1:21" ht="30" x14ac:dyDescent="0.2">
      <c r="A3300">
        <v>3298</v>
      </c>
      <c r="B3300" s="3" t="s">
        <v>3298</v>
      </c>
      <c r="C3300" s="3" t="s">
        <v>7408</v>
      </c>
      <c r="D3300" s="18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6"/>
        <v>42259.791666666664</v>
      </c>
      <c r="K3300">
        <v>1440370768</v>
      </c>
      <c r="L3300" s="9">
        <f t="shared" si="207"/>
        <v>42239.957962962959</v>
      </c>
      <c r="M3300" s="11" t="s">
        <v>8368</v>
      </c>
      <c r="N3300" t="b">
        <v>0</v>
      </c>
      <c r="O3300">
        <v>72</v>
      </c>
      <c r="P3300" t="b">
        <v>1</v>
      </c>
      <c r="Q3300" t="s">
        <v>8271</v>
      </c>
      <c r="R3300" s="5">
        <f t="shared" si="204"/>
        <v>1.0173000000000001</v>
      </c>
      <c r="S3300">
        <f t="shared" si="205"/>
        <v>141.29166666666666</v>
      </c>
      <c r="T3300" t="s">
        <v>8317</v>
      </c>
      <c r="U3300" t="s">
        <v>8318</v>
      </c>
    </row>
    <row r="3301" spans="1:21" ht="30" x14ac:dyDescent="0.2">
      <c r="A3301">
        <v>3299</v>
      </c>
      <c r="B3301" s="3" t="s">
        <v>3299</v>
      </c>
      <c r="C3301" s="3" t="s">
        <v>7409</v>
      </c>
      <c r="D3301" s="18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6"/>
        <v>42291.709062499998</v>
      </c>
      <c r="K3301">
        <v>1442268063</v>
      </c>
      <c r="L3301" s="9">
        <f t="shared" si="207"/>
        <v>42261.917395833334</v>
      </c>
      <c r="M3301" s="11" t="s">
        <v>8368</v>
      </c>
      <c r="N3301" t="b">
        <v>0</v>
      </c>
      <c r="O3301">
        <v>63</v>
      </c>
      <c r="P3301" t="b">
        <v>1</v>
      </c>
      <c r="Q3301" t="s">
        <v>8271</v>
      </c>
      <c r="R3301" s="5">
        <f t="shared" si="204"/>
        <v>1.1619999999999999</v>
      </c>
      <c r="S3301">
        <f t="shared" si="205"/>
        <v>55.333333333333336</v>
      </c>
      <c r="T3301" t="s">
        <v>8317</v>
      </c>
      <c r="U3301" t="s">
        <v>8318</v>
      </c>
    </row>
    <row r="3302" spans="1:21" ht="30" x14ac:dyDescent="0.2">
      <c r="A3302">
        <v>3300</v>
      </c>
      <c r="B3302" s="3" t="s">
        <v>3300</v>
      </c>
      <c r="C3302" s="3" t="s">
        <v>7410</v>
      </c>
      <c r="D3302" s="18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6"/>
        <v>42123.535439814812</v>
      </c>
      <c r="K3302">
        <v>1428515462</v>
      </c>
      <c r="L3302" s="9">
        <f t="shared" si="207"/>
        <v>42102.743773148148</v>
      </c>
      <c r="M3302" s="11" t="s">
        <v>8368</v>
      </c>
      <c r="N3302" t="b">
        <v>0</v>
      </c>
      <c r="O3302">
        <v>88</v>
      </c>
      <c r="P3302" t="b">
        <v>1</v>
      </c>
      <c r="Q3302" t="s">
        <v>8271</v>
      </c>
      <c r="R3302" s="5">
        <f t="shared" si="204"/>
        <v>1.3616666666666666</v>
      </c>
      <c r="S3302">
        <f t="shared" si="205"/>
        <v>46.420454545454547</v>
      </c>
      <c r="T3302" t="s">
        <v>8317</v>
      </c>
      <c r="U3302" t="s">
        <v>8318</v>
      </c>
    </row>
    <row r="3303" spans="1:21" ht="30" x14ac:dyDescent="0.2">
      <c r="A3303">
        <v>3301</v>
      </c>
      <c r="B3303" s="3" t="s">
        <v>3301</v>
      </c>
      <c r="C3303" s="3" t="s">
        <v>7411</v>
      </c>
      <c r="D3303" s="18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6"/>
        <v>42583.082638888889</v>
      </c>
      <c r="K3303">
        <v>1466185176</v>
      </c>
      <c r="L3303" s="9">
        <f t="shared" si="207"/>
        <v>42538.73583333334</v>
      </c>
      <c r="M3303" s="11" t="s">
        <v>8370</v>
      </c>
      <c r="N3303" t="b">
        <v>0</v>
      </c>
      <c r="O3303">
        <v>70</v>
      </c>
      <c r="P3303" t="b">
        <v>1</v>
      </c>
      <c r="Q3303" t="s">
        <v>8271</v>
      </c>
      <c r="R3303" s="5">
        <f t="shared" si="204"/>
        <v>1.3346666666666667</v>
      </c>
      <c r="S3303">
        <f t="shared" si="205"/>
        <v>57.2</v>
      </c>
      <c r="T3303" t="s">
        <v>8317</v>
      </c>
      <c r="U3303" t="s">
        <v>8318</v>
      </c>
    </row>
    <row r="3304" spans="1:21" x14ac:dyDescent="0.2">
      <c r="A3304">
        <v>3302</v>
      </c>
      <c r="B3304" s="3" t="s">
        <v>3302</v>
      </c>
      <c r="C3304" s="3" t="s">
        <v>7412</v>
      </c>
      <c r="D3304" s="18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6"/>
        <v>42711.143240740734</v>
      </c>
      <c r="K3304">
        <v>1478507176</v>
      </c>
      <c r="L3304" s="9">
        <f t="shared" si="207"/>
        <v>42681.35157407407</v>
      </c>
      <c r="M3304" s="11" t="s">
        <v>8370</v>
      </c>
      <c r="N3304" t="b">
        <v>0</v>
      </c>
      <c r="O3304">
        <v>50</v>
      </c>
      <c r="P3304" t="b">
        <v>1</v>
      </c>
      <c r="Q3304" t="s">
        <v>8271</v>
      </c>
      <c r="R3304" s="5">
        <f t="shared" si="204"/>
        <v>1.0339285714285715</v>
      </c>
      <c r="S3304">
        <f t="shared" si="205"/>
        <v>173.7</v>
      </c>
      <c r="T3304" t="s">
        <v>8317</v>
      </c>
      <c r="U3304" t="s">
        <v>8318</v>
      </c>
    </row>
    <row r="3305" spans="1:21" ht="30" x14ac:dyDescent="0.2">
      <c r="A3305">
        <v>3303</v>
      </c>
      <c r="B3305" s="3" t="s">
        <v>3303</v>
      </c>
      <c r="C3305" s="3" t="s">
        <v>7413</v>
      </c>
      <c r="D3305" s="18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6"/>
        <v>42091.401435185187</v>
      </c>
      <c r="K3305">
        <v>1424533084</v>
      </c>
      <c r="L3305" s="9">
        <f t="shared" si="207"/>
        <v>42056.65143518518</v>
      </c>
      <c r="M3305" s="11" t="s">
        <v>8368</v>
      </c>
      <c r="N3305" t="b">
        <v>0</v>
      </c>
      <c r="O3305">
        <v>35</v>
      </c>
      <c r="P3305" t="b">
        <v>1</v>
      </c>
      <c r="Q3305" t="s">
        <v>8271</v>
      </c>
      <c r="R3305" s="5">
        <f t="shared" si="204"/>
        <v>1.1588888888888889</v>
      </c>
      <c r="S3305">
        <f t="shared" si="205"/>
        <v>59.6</v>
      </c>
      <c r="T3305" t="s">
        <v>8317</v>
      </c>
      <c r="U3305" t="s">
        <v>8318</v>
      </c>
    </row>
    <row r="3306" spans="1:21" ht="30" x14ac:dyDescent="0.2">
      <c r="A3306">
        <v>3304</v>
      </c>
      <c r="B3306" s="3" t="s">
        <v>3304</v>
      </c>
      <c r="C3306" s="3" t="s">
        <v>7414</v>
      </c>
      <c r="D3306" s="18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6"/>
        <v>42726.41611111111</v>
      </c>
      <c r="K3306">
        <v>1479826752</v>
      </c>
      <c r="L3306" s="9">
        <f t="shared" si="207"/>
        <v>42696.624444444446</v>
      </c>
      <c r="M3306" s="11" t="s">
        <v>8370</v>
      </c>
      <c r="N3306" t="b">
        <v>0</v>
      </c>
      <c r="O3306">
        <v>175</v>
      </c>
      <c r="P3306" t="b">
        <v>1</v>
      </c>
      <c r="Q3306" t="s">
        <v>8271</v>
      </c>
      <c r="R3306" s="5">
        <f t="shared" si="204"/>
        <v>1.0451666666666666</v>
      </c>
      <c r="S3306">
        <f t="shared" si="205"/>
        <v>89.585714285714289</v>
      </c>
      <c r="T3306" t="s">
        <v>8317</v>
      </c>
      <c r="U3306" t="s">
        <v>8318</v>
      </c>
    </row>
    <row r="3307" spans="1:21" ht="30" x14ac:dyDescent="0.2">
      <c r="A3307">
        <v>3305</v>
      </c>
      <c r="B3307" s="3" t="s">
        <v>3305</v>
      </c>
      <c r="C3307" s="3" t="s">
        <v>7415</v>
      </c>
      <c r="D3307" s="18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6"/>
        <v>42216.647546296292</v>
      </c>
      <c r="K3307">
        <v>1435782748</v>
      </c>
      <c r="L3307" s="9">
        <f t="shared" si="207"/>
        <v>42186.855879629627</v>
      </c>
      <c r="M3307" s="11" t="s">
        <v>8368</v>
      </c>
      <c r="N3307" t="b">
        <v>0</v>
      </c>
      <c r="O3307">
        <v>20</v>
      </c>
      <c r="P3307" t="b">
        <v>1</v>
      </c>
      <c r="Q3307" t="s">
        <v>8271</v>
      </c>
      <c r="R3307" s="5">
        <f t="shared" si="204"/>
        <v>1.0202500000000001</v>
      </c>
      <c r="S3307">
        <f t="shared" si="205"/>
        <v>204.05</v>
      </c>
      <c r="T3307" t="s">
        <v>8317</v>
      </c>
      <c r="U3307" t="s">
        <v>8318</v>
      </c>
    </row>
    <row r="3308" spans="1:21" ht="30" x14ac:dyDescent="0.2">
      <c r="A3308">
        <v>3306</v>
      </c>
      <c r="B3308" s="3" t="s">
        <v>3306</v>
      </c>
      <c r="C3308" s="3" t="s">
        <v>7416</v>
      </c>
      <c r="D3308" s="1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6"/>
        <v>42530.916666666664</v>
      </c>
      <c r="K3308">
        <v>1462252542</v>
      </c>
      <c r="L3308" s="9">
        <f t="shared" si="207"/>
        <v>42493.219236111108</v>
      </c>
      <c r="M3308" s="11" t="s">
        <v>8370</v>
      </c>
      <c r="N3308" t="b">
        <v>0</v>
      </c>
      <c r="O3308">
        <v>54</v>
      </c>
      <c r="P3308" t="b">
        <v>1</v>
      </c>
      <c r="Q3308" t="s">
        <v>8271</v>
      </c>
      <c r="R3308" s="5">
        <f t="shared" si="204"/>
        <v>1.7533333333333334</v>
      </c>
      <c r="S3308">
        <f t="shared" si="205"/>
        <v>48.703703703703702</v>
      </c>
      <c r="T3308" t="s">
        <v>8317</v>
      </c>
      <c r="U3308" t="s">
        <v>8318</v>
      </c>
    </row>
    <row r="3309" spans="1:21" ht="30" x14ac:dyDescent="0.2">
      <c r="A3309">
        <v>3307</v>
      </c>
      <c r="B3309" s="3" t="s">
        <v>3307</v>
      </c>
      <c r="C3309" s="3" t="s">
        <v>7417</v>
      </c>
      <c r="D3309" s="18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6"/>
        <v>42504.848831018513</v>
      </c>
      <c r="K3309">
        <v>1460683339</v>
      </c>
      <c r="L3309" s="9">
        <f t="shared" si="207"/>
        <v>42475.057164351849</v>
      </c>
      <c r="M3309" s="11" t="s">
        <v>8370</v>
      </c>
      <c r="N3309" t="b">
        <v>0</v>
      </c>
      <c r="O3309">
        <v>20</v>
      </c>
      <c r="P3309" t="b">
        <v>1</v>
      </c>
      <c r="Q3309" t="s">
        <v>8271</v>
      </c>
      <c r="R3309" s="5">
        <f t="shared" si="204"/>
        <v>1.0668</v>
      </c>
      <c r="S3309">
        <f t="shared" si="205"/>
        <v>53.339999999999996</v>
      </c>
      <c r="T3309" t="s">
        <v>8317</v>
      </c>
      <c r="U3309" t="s">
        <v>8318</v>
      </c>
    </row>
    <row r="3310" spans="1:21" ht="30" x14ac:dyDescent="0.2">
      <c r="A3310">
        <v>3308</v>
      </c>
      <c r="B3310" s="3" t="s">
        <v>3308</v>
      </c>
      <c r="C3310" s="3" t="s">
        <v>7418</v>
      </c>
      <c r="D3310" s="18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6"/>
        <v>42473.668576388889</v>
      </c>
      <c r="K3310">
        <v>1458766965</v>
      </c>
      <c r="L3310" s="9">
        <f t="shared" si="207"/>
        <v>42452.876909722225</v>
      </c>
      <c r="M3310" s="11" t="s">
        <v>8370</v>
      </c>
      <c r="N3310" t="b">
        <v>0</v>
      </c>
      <c r="O3310">
        <v>57</v>
      </c>
      <c r="P3310" t="b">
        <v>1</v>
      </c>
      <c r="Q3310" t="s">
        <v>8271</v>
      </c>
      <c r="R3310" s="5">
        <f t="shared" si="204"/>
        <v>1.2228571428571429</v>
      </c>
      <c r="S3310">
        <f t="shared" si="205"/>
        <v>75.087719298245617</v>
      </c>
      <c r="T3310" t="s">
        <v>8317</v>
      </c>
      <c r="U3310" t="s">
        <v>8318</v>
      </c>
    </row>
    <row r="3311" spans="1:21" x14ac:dyDescent="0.2">
      <c r="A3311">
        <v>3309</v>
      </c>
      <c r="B3311" s="3" t="s">
        <v>3309</v>
      </c>
      <c r="C3311" s="3" t="s">
        <v>7419</v>
      </c>
      <c r="D3311" s="18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6"/>
        <v>42659.441874999997</v>
      </c>
      <c r="K3311">
        <v>1473953778</v>
      </c>
      <c r="L3311" s="9">
        <f t="shared" si="207"/>
        <v>42628.650208333333</v>
      </c>
      <c r="M3311" s="11" t="s">
        <v>8370</v>
      </c>
      <c r="N3311" t="b">
        <v>0</v>
      </c>
      <c r="O3311">
        <v>31</v>
      </c>
      <c r="P3311" t="b">
        <v>1</v>
      </c>
      <c r="Q3311" t="s">
        <v>8271</v>
      </c>
      <c r="R3311" s="5">
        <f t="shared" si="204"/>
        <v>1.5942857142857143</v>
      </c>
      <c r="S3311">
        <f t="shared" si="205"/>
        <v>18</v>
      </c>
      <c r="T3311" t="s">
        <v>8317</v>
      </c>
      <c r="U3311" t="s">
        <v>8318</v>
      </c>
    </row>
    <row r="3312" spans="1:21" x14ac:dyDescent="0.2">
      <c r="A3312">
        <v>3310</v>
      </c>
      <c r="B3312" s="3" t="s">
        <v>3310</v>
      </c>
      <c r="C3312" s="3" t="s">
        <v>7420</v>
      </c>
      <c r="D3312" s="18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6"/>
        <v>42283.720196759255</v>
      </c>
      <c r="K3312">
        <v>1441577825</v>
      </c>
      <c r="L3312" s="9">
        <f t="shared" si="207"/>
        <v>42253.928530092591</v>
      </c>
      <c r="M3312" s="11" t="s">
        <v>8368</v>
      </c>
      <c r="N3312" t="b">
        <v>0</v>
      </c>
      <c r="O3312">
        <v>31</v>
      </c>
      <c r="P3312" t="b">
        <v>1</v>
      </c>
      <c r="Q3312" t="s">
        <v>8271</v>
      </c>
      <c r="R3312" s="5">
        <f t="shared" si="204"/>
        <v>1.0007692307692309</v>
      </c>
      <c r="S3312">
        <f t="shared" si="205"/>
        <v>209.83870967741936</v>
      </c>
      <c r="T3312" t="s">
        <v>8317</v>
      </c>
      <c r="U3312" t="s">
        <v>8318</v>
      </c>
    </row>
    <row r="3313" spans="1:21" ht="30" x14ac:dyDescent="0.2">
      <c r="A3313">
        <v>3311</v>
      </c>
      <c r="B3313" s="3" t="s">
        <v>3311</v>
      </c>
      <c r="C3313" s="3" t="s">
        <v>7421</v>
      </c>
      <c r="D3313" s="18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6"/>
        <v>42294.083449074074</v>
      </c>
      <c r="K3313">
        <v>1442473210</v>
      </c>
      <c r="L3313" s="9">
        <f t="shared" si="207"/>
        <v>42264.29178240741</v>
      </c>
      <c r="M3313" s="11" t="s">
        <v>8368</v>
      </c>
      <c r="N3313" t="b">
        <v>0</v>
      </c>
      <c r="O3313">
        <v>45</v>
      </c>
      <c r="P3313" t="b">
        <v>1</v>
      </c>
      <c r="Q3313" t="s">
        <v>8271</v>
      </c>
      <c r="R3313" s="5">
        <f t="shared" si="204"/>
        <v>1.0984</v>
      </c>
      <c r="S3313">
        <f t="shared" si="205"/>
        <v>61.022222222222226</v>
      </c>
      <c r="T3313" t="s">
        <v>8317</v>
      </c>
      <c r="U3313" t="s">
        <v>8318</v>
      </c>
    </row>
    <row r="3314" spans="1:21" ht="30" x14ac:dyDescent="0.2">
      <c r="A3314">
        <v>3312</v>
      </c>
      <c r="B3314" s="3" t="s">
        <v>3312</v>
      </c>
      <c r="C3314" s="3" t="s">
        <v>7422</v>
      </c>
      <c r="D3314" s="18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6"/>
        <v>42685.708333333336</v>
      </c>
      <c r="K3314">
        <v>1477077946</v>
      </c>
      <c r="L3314" s="9">
        <f t="shared" si="207"/>
        <v>42664.809560185182</v>
      </c>
      <c r="M3314" s="11" t="s">
        <v>8370</v>
      </c>
      <c r="N3314" t="b">
        <v>0</v>
      </c>
      <c r="O3314">
        <v>41</v>
      </c>
      <c r="P3314" t="b">
        <v>1</v>
      </c>
      <c r="Q3314" t="s">
        <v>8271</v>
      </c>
      <c r="R3314" s="5">
        <f t="shared" si="204"/>
        <v>1.0004</v>
      </c>
      <c r="S3314">
        <f t="shared" si="205"/>
        <v>61</v>
      </c>
      <c r="T3314" t="s">
        <v>8317</v>
      </c>
      <c r="U3314" t="s">
        <v>8318</v>
      </c>
    </row>
    <row r="3315" spans="1:21" ht="30" x14ac:dyDescent="0.2">
      <c r="A3315">
        <v>3313</v>
      </c>
      <c r="B3315" s="3" t="s">
        <v>3313</v>
      </c>
      <c r="C3315" s="3" t="s">
        <v>7423</v>
      </c>
      <c r="D3315" s="18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6"/>
        <v>42395.833333333336</v>
      </c>
      <c r="K3315">
        <v>1452664317</v>
      </c>
      <c r="L3315" s="9">
        <f t="shared" si="207"/>
        <v>42382.244409722218</v>
      </c>
      <c r="M3315" s="11" t="s">
        <v>8370</v>
      </c>
      <c r="N3315" t="b">
        <v>0</v>
      </c>
      <c r="O3315">
        <v>29</v>
      </c>
      <c r="P3315" t="b">
        <v>1</v>
      </c>
      <c r="Q3315" t="s">
        <v>8271</v>
      </c>
      <c r="R3315" s="5">
        <f t="shared" si="204"/>
        <v>1.1605000000000001</v>
      </c>
      <c r="S3315">
        <f t="shared" si="205"/>
        <v>80.034482758620683</v>
      </c>
      <c r="T3315" t="s">
        <v>8317</v>
      </c>
      <c r="U3315" t="s">
        <v>8318</v>
      </c>
    </row>
    <row r="3316" spans="1:21" ht="30" x14ac:dyDescent="0.2">
      <c r="A3316">
        <v>3314</v>
      </c>
      <c r="B3316" s="3" t="s">
        <v>3314</v>
      </c>
      <c r="C3316" s="3" t="s">
        <v>7424</v>
      </c>
      <c r="D3316" s="18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6"/>
        <v>42132.628472222219</v>
      </c>
      <c r="K3316">
        <v>1428733511</v>
      </c>
      <c r="L3316" s="9">
        <f t="shared" si="207"/>
        <v>42105.267488425925</v>
      </c>
      <c r="M3316" s="11" t="s">
        <v>8368</v>
      </c>
      <c r="N3316" t="b">
        <v>0</v>
      </c>
      <c r="O3316">
        <v>58</v>
      </c>
      <c r="P3316" t="b">
        <v>1</v>
      </c>
      <c r="Q3316" t="s">
        <v>8271</v>
      </c>
      <c r="R3316" s="5">
        <f t="shared" si="204"/>
        <v>2.1074999999999999</v>
      </c>
      <c r="S3316">
        <f t="shared" si="205"/>
        <v>29.068965517241381</v>
      </c>
      <c r="T3316" t="s">
        <v>8317</v>
      </c>
      <c r="U3316" t="s">
        <v>8318</v>
      </c>
    </row>
    <row r="3317" spans="1:21" ht="30" x14ac:dyDescent="0.2">
      <c r="A3317">
        <v>3315</v>
      </c>
      <c r="B3317" s="3" t="s">
        <v>3315</v>
      </c>
      <c r="C3317" s="3" t="s">
        <v>7425</v>
      </c>
      <c r="D3317" s="18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6"/>
        <v>42496.095381944448</v>
      </c>
      <c r="K3317">
        <v>1459927041</v>
      </c>
      <c r="L3317" s="9">
        <f t="shared" si="207"/>
        <v>42466.303715277783</v>
      </c>
      <c r="M3317" s="11" t="s">
        <v>8370</v>
      </c>
      <c r="N3317" t="b">
        <v>0</v>
      </c>
      <c r="O3317">
        <v>89</v>
      </c>
      <c r="P3317" t="b">
        <v>1</v>
      </c>
      <c r="Q3317" t="s">
        <v>8271</v>
      </c>
      <c r="R3317" s="5">
        <f t="shared" si="204"/>
        <v>1.1000000000000001</v>
      </c>
      <c r="S3317">
        <f t="shared" si="205"/>
        <v>49.438202247191015</v>
      </c>
      <c r="T3317" t="s">
        <v>8317</v>
      </c>
      <c r="U3317" t="s">
        <v>8318</v>
      </c>
    </row>
    <row r="3318" spans="1:21" ht="45" x14ac:dyDescent="0.2">
      <c r="A3318">
        <v>3316</v>
      </c>
      <c r="B3318" s="3" t="s">
        <v>3316</v>
      </c>
      <c r="C3318" s="3" t="s">
        <v>7426</v>
      </c>
      <c r="D3318" s="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6"/>
        <v>41859.370833333334</v>
      </c>
      <c r="K3318">
        <v>1404680075</v>
      </c>
      <c r="L3318" s="9">
        <f t="shared" si="207"/>
        <v>41826.871238425927</v>
      </c>
      <c r="M3318" s="11" t="s">
        <v>8371</v>
      </c>
      <c r="N3318" t="b">
        <v>0</v>
      </c>
      <c r="O3318">
        <v>125</v>
      </c>
      <c r="P3318" t="b">
        <v>1</v>
      </c>
      <c r="Q3318" t="s">
        <v>8271</v>
      </c>
      <c r="R3318" s="5">
        <f t="shared" si="204"/>
        <v>1.0008673425918038</v>
      </c>
      <c r="S3318">
        <f t="shared" si="205"/>
        <v>93.977440000000001</v>
      </c>
      <c r="T3318" t="s">
        <v>8317</v>
      </c>
      <c r="U3318" t="s">
        <v>8318</v>
      </c>
    </row>
    <row r="3319" spans="1:21" ht="30" x14ac:dyDescent="0.2">
      <c r="A3319">
        <v>3317</v>
      </c>
      <c r="B3319" s="3" t="s">
        <v>3317</v>
      </c>
      <c r="C3319" s="3" t="s">
        <v>7427</v>
      </c>
      <c r="D3319" s="18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6"/>
        <v>42528.831296296288</v>
      </c>
      <c r="K3319">
        <v>1462755424</v>
      </c>
      <c r="L3319" s="9">
        <f t="shared" si="207"/>
        <v>42499.039629629624</v>
      </c>
      <c r="M3319" s="11" t="s">
        <v>8370</v>
      </c>
      <c r="N3319" t="b">
        <v>0</v>
      </c>
      <c r="O3319">
        <v>18</v>
      </c>
      <c r="P3319" t="b">
        <v>1</v>
      </c>
      <c r="Q3319" t="s">
        <v>8271</v>
      </c>
      <c r="R3319" s="5">
        <f t="shared" si="204"/>
        <v>1.0619047619047619</v>
      </c>
      <c r="S3319">
        <f t="shared" si="205"/>
        <v>61.944444444444443</v>
      </c>
      <c r="T3319" t="s">
        <v>8317</v>
      </c>
      <c r="U3319" t="s">
        <v>8318</v>
      </c>
    </row>
    <row r="3320" spans="1:21" x14ac:dyDescent="0.2">
      <c r="A3320">
        <v>3318</v>
      </c>
      <c r="B3320" s="3" t="s">
        <v>3318</v>
      </c>
      <c r="C3320" s="3" t="s">
        <v>7428</v>
      </c>
      <c r="D3320" s="18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6"/>
        <v>42470.895833333336</v>
      </c>
      <c r="K3320">
        <v>1456902893</v>
      </c>
      <c r="L3320" s="9">
        <f t="shared" si="207"/>
        <v>42431.302002314813</v>
      </c>
      <c r="M3320" s="11" t="s">
        <v>8370</v>
      </c>
      <c r="N3320" t="b">
        <v>0</v>
      </c>
      <c r="O3320">
        <v>32</v>
      </c>
      <c r="P3320" t="b">
        <v>1</v>
      </c>
      <c r="Q3320" t="s">
        <v>8271</v>
      </c>
      <c r="R3320" s="5">
        <f t="shared" si="204"/>
        <v>1.256</v>
      </c>
      <c r="S3320">
        <f t="shared" si="205"/>
        <v>78.5</v>
      </c>
      <c r="T3320" t="s">
        <v>8317</v>
      </c>
      <c r="U3320" t="s">
        <v>8318</v>
      </c>
    </row>
    <row r="3321" spans="1:21" ht="30" x14ac:dyDescent="0.2">
      <c r="A3321">
        <v>3319</v>
      </c>
      <c r="B3321" s="3" t="s">
        <v>3319</v>
      </c>
      <c r="C3321" s="3" t="s">
        <v>7429</v>
      </c>
      <c r="D3321" s="18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6"/>
        <v>42035.377152777779</v>
      </c>
      <c r="K3321">
        <v>1418824986</v>
      </c>
      <c r="L3321" s="9">
        <f t="shared" si="207"/>
        <v>41990.585486111115</v>
      </c>
      <c r="M3321" s="11" t="s">
        <v>8371</v>
      </c>
      <c r="N3321" t="b">
        <v>0</v>
      </c>
      <c r="O3321">
        <v>16</v>
      </c>
      <c r="P3321" t="b">
        <v>1</v>
      </c>
      <c r="Q3321" t="s">
        <v>8271</v>
      </c>
      <c r="R3321" s="5">
        <f t="shared" si="204"/>
        <v>1.08</v>
      </c>
      <c r="S3321">
        <f t="shared" si="205"/>
        <v>33.75</v>
      </c>
      <c r="T3321" t="s">
        <v>8317</v>
      </c>
      <c r="U3321" t="s">
        <v>8318</v>
      </c>
    </row>
    <row r="3322" spans="1:21" ht="30" x14ac:dyDescent="0.2">
      <c r="A3322">
        <v>3320</v>
      </c>
      <c r="B3322" s="3" t="s">
        <v>3320</v>
      </c>
      <c r="C3322" s="3" t="s">
        <v>7430</v>
      </c>
      <c r="D3322" s="18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6"/>
        <v>42542.837465277778</v>
      </c>
      <c r="K3322">
        <v>1463965557</v>
      </c>
      <c r="L3322" s="9">
        <f t="shared" si="207"/>
        <v>42513.045798611114</v>
      </c>
      <c r="M3322" s="11" t="s">
        <v>8370</v>
      </c>
      <c r="N3322" t="b">
        <v>0</v>
      </c>
      <c r="O3322">
        <v>38</v>
      </c>
      <c r="P3322" t="b">
        <v>1</v>
      </c>
      <c r="Q3322" t="s">
        <v>8271</v>
      </c>
      <c r="R3322" s="5">
        <f t="shared" si="204"/>
        <v>1.01</v>
      </c>
      <c r="S3322">
        <f t="shared" si="205"/>
        <v>66.44736842105263</v>
      </c>
      <c r="T3322" t="s">
        <v>8317</v>
      </c>
      <c r="U3322" t="s">
        <v>8318</v>
      </c>
    </row>
    <row r="3323" spans="1:21" ht="30" x14ac:dyDescent="0.2">
      <c r="A3323">
        <v>3321</v>
      </c>
      <c r="B3323" s="3" t="s">
        <v>3321</v>
      </c>
      <c r="C3323" s="3" t="s">
        <v>7431</v>
      </c>
      <c r="D3323" s="18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6"/>
        <v>41927.957638888889</v>
      </c>
      <c r="K3323">
        <v>1412216665</v>
      </c>
      <c r="L3323" s="9">
        <f t="shared" si="207"/>
        <v>41914.100289351853</v>
      </c>
      <c r="M3323" s="11" t="s">
        <v>8371</v>
      </c>
      <c r="N3323" t="b">
        <v>0</v>
      </c>
      <c r="O3323">
        <v>15</v>
      </c>
      <c r="P3323" t="b">
        <v>1</v>
      </c>
      <c r="Q3323" t="s">
        <v>8271</v>
      </c>
      <c r="R3323" s="5">
        <f t="shared" si="204"/>
        <v>1.0740000000000001</v>
      </c>
      <c r="S3323">
        <f t="shared" si="205"/>
        <v>35.799999999999997</v>
      </c>
      <c r="T3323" t="s">
        <v>8317</v>
      </c>
      <c r="U3323" t="s">
        <v>8318</v>
      </c>
    </row>
    <row r="3324" spans="1:21" ht="30" x14ac:dyDescent="0.2">
      <c r="A3324">
        <v>3322</v>
      </c>
      <c r="B3324" s="3" t="s">
        <v>3322</v>
      </c>
      <c r="C3324" s="3" t="s">
        <v>7432</v>
      </c>
      <c r="D3324" s="18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6"/>
        <v>42542.954861111109</v>
      </c>
      <c r="K3324">
        <v>1464653696</v>
      </c>
      <c r="L3324" s="9">
        <f t="shared" si="207"/>
        <v>42521.010370370372</v>
      </c>
      <c r="M3324" s="11" t="s">
        <v>8370</v>
      </c>
      <c r="N3324" t="b">
        <v>0</v>
      </c>
      <c r="O3324">
        <v>23</v>
      </c>
      <c r="P3324" t="b">
        <v>1</v>
      </c>
      <c r="Q3324" t="s">
        <v>8271</v>
      </c>
      <c r="R3324" s="5">
        <f t="shared" si="204"/>
        <v>1.0151515151515151</v>
      </c>
      <c r="S3324">
        <f t="shared" si="205"/>
        <v>145.65217391304347</v>
      </c>
      <c r="T3324" t="s">
        <v>8317</v>
      </c>
      <c r="U3324" t="s">
        <v>8318</v>
      </c>
    </row>
    <row r="3325" spans="1:21" ht="30" x14ac:dyDescent="0.2">
      <c r="A3325">
        <v>3323</v>
      </c>
      <c r="B3325" s="3" t="s">
        <v>3323</v>
      </c>
      <c r="C3325" s="3" t="s">
        <v>7433</v>
      </c>
      <c r="D3325" s="18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6"/>
        <v>42638.157499999994</v>
      </c>
      <c r="K3325">
        <v>1472201208</v>
      </c>
      <c r="L3325" s="9">
        <f t="shared" si="207"/>
        <v>42608.36583333333</v>
      </c>
      <c r="M3325" s="11" t="s">
        <v>8370</v>
      </c>
      <c r="N3325" t="b">
        <v>0</v>
      </c>
      <c r="O3325">
        <v>49</v>
      </c>
      <c r="P3325" t="b">
        <v>1</v>
      </c>
      <c r="Q3325" t="s">
        <v>8271</v>
      </c>
      <c r="R3325" s="5">
        <f t="shared" si="204"/>
        <v>1.2589999999999999</v>
      </c>
      <c r="S3325">
        <f t="shared" si="205"/>
        <v>25.693877551020407</v>
      </c>
      <c r="T3325" t="s">
        <v>8317</v>
      </c>
      <c r="U3325" t="s">
        <v>8318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 s="18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6"/>
        <v>42526.374884259254</v>
      </c>
      <c r="K3326">
        <v>1463925590</v>
      </c>
      <c r="L3326" s="9">
        <f t="shared" si="207"/>
        <v>42512.58321759259</v>
      </c>
      <c r="M3326" s="11" t="s">
        <v>8370</v>
      </c>
      <c r="N3326" t="b">
        <v>0</v>
      </c>
      <c r="O3326">
        <v>10</v>
      </c>
      <c r="P3326" t="b">
        <v>1</v>
      </c>
      <c r="Q3326" t="s">
        <v>8271</v>
      </c>
      <c r="R3326" s="5">
        <f t="shared" si="204"/>
        <v>1.0166666666666666</v>
      </c>
      <c r="S3326">
        <f t="shared" si="205"/>
        <v>152.5</v>
      </c>
      <c r="T3326" t="s">
        <v>8317</v>
      </c>
      <c r="U3326" t="s">
        <v>8318</v>
      </c>
    </row>
    <row r="3327" spans="1:21" ht="30" x14ac:dyDescent="0.2">
      <c r="A3327">
        <v>3325</v>
      </c>
      <c r="B3327" s="3" t="s">
        <v>3325</v>
      </c>
      <c r="C3327" s="3" t="s">
        <v>7435</v>
      </c>
      <c r="D3327" s="18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6"/>
        <v>42099.535613425927</v>
      </c>
      <c r="K3327">
        <v>1425235877</v>
      </c>
      <c r="L3327" s="9">
        <f t="shared" si="207"/>
        <v>42064.785613425927</v>
      </c>
      <c r="M3327" s="11" t="s">
        <v>8368</v>
      </c>
      <c r="N3327" t="b">
        <v>0</v>
      </c>
      <c r="O3327">
        <v>15</v>
      </c>
      <c r="P3327" t="b">
        <v>1</v>
      </c>
      <c r="Q3327" t="s">
        <v>8271</v>
      </c>
      <c r="R3327" s="5">
        <f t="shared" si="204"/>
        <v>1.125</v>
      </c>
      <c r="S3327">
        <f t="shared" si="205"/>
        <v>30</v>
      </c>
      <c r="T3327" t="s">
        <v>8317</v>
      </c>
      <c r="U3327" t="s">
        <v>8318</v>
      </c>
    </row>
    <row r="3328" spans="1:21" ht="30" x14ac:dyDescent="0.2">
      <c r="A3328">
        <v>3326</v>
      </c>
      <c r="B3328" s="3" t="s">
        <v>3326</v>
      </c>
      <c r="C3328" s="3" t="s">
        <v>7436</v>
      </c>
      <c r="D3328" s="1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6"/>
        <v>42071.464178240734</v>
      </c>
      <c r="K3328">
        <v>1423242505</v>
      </c>
      <c r="L3328" s="9">
        <f t="shared" si="207"/>
        <v>42041.714178240742</v>
      </c>
      <c r="M3328" s="11" t="s">
        <v>8368</v>
      </c>
      <c r="N3328" t="b">
        <v>0</v>
      </c>
      <c r="O3328">
        <v>57</v>
      </c>
      <c r="P3328" t="b">
        <v>1</v>
      </c>
      <c r="Q3328" t="s">
        <v>8271</v>
      </c>
      <c r="R3328" s="5">
        <f t="shared" si="204"/>
        <v>1.0137499999999999</v>
      </c>
      <c r="S3328">
        <f t="shared" si="205"/>
        <v>142.28070175438597</v>
      </c>
      <c r="T3328" t="s">
        <v>8317</v>
      </c>
      <c r="U3328" t="s">
        <v>8318</v>
      </c>
    </row>
    <row r="3329" spans="1:21" ht="30" x14ac:dyDescent="0.2">
      <c r="A3329">
        <v>3327</v>
      </c>
      <c r="B3329" s="3" t="s">
        <v>3327</v>
      </c>
      <c r="C3329" s="3" t="s">
        <v>7437</v>
      </c>
      <c r="D3329" s="18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6"/>
        <v>42498.166273148141</v>
      </c>
      <c r="K3329">
        <v>1460105966</v>
      </c>
      <c r="L3329" s="9">
        <f t="shared" si="207"/>
        <v>42468.374606481477</v>
      </c>
      <c r="M3329" s="11" t="s">
        <v>8370</v>
      </c>
      <c r="N3329" t="b">
        <v>0</v>
      </c>
      <c r="O3329">
        <v>33</v>
      </c>
      <c r="P3329" t="b">
        <v>1</v>
      </c>
      <c r="Q3329" t="s">
        <v>8271</v>
      </c>
      <c r="R3329" s="5">
        <f t="shared" si="204"/>
        <v>1.0125</v>
      </c>
      <c r="S3329">
        <f t="shared" si="205"/>
        <v>24.545454545454547</v>
      </c>
      <c r="T3329" t="s">
        <v>8317</v>
      </c>
      <c r="U3329" t="s">
        <v>8318</v>
      </c>
    </row>
    <row r="3330" spans="1:21" ht="30" x14ac:dyDescent="0.2">
      <c r="A3330">
        <v>3328</v>
      </c>
      <c r="B3330" s="3" t="s">
        <v>3328</v>
      </c>
      <c r="C3330" s="3" t="s">
        <v>7438</v>
      </c>
      <c r="D3330" s="18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6"/>
        <v>41824.833333333328</v>
      </c>
      <c r="K3330">
        <v>1404308883</v>
      </c>
      <c r="L3330" s="9">
        <f t="shared" si="207"/>
        <v>41822.57503472222</v>
      </c>
      <c r="M3330" s="11" t="s">
        <v>8371</v>
      </c>
      <c r="N3330" t="b">
        <v>0</v>
      </c>
      <c r="O3330">
        <v>9</v>
      </c>
      <c r="P3330" t="b">
        <v>1</v>
      </c>
      <c r="Q3330" t="s">
        <v>8271</v>
      </c>
      <c r="R3330" s="5">
        <f t="shared" ref="R3330:R3393" si="208">E3330/D3330</f>
        <v>1.4638888888888888</v>
      </c>
      <c r="S3330">
        <f t="shared" ref="S3330:S3393" si="209">E3330/O3330</f>
        <v>292.77777777777777</v>
      </c>
      <c r="T3330" t="s">
        <v>8317</v>
      </c>
      <c r="U3330" t="s">
        <v>8318</v>
      </c>
    </row>
    <row r="3331" spans="1:21" ht="30" x14ac:dyDescent="0.2">
      <c r="A3331">
        <v>3329</v>
      </c>
      <c r="B3331" s="3" t="s">
        <v>3329</v>
      </c>
      <c r="C3331" s="3" t="s">
        <v>7439</v>
      </c>
      <c r="D3331" s="18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10">(((I3331/60)/60)/24)+DATE(1970,1,1)+(-5/24)</f>
        <v>41847.75</v>
      </c>
      <c r="K3331">
        <v>1405583108</v>
      </c>
      <c r="L3331" s="9">
        <f t="shared" ref="L3331:L3394" si="211">(((K3331/60)/60)/24)+DATE(1970,1,1)</f>
        <v>41837.323009259257</v>
      </c>
      <c r="M3331" s="11" t="s">
        <v>8371</v>
      </c>
      <c r="N3331" t="b">
        <v>0</v>
      </c>
      <c r="O3331">
        <v>26</v>
      </c>
      <c r="P3331" t="b">
        <v>1</v>
      </c>
      <c r="Q3331" t="s">
        <v>8271</v>
      </c>
      <c r="R3331" s="5">
        <f t="shared" si="208"/>
        <v>1.1679999999999999</v>
      </c>
      <c r="S3331">
        <f t="shared" si="209"/>
        <v>44.92307692307692</v>
      </c>
      <c r="T3331" t="s">
        <v>8317</v>
      </c>
      <c r="U3331" t="s">
        <v>8318</v>
      </c>
    </row>
    <row r="3332" spans="1:21" ht="30" x14ac:dyDescent="0.2">
      <c r="A3332">
        <v>3330</v>
      </c>
      <c r="B3332" s="3" t="s">
        <v>3330</v>
      </c>
      <c r="C3332" s="3" t="s">
        <v>7440</v>
      </c>
      <c r="D3332" s="18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10"/>
        <v>42095.637361111112</v>
      </c>
      <c r="K3332">
        <v>1425331068</v>
      </c>
      <c r="L3332" s="9">
        <f t="shared" si="211"/>
        <v>42065.887361111112</v>
      </c>
      <c r="M3332" s="11" t="s">
        <v>8368</v>
      </c>
      <c r="N3332" t="b">
        <v>0</v>
      </c>
      <c r="O3332">
        <v>69</v>
      </c>
      <c r="P3332" t="b">
        <v>1</v>
      </c>
      <c r="Q3332" t="s">
        <v>8271</v>
      </c>
      <c r="R3332" s="5">
        <f t="shared" si="208"/>
        <v>1.0626666666666666</v>
      </c>
      <c r="S3332">
        <f t="shared" si="209"/>
        <v>23.10144927536232</v>
      </c>
      <c r="T3332" t="s">
        <v>8317</v>
      </c>
      <c r="U3332" t="s">
        <v>8318</v>
      </c>
    </row>
    <row r="3333" spans="1:21" ht="30" x14ac:dyDescent="0.2">
      <c r="A3333">
        <v>3331</v>
      </c>
      <c r="B3333" s="3" t="s">
        <v>3331</v>
      </c>
      <c r="C3333" s="3" t="s">
        <v>7441</v>
      </c>
      <c r="D3333" s="18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10"/>
        <v>42283.48942129629</v>
      </c>
      <c r="K3333">
        <v>1441125886</v>
      </c>
      <c r="L3333" s="9">
        <f t="shared" si="211"/>
        <v>42248.697754629626</v>
      </c>
      <c r="M3333" s="11" t="s">
        <v>8368</v>
      </c>
      <c r="N3333" t="b">
        <v>0</v>
      </c>
      <c r="O3333">
        <v>65</v>
      </c>
      <c r="P3333" t="b">
        <v>1</v>
      </c>
      <c r="Q3333" t="s">
        <v>8271</v>
      </c>
      <c r="R3333" s="5">
        <f t="shared" si="208"/>
        <v>1.0451999999999999</v>
      </c>
      <c r="S3333">
        <f t="shared" si="209"/>
        <v>80.400000000000006</v>
      </c>
      <c r="T3333" t="s">
        <v>8317</v>
      </c>
      <c r="U3333" t="s">
        <v>8318</v>
      </c>
    </row>
    <row r="3334" spans="1:21" ht="30" x14ac:dyDescent="0.2">
      <c r="A3334">
        <v>3332</v>
      </c>
      <c r="B3334" s="3" t="s">
        <v>3332</v>
      </c>
      <c r="C3334" s="3" t="s">
        <v>7442</v>
      </c>
      <c r="D3334" s="18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10"/>
        <v>41839.651967592588</v>
      </c>
      <c r="K3334">
        <v>1403210330</v>
      </c>
      <c r="L3334" s="9">
        <f t="shared" si="211"/>
        <v>41809.860300925924</v>
      </c>
      <c r="M3334" s="11" t="s">
        <v>8371</v>
      </c>
      <c r="N3334" t="b">
        <v>0</v>
      </c>
      <c r="O3334">
        <v>83</v>
      </c>
      <c r="P3334" t="b">
        <v>1</v>
      </c>
      <c r="Q3334" t="s">
        <v>8271</v>
      </c>
      <c r="R3334" s="5">
        <f t="shared" si="208"/>
        <v>1</v>
      </c>
      <c r="S3334">
        <f t="shared" si="209"/>
        <v>72.289156626506028</v>
      </c>
      <c r="T3334" t="s">
        <v>8317</v>
      </c>
      <c r="U3334" t="s">
        <v>8318</v>
      </c>
    </row>
    <row r="3335" spans="1:21" ht="30" x14ac:dyDescent="0.2">
      <c r="A3335">
        <v>3333</v>
      </c>
      <c r="B3335" s="3" t="s">
        <v>3333</v>
      </c>
      <c r="C3335" s="3" t="s">
        <v>7443</v>
      </c>
      <c r="D3335" s="18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10"/>
        <v>42170.468518518515</v>
      </c>
      <c r="K3335">
        <v>1432484080</v>
      </c>
      <c r="L3335" s="9">
        <f t="shared" si="211"/>
        <v>42148.676851851851</v>
      </c>
      <c r="M3335" s="11" t="s">
        <v>8368</v>
      </c>
      <c r="N3335" t="b">
        <v>0</v>
      </c>
      <c r="O3335">
        <v>111</v>
      </c>
      <c r="P3335" t="b">
        <v>1</v>
      </c>
      <c r="Q3335" t="s">
        <v>8271</v>
      </c>
      <c r="R3335" s="5">
        <f t="shared" si="208"/>
        <v>1.0457142857142858</v>
      </c>
      <c r="S3335">
        <f t="shared" si="209"/>
        <v>32.972972972972975</v>
      </c>
      <c r="T3335" t="s">
        <v>8317</v>
      </c>
      <c r="U3335" t="s">
        <v>8318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 s="18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10"/>
        <v>42215.312754629624</v>
      </c>
      <c r="K3336">
        <v>1435667422</v>
      </c>
      <c r="L3336" s="9">
        <f t="shared" si="211"/>
        <v>42185.521087962959</v>
      </c>
      <c r="M3336" s="11" t="s">
        <v>8368</v>
      </c>
      <c r="N3336" t="b">
        <v>0</v>
      </c>
      <c r="O3336">
        <v>46</v>
      </c>
      <c r="P3336" t="b">
        <v>1</v>
      </c>
      <c r="Q3336" t="s">
        <v>8271</v>
      </c>
      <c r="R3336" s="5">
        <f t="shared" si="208"/>
        <v>1.3862051149573753</v>
      </c>
      <c r="S3336">
        <f t="shared" si="209"/>
        <v>116.65217391304348</v>
      </c>
      <c r="T3336" t="s">
        <v>8317</v>
      </c>
      <c r="U3336" t="s">
        <v>8318</v>
      </c>
    </row>
    <row r="3337" spans="1:21" ht="30" x14ac:dyDescent="0.2">
      <c r="A3337">
        <v>3335</v>
      </c>
      <c r="B3337" s="3" t="s">
        <v>3335</v>
      </c>
      <c r="C3337" s="3" t="s">
        <v>7445</v>
      </c>
      <c r="D3337" s="18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10"/>
        <v>41854.75</v>
      </c>
      <c r="K3337">
        <v>1404749446</v>
      </c>
      <c r="L3337" s="9">
        <f t="shared" si="211"/>
        <v>41827.674143518518</v>
      </c>
      <c r="M3337" s="11" t="s">
        <v>8371</v>
      </c>
      <c r="N3337" t="b">
        <v>0</v>
      </c>
      <c r="O3337">
        <v>63</v>
      </c>
      <c r="P3337" t="b">
        <v>1</v>
      </c>
      <c r="Q3337" t="s">
        <v>8271</v>
      </c>
      <c r="R3337" s="5">
        <f t="shared" si="208"/>
        <v>1.0032000000000001</v>
      </c>
      <c r="S3337">
        <f t="shared" si="209"/>
        <v>79.61904761904762</v>
      </c>
      <c r="T3337" t="s">
        <v>8317</v>
      </c>
      <c r="U3337" t="s">
        <v>8318</v>
      </c>
    </row>
    <row r="3338" spans="1:21" ht="30" x14ac:dyDescent="0.2">
      <c r="A3338">
        <v>3336</v>
      </c>
      <c r="B3338" s="3" t="s">
        <v>3336</v>
      </c>
      <c r="C3338" s="3" t="s">
        <v>7446</v>
      </c>
      <c r="D3338" s="1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10"/>
        <v>42465.148680555554</v>
      </c>
      <c r="K3338">
        <v>1457429646</v>
      </c>
      <c r="L3338" s="9">
        <f t="shared" si="211"/>
        <v>42437.398680555561</v>
      </c>
      <c r="M3338" s="11" t="s">
        <v>8370</v>
      </c>
      <c r="N3338" t="b">
        <v>0</v>
      </c>
      <c r="O3338">
        <v>9</v>
      </c>
      <c r="P3338" t="b">
        <v>1</v>
      </c>
      <c r="Q3338" t="s">
        <v>8271</v>
      </c>
      <c r="R3338" s="5">
        <f t="shared" si="208"/>
        <v>1</v>
      </c>
      <c r="S3338">
        <f t="shared" si="209"/>
        <v>27.777777777777779</v>
      </c>
      <c r="T3338" t="s">
        <v>8317</v>
      </c>
      <c r="U3338" t="s">
        <v>8318</v>
      </c>
    </row>
    <row r="3339" spans="1:21" ht="30" x14ac:dyDescent="0.2">
      <c r="A3339">
        <v>3337</v>
      </c>
      <c r="B3339" s="3" t="s">
        <v>3337</v>
      </c>
      <c r="C3339" s="3" t="s">
        <v>7447</v>
      </c>
      <c r="D3339" s="18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10"/>
        <v>41922.666666666664</v>
      </c>
      <c r="K3339">
        <v>1411109167</v>
      </c>
      <c r="L3339" s="9">
        <f t="shared" si="211"/>
        <v>41901.282025462962</v>
      </c>
      <c r="M3339" s="11" t="s">
        <v>8371</v>
      </c>
      <c r="N3339" t="b">
        <v>0</v>
      </c>
      <c r="O3339">
        <v>34</v>
      </c>
      <c r="P3339" t="b">
        <v>1</v>
      </c>
      <c r="Q3339" t="s">
        <v>8271</v>
      </c>
      <c r="R3339" s="5">
        <f t="shared" si="208"/>
        <v>1.1020000000000001</v>
      </c>
      <c r="S3339">
        <f t="shared" si="209"/>
        <v>81.029411764705884</v>
      </c>
      <c r="T3339" t="s">
        <v>8317</v>
      </c>
      <c r="U3339" t="s">
        <v>8318</v>
      </c>
    </row>
    <row r="3340" spans="1:21" x14ac:dyDescent="0.2">
      <c r="A3340">
        <v>3338</v>
      </c>
      <c r="B3340" s="3" t="s">
        <v>3338</v>
      </c>
      <c r="C3340" s="3" t="s">
        <v>7448</v>
      </c>
      <c r="D3340" s="18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10"/>
        <v>42790.366666666661</v>
      </c>
      <c r="K3340">
        <v>1486129680</v>
      </c>
      <c r="L3340" s="9">
        <f t="shared" si="211"/>
        <v>42769.574999999997</v>
      </c>
      <c r="M3340" s="11" t="s">
        <v>8369</v>
      </c>
      <c r="N3340" t="b">
        <v>0</v>
      </c>
      <c r="O3340">
        <v>112</v>
      </c>
      <c r="P3340" t="b">
        <v>1</v>
      </c>
      <c r="Q3340" t="s">
        <v>8271</v>
      </c>
      <c r="R3340" s="5">
        <f t="shared" si="208"/>
        <v>1.0218</v>
      </c>
      <c r="S3340">
        <f t="shared" si="209"/>
        <v>136.84821428571428</v>
      </c>
      <c r="T3340" t="s">
        <v>8317</v>
      </c>
      <c r="U3340" t="s">
        <v>8318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 s="18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10"/>
        <v>42579.457384259258</v>
      </c>
      <c r="K3341">
        <v>1467129518</v>
      </c>
      <c r="L3341" s="9">
        <f t="shared" si="211"/>
        <v>42549.665717592594</v>
      </c>
      <c r="M3341" s="11" t="s">
        <v>8370</v>
      </c>
      <c r="N3341" t="b">
        <v>0</v>
      </c>
      <c r="O3341">
        <v>47</v>
      </c>
      <c r="P3341" t="b">
        <v>1</v>
      </c>
      <c r="Q3341" t="s">
        <v>8271</v>
      </c>
      <c r="R3341" s="5">
        <f t="shared" si="208"/>
        <v>1.0435000000000001</v>
      </c>
      <c r="S3341">
        <f t="shared" si="209"/>
        <v>177.61702127659575</v>
      </c>
      <c r="T3341" t="s">
        <v>8317</v>
      </c>
      <c r="U3341" t="s">
        <v>8318</v>
      </c>
    </row>
    <row r="3342" spans="1:21" ht="30" x14ac:dyDescent="0.2">
      <c r="A3342">
        <v>3340</v>
      </c>
      <c r="B3342" s="3" t="s">
        <v>3340</v>
      </c>
      <c r="C3342" s="3" t="s">
        <v>7450</v>
      </c>
      <c r="D3342" s="18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10"/>
        <v>42710.765671296293</v>
      </c>
      <c r="K3342">
        <v>1478906554</v>
      </c>
      <c r="L3342" s="9">
        <f t="shared" si="211"/>
        <v>42685.974004629628</v>
      </c>
      <c r="M3342" s="11" t="s">
        <v>8370</v>
      </c>
      <c r="N3342" t="b">
        <v>0</v>
      </c>
      <c r="O3342">
        <v>38</v>
      </c>
      <c r="P3342" t="b">
        <v>1</v>
      </c>
      <c r="Q3342" t="s">
        <v>8271</v>
      </c>
      <c r="R3342" s="5">
        <f t="shared" si="208"/>
        <v>1.3816666666666666</v>
      </c>
      <c r="S3342">
        <f t="shared" si="209"/>
        <v>109.07894736842105</v>
      </c>
      <c r="T3342" t="s">
        <v>8317</v>
      </c>
      <c r="U3342" t="s">
        <v>8318</v>
      </c>
    </row>
    <row r="3343" spans="1:21" ht="30" x14ac:dyDescent="0.2">
      <c r="A3343">
        <v>3341</v>
      </c>
      <c r="B3343" s="3" t="s">
        <v>3341</v>
      </c>
      <c r="C3343" s="3" t="s">
        <v>7451</v>
      </c>
      <c r="D3343" s="18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10"/>
        <v>42533.499999999993</v>
      </c>
      <c r="K3343">
        <v>1463771421</v>
      </c>
      <c r="L3343" s="9">
        <f t="shared" si="211"/>
        <v>42510.798854166671</v>
      </c>
      <c r="M3343" s="11" t="s">
        <v>8370</v>
      </c>
      <c r="N3343" t="b">
        <v>0</v>
      </c>
      <c r="O3343">
        <v>28</v>
      </c>
      <c r="P3343" t="b">
        <v>1</v>
      </c>
      <c r="Q3343" t="s">
        <v>8271</v>
      </c>
      <c r="R3343" s="5">
        <f t="shared" si="208"/>
        <v>1</v>
      </c>
      <c r="S3343">
        <f t="shared" si="209"/>
        <v>119.64285714285714</v>
      </c>
      <c r="T3343" t="s">
        <v>8317</v>
      </c>
      <c r="U3343" t="s">
        <v>8318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 s="18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10"/>
        <v>42094.999305555553</v>
      </c>
      <c r="K3344">
        <v>1425020810</v>
      </c>
      <c r="L3344" s="9">
        <f t="shared" si="211"/>
        <v>42062.296412037031</v>
      </c>
      <c r="M3344" s="11" t="s">
        <v>8368</v>
      </c>
      <c r="N3344" t="b">
        <v>0</v>
      </c>
      <c r="O3344">
        <v>78</v>
      </c>
      <c r="P3344" t="b">
        <v>1</v>
      </c>
      <c r="Q3344" t="s">
        <v>8271</v>
      </c>
      <c r="R3344" s="5">
        <f t="shared" si="208"/>
        <v>1.0166666666666666</v>
      </c>
      <c r="S3344">
        <f t="shared" si="209"/>
        <v>78.205128205128204</v>
      </c>
      <c r="T3344" t="s">
        <v>8317</v>
      </c>
      <c r="U3344" t="s">
        <v>8318</v>
      </c>
    </row>
    <row r="3345" spans="1:21" ht="30" x14ac:dyDescent="0.2">
      <c r="A3345">
        <v>3343</v>
      </c>
      <c r="B3345" s="3" t="s">
        <v>3343</v>
      </c>
      <c r="C3345" s="3" t="s">
        <v>7453</v>
      </c>
      <c r="D3345" s="18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10"/>
        <v>42473.345833333333</v>
      </c>
      <c r="K3345">
        <v>1458770384</v>
      </c>
      <c r="L3345" s="9">
        <f t="shared" si="211"/>
        <v>42452.916481481487</v>
      </c>
      <c r="M3345" s="11" t="s">
        <v>8370</v>
      </c>
      <c r="N3345" t="b">
        <v>0</v>
      </c>
      <c r="O3345">
        <v>23</v>
      </c>
      <c r="P3345" t="b">
        <v>1</v>
      </c>
      <c r="Q3345" t="s">
        <v>8271</v>
      </c>
      <c r="R3345" s="5">
        <f t="shared" si="208"/>
        <v>1.7142857142857142</v>
      </c>
      <c r="S3345">
        <f t="shared" si="209"/>
        <v>52.173913043478258</v>
      </c>
      <c r="T3345" t="s">
        <v>8317</v>
      </c>
      <c r="U3345" t="s">
        <v>8318</v>
      </c>
    </row>
    <row r="3346" spans="1:21" ht="30" x14ac:dyDescent="0.2">
      <c r="A3346">
        <v>3344</v>
      </c>
      <c r="B3346" s="3" t="s">
        <v>3344</v>
      </c>
      <c r="C3346" s="3" t="s">
        <v>7454</v>
      </c>
      <c r="D3346" s="18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10"/>
        <v>41880.991817129623</v>
      </c>
      <c r="K3346">
        <v>1406782093</v>
      </c>
      <c r="L3346" s="9">
        <f t="shared" si="211"/>
        <v>41851.200150462959</v>
      </c>
      <c r="M3346" s="11" t="s">
        <v>8371</v>
      </c>
      <c r="N3346" t="b">
        <v>0</v>
      </c>
      <c r="O3346">
        <v>40</v>
      </c>
      <c r="P3346" t="b">
        <v>1</v>
      </c>
      <c r="Q3346" t="s">
        <v>8271</v>
      </c>
      <c r="R3346" s="5">
        <f t="shared" si="208"/>
        <v>1.0144444444444445</v>
      </c>
      <c r="S3346">
        <f t="shared" si="209"/>
        <v>114.125</v>
      </c>
      <c r="T3346" t="s">
        <v>8317</v>
      </c>
      <c r="U3346" t="s">
        <v>8318</v>
      </c>
    </row>
    <row r="3347" spans="1:21" ht="30" x14ac:dyDescent="0.2">
      <c r="A3347">
        <v>3345</v>
      </c>
      <c r="B3347" s="3" t="s">
        <v>3345</v>
      </c>
      <c r="C3347" s="3" t="s">
        <v>7455</v>
      </c>
      <c r="D3347" s="18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10"/>
        <v>42111.817361111105</v>
      </c>
      <c r="K3347">
        <v>1424226768</v>
      </c>
      <c r="L3347" s="9">
        <f t="shared" si="211"/>
        <v>42053.106111111112</v>
      </c>
      <c r="M3347" s="11" t="s">
        <v>8368</v>
      </c>
      <c r="N3347" t="b">
        <v>0</v>
      </c>
      <c r="O3347">
        <v>13</v>
      </c>
      <c r="P3347" t="b">
        <v>1</v>
      </c>
      <c r="Q3347" t="s">
        <v>8271</v>
      </c>
      <c r="R3347" s="5">
        <f t="shared" si="208"/>
        <v>1.3</v>
      </c>
      <c r="S3347">
        <f t="shared" si="209"/>
        <v>50</v>
      </c>
      <c r="T3347" t="s">
        <v>8317</v>
      </c>
      <c r="U3347" t="s">
        <v>8318</v>
      </c>
    </row>
    <row r="3348" spans="1:21" ht="30" x14ac:dyDescent="0.2">
      <c r="A3348">
        <v>3346</v>
      </c>
      <c r="B3348" s="3" t="s">
        <v>3346</v>
      </c>
      <c r="C3348" s="3" t="s">
        <v>7456</v>
      </c>
      <c r="D3348" s="1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10"/>
        <v>42060.816087962965</v>
      </c>
      <c r="K3348">
        <v>1424306110</v>
      </c>
      <c r="L3348" s="9">
        <f t="shared" si="211"/>
        <v>42054.024421296301</v>
      </c>
      <c r="M3348" s="11" t="s">
        <v>8368</v>
      </c>
      <c r="N3348" t="b">
        <v>0</v>
      </c>
      <c r="O3348">
        <v>18</v>
      </c>
      <c r="P3348" t="b">
        <v>1</v>
      </c>
      <c r="Q3348" t="s">
        <v>8271</v>
      </c>
      <c r="R3348" s="5">
        <f t="shared" si="208"/>
        <v>1.1000000000000001</v>
      </c>
      <c r="S3348">
        <f t="shared" si="209"/>
        <v>91.666666666666671</v>
      </c>
      <c r="T3348" t="s">
        <v>8317</v>
      </c>
      <c r="U3348" t="s">
        <v>8318</v>
      </c>
    </row>
    <row r="3349" spans="1:21" ht="30" x14ac:dyDescent="0.2">
      <c r="A3349">
        <v>3347</v>
      </c>
      <c r="B3349" s="3" t="s">
        <v>3347</v>
      </c>
      <c r="C3349" s="3" t="s">
        <v>7457</v>
      </c>
      <c r="D3349" s="18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10"/>
        <v>42498.666666666664</v>
      </c>
      <c r="K3349">
        <v>1461503654</v>
      </c>
      <c r="L3349" s="9">
        <f t="shared" si="211"/>
        <v>42484.551550925928</v>
      </c>
      <c r="M3349" s="11" t="s">
        <v>8370</v>
      </c>
      <c r="N3349" t="b">
        <v>0</v>
      </c>
      <c r="O3349">
        <v>22</v>
      </c>
      <c r="P3349" t="b">
        <v>1</v>
      </c>
      <c r="Q3349" t="s">
        <v>8271</v>
      </c>
      <c r="R3349" s="5">
        <f t="shared" si="208"/>
        <v>1.1944999999999999</v>
      </c>
      <c r="S3349">
        <f t="shared" si="209"/>
        <v>108.59090909090909</v>
      </c>
      <c r="T3349" t="s">
        <v>8317</v>
      </c>
      <c r="U3349" t="s">
        <v>8318</v>
      </c>
    </row>
    <row r="3350" spans="1:21" ht="30" x14ac:dyDescent="0.2">
      <c r="A3350">
        <v>3348</v>
      </c>
      <c r="B3350" s="3" t="s">
        <v>3266</v>
      </c>
      <c r="C3350" s="3" t="s">
        <v>7458</v>
      </c>
      <c r="D3350" s="18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10"/>
        <v>42489.957638888889</v>
      </c>
      <c r="K3350">
        <v>1459949080</v>
      </c>
      <c r="L3350" s="9">
        <f t="shared" si="211"/>
        <v>42466.558796296296</v>
      </c>
      <c r="M3350" s="11" t="s">
        <v>8370</v>
      </c>
      <c r="N3350" t="b">
        <v>0</v>
      </c>
      <c r="O3350">
        <v>79</v>
      </c>
      <c r="P3350" t="b">
        <v>1</v>
      </c>
      <c r="Q3350" t="s">
        <v>8271</v>
      </c>
      <c r="R3350" s="5">
        <f t="shared" si="208"/>
        <v>1.002909090909091</v>
      </c>
      <c r="S3350">
        <f t="shared" si="209"/>
        <v>69.822784810126578</v>
      </c>
      <c r="T3350" t="s">
        <v>8317</v>
      </c>
      <c r="U3350" t="s">
        <v>8318</v>
      </c>
    </row>
    <row r="3351" spans="1:21" ht="30" x14ac:dyDescent="0.2">
      <c r="A3351">
        <v>3349</v>
      </c>
      <c r="B3351" s="3" t="s">
        <v>3348</v>
      </c>
      <c r="C3351" s="3" t="s">
        <v>7459</v>
      </c>
      <c r="D3351" s="18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10"/>
        <v>42534.499999999993</v>
      </c>
      <c r="K3351">
        <v>1463971172</v>
      </c>
      <c r="L3351" s="9">
        <f t="shared" si="211"/>
        <v>42513.110787037032</v>
      </c>
      <c r="M3351" s="11" t="s">
        <v>8370</v>
      </c>
      <c r="N3351" t="b">
        <v>0</v>
      </c>
      <c r="O3351">
        <v>14</v>
      </c>
      <c r="P3351" t="b">
        <v>1</v>
      </c>
      <c r="Q3351" t="s">
        <v>8271</v>
      </c>
      <c r="R3351" s="5">
        <f t="shared" si="208"/>
        <v>1.534</v>
      </c>
      <c r="S3351">
        <f t="shared" si="209"/>
        <v>109.57142857142857</v>
      </c>
      <c r="T3351" t="s">
        <v>8317</v>
      </c>
      <c r="U3351" t="s">
        <v>8318</v>
      </c>
    </row>
    <row r="3352" spans="1:21" ht="30" x14ac:dyDescent="0.2">
      <c r="A3352">
        <v>3350</v>
      </c>
      <c r="B3352" s="3" t="s">
        <v>3349</v>
      </c>
      <c r="C3352" s="3" t="s">
        <v>7460</v>
      </c>
      <c r="D3352" s="18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10"/>
        <v>42337.749999999993</v>
      </c>
      <c r="K3352">
        <v>1445791811</v>
      </c>
      <c r="L3352" s="9">
        <f t="shared" si="211"/>
        <v>42302.701516203699</v>
      </c>
      <c r="M3352" s="11" t="s">
        <v>8368</v>
      </c>
      <c r="N3352" t="b">
        <v>0</v>
      </c>
      <c r="O3352">
        <v>51</v>
      </c>
      <c r="P3352" t="b">
        <v>1</v>
      </c>
      <c r="Q3352" t="s">
        <v>8271</v>
      </c>
      <c r="R3352" s="5">
        <f t="shared" si="208"/>
        <v>1.0442857142857143</v>
      </c>
      <c r="S3352">
        <f t="shared" si="209"/>
        <v>71.666666666666671</v>
      </c>
      <c r="T3352" t="s">
        <v>8317</v>
      </c>
      <c r="U3352" t="s">
        <v>8318</v>
      </c>
    </row>
    <row r="3353" spans="1:21" ht="30" x14ac:dyDescent="0.2">
      <c r="A3353">
        <v>3351</v>
      </c>
      <c r="B3353" s="3" t="s">
        <v>3350</v>
      </c>
      <c r="C3353" s="3" t="s">
        <v>7461</v>
      </c>
      <c r="D3353" s="18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10"/>
        <v>41843.25</v>
      </c>
      <c r="K3353">
        <v>1402910965</v>
      </c>
      <c r="L3353" s="9">
        <f t="shared" si="211"/>
        <v>41806.395428240743</v>
      </c>
      <c r="M3353" s="11" t="s">
        <v>8371</v>
      </c>
      <c r="N3353" t="b">
        <v>0</v>
      </c>
      <c r="O3353">
        <v>54</v>
      </c>
      <c r="P3353" t="b">
        <v>1</v>
      </c>
      <c r="Q3353" t="s">
        <v>8271</v>
      </c>
      <c r="R3353" s="5">
        <f t="shared" si="208"/>
        <v>1.0109999999999999</v>
      </c>
      <c r="S3353">
        <f t="shared" si="209"/>
        <v>93.611111111111114</v>
      </c>
      <c r="T3353" t="s">
        <v>8317</v>
      </c>
      <c r="U3353" t="s">
        <v>8318</v>
      </c>
    </row>
    <row r="3354" spans="1:21" ht="30" x14ac:dyDescent="0.2">
      <c r="A3354">
        <v>3352</v>
      </c>
      <c r="B3354" s="3" t="s">
        <v>3351</v>
      </c>
      <c r="C3354" s="3" t="s">
        <v>7462</v>
      </c>
      <c r="D3354" s="18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10"/>
        <v>42552.749999999993</v>
      </c>
      <c r="K3354">
        <v>1462492178</v>
      </c>
      <c r="L3354" s="9">
        <f t="shared" si="211"/>
        <v>42495.992800925931</v>
      </c>
      <c r="M3354" s="11" t="s">
        <v>8370</v>
      </c>
      <c r="N3354" t="b">
        <v>0</v>
      </c>
      <c r="O3354">
        <v>70</v>
      </c>
      <c r="P3354" t="b">
        <v>1</v>
      </c>
      <c r="Q3354" t="s">
        <v>8271</v>
      </c>
      <c r="R3354" s="5">
        <f t="shared" si="208"/>
        <v>1.0751999999999999</v>
      </c>
      <c r="S3354">
        <f t="shared" si="209"/>
        <v>76.8</v>
      </c>
      <c r="T3354" t="s">
        <v>8317</v>
      </c>
      <c r="U3354" t="s">
        <v>8318</v>
      </c>
    </row>
    <row r="3355" spans="1:21" ht="30" x14ac:dyDescent="0.2">
      <c r="A3355">
        <v>3353</v>
      </c>
      <c r="B3355" s="3" t="s">
        <v>3352</v>
      </c>
      <c r="C3355" s="3" t="s">
        <v>7463</v>
      </c>
      <c r="D3355" s="18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10"/>
        <v>42492.749999999993</v>
      </c>
      <c r="K3355">
        <v>1461061350</v>
      </c>
      <c r="L3355" s="9">
        <f t="shared" si="211"/>
        <v>42479.432291666672</v>
      </c>
      <c r="M3355" s="11" t="s">
        <v>8370</v>
      </c>
      <c r="N3355" t="b">
        <v>0</v>
      </c>
      <c r="O3355">
        <v>44</v>
      </c>
      <c r="P3355" t="b">
        <v>1</v>
      </c>
      <c r="Q3355" t="s">
        <v>8271</v>
      </c>
      <c r="R3355" s="5">
        <f t="shared" si="208"/>
        <v>3.15</v>
      </c>
      <c r="S3355">
        <f t="shared" si="209"/>
        <v>35.795454545454547</v>
      </c>
      <c r="T3355" t="s">
        <v>8317</v>
      </c>
      <c r="U3355" t="s">
        <v>8318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 s="18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10"/>
        <v>42305.959027777775</v>
      </c>
      <c r="K3356">
        <v>1443029206</v>
      </c>
      <c r="L3356" s="9">
        <f t="shared" si="211"/>
        <v>42270.7269212963</v>
      </c>
      <c r="M3356" s="11" t="s">
        <v>8368</v>
      </c>
      <c r="N3356" t="b">
        <v>0</v>
      </c>
      <c r="O3356">
        <v>55</v>
      </c>
      <c r="P3356" t="b">
        <v>1</v>
      </c>
      <c r="Q3356" t="s">
        <v>8271</v>
      </c>
      <c r="R3356" s="5">
        <f t="shared" si="208"/>
        <v>1.0193333333333334</v>
      </c>
      <c r="S3356">
        <f t="shared" si="209"/>
        <v>55.6</v>
      </c>
      <c r="T3356" t="s">
        <v>8317</v>
      </c>
      <c r="U3356" t="s">
        <v>8318</v>
      </c>
    </row>
    <row r="3357" spans="1:21" ht="30" x14ac:dyDescent="0.2">
      <c r="A3357">
        <v>3355</v>
      </c>
      <c r="B3357" s="3" t="s">
        <v>3354</v>
      </c>
      <c r="C3357" s="3" t="s">
        <v>7465</v>
      </c>
      <c r="D3357" s="18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10"/>
        <v>42500.261805555558</v>
      </c>
      <c r="K3357">
        <v>1461941527</v>
      </c>
      <c r="L3357" s="9">
        <f t="shared" si="211"/>
        <v>42489.619525462964</v>
      </c>
      <c r="M3357" s="11" t="s">
        <v>8370</v>
      </c>
      <c r="N3357" t="b">
        <v>0</v>
      </c>
      <c r="O3357">
        <v>15</v>
      </c>
      <c r="P3357" t="b">
        <v>1</v>
      </c>
      <c r="Q3357" t="s">
        <v>8271</v>
      </c>
      <c r="R3357" s="5">
        <f t="shared" si="208"/>
        <v>1.2628571428571429</v>
      </c>
      <c r="S3357">
        <f t="shared" si="209"/>
        <v>147.33333333333334</v>
      </c>
      <c r="T3357" t="s">
        <v>8317</v>
      </c>
      <c r="U3357" t="s">
        <v>8318</v>
      </c>
    </row>
    <row r="3358" spans="1:21" ht="30" x14ac:dyDescent="0.2">
      <c r="A3358">
        <v>3356</v>
      </c>
      <c r="B3358" s="3" t="s">
        <v>3355</v>
      </c>
      <c r="C3358" s="3" t="s">
        <v>7466</v>
      </c>
      <c r="D3358" s="1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10"/>
        <v>42566.607314814813</v>
      </c>
      <c r="K3358">
        <v>1466019272</v>
      </c>
      <c r="L3358" s="9">
        <f t="shared" si="211"/>
        <v>42536.815648148149</v>
      </c>
      <c r="M3358" s="11" t="s">
        <v>8370</v>
      </c>
      <c r="N3358" t="b">
        <v>0</v>
      </c>
      <c r="O3358">
        <v>27</v>
      </c>
      <c r="P3358" t="b">
        <v>1</v>
      </c>
      <c r="Q3358" t="s">
        <v>8271</v>
      </c>
      <c r="R3358" s="5">
        <f t="shared" si="208"/>
        <v>1.014</v>
      </c>
      <c r="S3358">
        <f t="shared" si="209"/>
        <v>56.333333333333336</v>
      </c>
      <c r="T3358" t="s">
        <v>8317</v>
      </c>
      <c r="U3358" t="s">
        <v>8318</v>
      </c>
    </row>
    <row r="3359" spans="1:21" ht="30" x14ac:dyDescent="0.2">
      <c r="A3359">
        <v>3357</v>
      </c>
      <c r="B3359" s="3" t="s">
        <v>3356</v>
      </c>
      <c r="C3359" s="3" t="s">
        <v>7467</v>
      </c>
      <c r="D3359" s="18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10"/>
        <v>41852.209606481476</v>
      </c>
      <c r="K3359">
        <v>1404295310</v>
      </c>
      <c r="L3359" s="9">
        <f t="shared" si="211"/>
        <v>41822.417939814812</v>
      </c>
      <c r="M3359" s="11" t="s">
        <v>8371</v>
      </c>
      <c r="N3359" t="b">
        <v>0</v>
      </c>
      <c r="O3359">
        <v>21</v>
      </c>
      <c r="P3359" t="b">
        <v>1</v>
      </c>
      <c r="Q3359" t="s">
        <v>8271</v>
      </c>
      <c r="R3359" s="5">
        <f t="shared" si="208"/>
        <v>1.01</v>
      </c>
      <c r="S3359">
        <f t="shared" si="209"/>
        <v>96.19047619047619</v>
      </c>
      <c r="T3359" t="s">
        <v>8317</v>
      </c>
      <c r="U3359" t="s">
        <v>8318</v>
      </c>
    </row>
    <row r="3360" spans="1:21" ht="30" x14ac:dyDescent="0.2">
      <c r="A3360">
        <v>3358</v>
      </c>
      <c r="B3360" s="3" t="s">
        <v>3357</v>
      </c>
      <c r="C3360" s="3" t="s">
        <v>7468</v>
      </c>
      <c r="D3360" s="18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10"/>
        <v>41962.144432870373</v>
      </c>
      <c r="K3360">
        <v>1413790079</v>
      </c>
      <c r="L3360" s="9">
        <f t="shared" si="211"/>
        <v>41932.311099537037</v>
      </c>
      <c r="M3360" s="11" t="s">
        <v>8371</v>
      </c>
      <c r="N3360" t="b">
        <v>0</v>
      </c>
      <c r="O3360">
        <v>162</v>
      </c>
      <c r="P3360" t="b">
        <v>1</v>
      </c>
      <c r="Q3360" t="s">
        <v>8271</v>
      </c>
      <c r="R3360" s="5">
        <f t="shared" si="208"/>
        <v>1.0299</v>
      </c>
      <c r="S3360">
        <f t="shared" si="209"/>
        <v>63.574074074074076</v>
      </c>
      <c r="T3360" t="s">
        <v>8317</v>
      </c>
      <c r="U3360" t="s">
        <v>8318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 s="18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10"/>
        <v>42790.848773148151</v>
      </c>
      <c r="K3361">
        <v>1484097734</v>
      </c>
      <c r="L3361" s="9">
        <f t="shared" si="211"/>
        <v>42746.057106481487</v>
      </c>
      <c r="M3361" s="11" t="s">
        <v>8369</v>
      </c>
      <c r="N3361" t="b">
        <v>0</v>
      </c>
      <c r="O3361">
        <v>23</v>
      </c>
      <c r="P3361" t="b">
        <v>1</v>
      </c>
      <c r="Q3361" t="s">
        <v>8271</v>
      </c>
      <c r="R3361" s="5">
        <f t="shared" si="208"/>
        <v>1.0625</v>
      </c>
      <c r="S3361">
        <f t="shared" si="209"/>
        <v>184.78260869565219</v>
      </c>
      <c r="T3361" t="s">
        <v>8317</v>
      </c>
      <c r="U3361" t="s">
        <v>8318</v>
      </c>
    </row>
    <row r="3362" spans="1:21" x14ac:dyDescent="0.2">
      <c r="A3362">
        <v>3360</v>
      </c>
      <c r="B3362" s="3" t="s">
        <v>3359</v>
      </c>
      <c r="C3362" s="3" t="s">
        <v>7470</v>
      </c>
      <c r="D3362" s="18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10"/>
        <v>42718.457638888889</v>
      </c>
      <c r="K3362">
        <v>1479866343</v>
      </c>
      <c r="L3362" s="9">
        <f t="shared" si="211"/>
        <v>42697.082673611112</v>
      </c>
      <c r="M3362" s="11" t="s">
        <v>8370</v>
      </c>
      <c r="N3362" t="b">
        <v>0</v>
      </c>
      <c r="O3362">
        <v>72</v>
      </c>
      <c r="P3362" t="b">
        <v>1</v>
      </c>
      <c r="Q3362" t="s">
        <v>8271</v>
      </c>
      <c r="R3362" s="5">
        <f t="shared" si="208"/>
        <v>1.0137777777777779</v>
      </c>
      <c r="S3362">
        <f t="shared" si="209"/>
        <v>126.72222222222223</v>
      </c>
      <c r="T3362" t="s">
        <v>8317</v>
      </c>
      <c r="U3362" t="s">
        <v>8318</v>
      </c>
    </row>
    <row r="3363" spans="1:21" ht="30" x14ac:dyDescent="0.2">
      <c r="A3363">
        <v>3361</v>
      </c>
      <c r="B3363" s="3" t="s">
        <v>3360</v>
      </c>
      <c r="C3363" s="3" t="s">
        <v>7471</v>
      </c>
      <c r="D3363" s="18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10"/>
        <v>41883.457638888889</v>
      </c>
      <c r="K3363">
        <v>1408062990</v>
      </c>
      <c r="L3363" s="9">
        <f t="shared" si="211"/>
        <v>41866.025347222225</v>
      </c>
      <c r="M3363" s="11" t="s">
        <v>8371</v>
      </c>
      <c r="N3363" t="b">
        <v>0</v>
      </c>
      <c r="O3363">
        <v>68</v>
      </c>
      <c r="P3363" t="b">
        <v>1</v>
      </c>
      <c r="Q3363" t="s">
        <v>8271</v>
      </c>
      <c r="R3363" s="5">
        <f t="shared" si="208"/>
        <v>1.1346000000000001</v>
      </c>
      <c r="S3363">
        <f t="shared" si="209"/>
        <v>83.42647058823529</v>
      </c>
      <c r="T3363" t="s">
        <v>8317</v>
      </c>
      <c r="U3363" t="s">
        <v>8318</v>
      </c>
    </row>
    <row r="3364" spans="1:21" ht="30" x14ac:dyDescent="0.2">
      <c r="A3364">
        <v>3362</v>
      </c>
      <c r="B3364" s="3" t="s">
        <v>3361</v>
      </c>
      <c r="C3364" s="3" t="s">
        <v>7472</v>
      </c>
      <c r="D3364" s="18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10"/>
        <v>42069.996527777774</v>
      </c>
      <c r="K3364">
        <v>1424484717</v>
      </c>
      <c r="L3364" s="9">
        <f t="shared" si="211"/>
        <v>42056.091631944444</v>
      </c>
      <c r="M3364" s="11" t="s">
        <v>8368</v>
      </c>
      <c r="N3364" t="b">
        <v>0</v>
      </c>
      <c r="O3364">
        <v>20</v>
      </c>
      <c r="P3364" t="b">
        <v>1</v>
      </c>
      <c r="Q3364" t="s">
        <v>8271</v>
      </c>
      <c r="R3364" s="5">
        <f t="shared" si="208"/>
        <v>2.1800000000000002</v>
      </c>
      <c r="S3364">
        <f t="shared" si="209"/>
        <v>54.5</v>
      </c>
      <c r="T3364" t="s">
        <v>8317</v>
      </c>
      <c r="U3364" t="s">
        <v>8318</v>
      </c>
    </row>
    <row r="3365" spans="1:21" ht="30" x14ac:dyDescent="0.2">
      <c r="A3365">
        <v>3363</v>
      </c>
      <c r="B3365" s="3" t="s">
        <v>3362</v>
      </c>
      <c r="C3365" s="3" t="s">
        <v>7473</v>
      </c>
      <c r="D3365" s="18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10"/>
        <v>41870.458333333328</v>
      </c>
      <c r="K3365">
        <v>1406831445</v>
      </c>
      <c r="L3365" s="9">
        <f t="shared" si="211"/>
        <v>41851.771354166667</v>
      </c>
      <c r="M3365" s="11" t="s">
        <v>8371</v>
      </c>
      <c r="N3365" t="b">
        <v>0</v>
      </c>
      <c r="O3365">
        <v>26</v>
      </c>
      <c r="P3365" t="b">
        <v>1</v>
      </c>
      <c r="Q3365" t="s">
        <v>8271</v>
      </c>
      <c r="R3365" s="5">
        <f t="shared" si="208"/>
        <v>1.0141935483870967</v>
      </c>
      <c r="S3365">
        <f t="shared" si="209"/>
        <v>302.30769230769232</v>
      </c>
      <c r="T3365" t="s">
        <v>8317</v>
      </c>
      <c r="U3365" t="s">
        <v>8318</v>
      </c>
    </row>
    <row r="3366" spans="1:21" ht="30" x14ac:dyDescent="0.2">
      <c r="A3366">
        <v>3364</v>
      </c>
      <c r="B3366" s="3" t="s">
        <v>3363</v>
      </c>
      <c r="C3366" s="3" t="s">
        <v>7474</v>
      </c>
      <c r="D3366" s="18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10"/>
        <v>42444.666666666664</v>
      </c>
      <c r="K3366">
        <v>1456183649</v>
      </c>
      <c r="L3366" s="9">
        <f t="shared" si="211"/>
        <v>42422.977418981478</v>
      </c>
      <c r="M3366" s="11" t="s">
        <v>8370</v>
      </c>
      <c r="N3366" t="b">
        <v>0</v>
      </c>
      <c r="O3366">
        <v>72</v>
      </c>
      <c r="P3366" t="b">
        <v>1</v>
      </c>
      <c r="Q3366" t="s">
        <v>8271</v>
      </c>
      <c r="R3366" s="5">
        <f t="shared" si="208"/>
        <v>1.0593333333333332</v>
      </c>
      <c r="S3366">
        <f t="shared" si="209"/>
        <v>44.138888888888886</v>
      </c>
      <c r="T3366" t="s">
        <v>8317</v>
      </c>
      <c r="U3366" t="s">
        <v>8318</v>
      </c>
    </row>
    <row r="3367" spans="1:21" ht="30" x14ac:dyDescent="0.2">
      <c r="A3367">
        <v>3365</v>
      </c>
      <c r="B3367" s="3" t="s">
        <v>3364</v>
      </c>
      <c r="C3367" s="3" t="s">
        <v>7475</v>
      </c>
      <c r="D3367" s="18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10"/>
        <v>42350.893425925926</v>
      </c>
      <c r="K3367">
        <v>1447381592</v>
      </c>
      <c r="L3367" s="9">
        <f t="shared" si="211"/>
        <v>42321.101759259262</v>
      </c>
      <c r="M3367" s="11" t="s">
        <v>8368</v>
      </c>
      <c r="N3367" t="b">
        <v>0</v>
      </c>
      <c r="O3367">
        <v>3</v>
      </c>
      <c r="P3367" t="b">
        <v>1</v>
      </c>
      <c r="Q3367" t="s">
        <v>8271</v>
      </c>
      <c r="R3367" s="5">
        <f t="shared" si="208"/>
        <v>1.04</v>
      </c>
      <c r="S3367">
        <f t="shared" si="209"/>
        <v>866.66666666666663</v>
      </c>
      <c r="T3367" t="s">
        <v>8317</v>
      </c>
      <c r="U3367" t="s">
        <v>8318</v>
      </c>
    </row>
    <row r="3368" spans="1:21" ht="30" x14ac:dyDescent="0.2">
      <c r="A3368">
        <v>3366</v>
      </c>
      <c r="B3368" s="3" t="s">
        <v>3365</v>
      </c>
      <c r="C3368" s="3" t="s">
        <v>7476</v>
      </c>
      <c r="D3368" s="1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10"/>
        <v>42136.859224537031</v>
      </c>
      <c r="K3368">
        <v>1428889037</v>
      </c>
      <c r="L3368" s="9">
        <f t="shared" si="211"/>
        <v>42107.067557870367</v>
      </c>
      <c r="M3368" s="11" t="s">
        <v>8368</v>
      </c>
      <c r="N3368" t="b">
        <v>0</v>
      </c>
      <c r="O3368">
        <v>18</v>
      </c>
      <c r="P3368" t="b">
        <v>1</v>
      </c>
      <c r="Q3368" t="s">
        <v>8271</v>
      </c>
      <c r="R3368" s="5">
        <f t="shared" si="208"/>
        <v>2.21</v>
      </c>
      <c r="S3368">
        <f t="shared" si="209"/>
        <v>61.388888888888886</v>
      </c>
      <c r="T3368" t="s">
        <v>8317</v>
      </c>
      <c r="U3368" t="s">
        <v>8318</v>
      </c>
    </row>
    <row r="3369" spans="1:21" ht="30" x14ac:dyDescent="0.2">
      <c r="A3369">
        <v>3367</v>
      </c>
      <c r="B3369" s="3" t="s">
        <v>3366</v>
      </c>
      <c r="C3369" s="3" t="s">
        <v>7477</v>
      </c>
      <c r="D3369" s="18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10"/>
        <v>42217.725624999999</v>
      </c>
      <c r="K3369">
        <v>1436307894</v>
      </c>
      <c r="L3369" s="9">
        <f t="shared" si="211"/>
        <v>42192.933958333335</v>
      </c>
      <c r="M3369" s="11" t="s">
        <v>8368</v>
      </c>
      <c r="N3369" t="b">
        <v>0</v>
      </c>
      <c r="O3369">
        <v>30</v>
      </c>
      <c r="P3369" t="b">
        <v>1</v>
      </c>
      <c r="Q3369" t="s">
        <v>8271</v>
      </c>
      <c r="R3369" s="5">
        <f t="shared" si="208"/>
        <v>1.1866666666666668</v>
      </c>
      <c r="S3369">
        <f t="shared" si="209"/>
        <v>29.666666666666668</v>
      </c>
      <c r="T3369" t="s">
        <v>8317</v>
      </c>
      <c r="U3369" t="s">
        <v>8318</v>
      </c>
    </row>
    <row r="3370" spans="1:21" ht="30" x14ac:dyDescent="0.2">
      <c r="A3370">
        <v>3368</v>
      </c>
      <c r="B3370" s="3" t="s">
        <v>3367</v>
      </c>
      <c r="C3370" s="3" t="s">
        <v>7478</v>
      </c>
      <c r="D3370" s="18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10"/>
        <v>42004.999999999993</v>
      </c>
      <c r="K3370">
        <v>1416977259</v>
      </c>
      <c r="L3370" s="9">
        <f t="shared" si="211"/>
        <v>41969.199756944443</v>
      </c>
      <c r="M3370" s="11" t="s">
        <v>8371</v>
      </c>
      <c r="N3370" t="b">
        <v>0</v>
      </c>
      <c r="O3370">
        <v>23</v>
      </c>
      <c r="P3370" t="b">
        <v>1</v>
      </c>
      <c r="Q3370" t="s">
        <v>8271</v>
      </c>
      <c r="R3370" s="5">
        <f t="shared" si="208"/>
        <v>1.046</v>
      </c>
      <c r="S3370">
        <f t="shared" si="209"/>
        <v>45.478260869565219</v>
      </c>
      <c r="T3370" t="s">
        <v>8317</v>
      </c>
      <c r="U3370" t="s">
        <v>8318</v>
      </c>
    </row>
    <row r="3371" spans="1:21" ht="30" x14ac:dyDescent="0.2">
      <c r="A3371">
        <v>3369</v>
      </c>
      <c r="B3371" s="3" t="s">
        <v>3368</v>
      </c>
      <c r="C3371" s="3" t="s">
        <v>7479</v>
      </c>
      <c r="D3371" s="18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10"/>
        <v>42749.833101851851</v>
      </c>
      <c r="K3371">
        <v>1479257980</v>
      </c>
      <c r="L3371" s="9">
        <f t="shared" si="211"/>
        <v>42690.041435185187</v>
      </c>
      <c r="M3371" s="11" t="s">
        <v>8370</v>
      </c>
      <c r="N3371" t="b">
        <v>0</v>
      </c>
      <c r="O3371">
        <v>54</v>
      </c>
      <c r="P3371" t="b">
        <v>1</v>
      </c>
      <c r="Q3371" t="s">
        <v>8271</v>
      </c>
      <c r="R3371" s="5">
        <f t="shared" si="208"/>
        <v>1.0389999999999999</v>
      </c>
      <c r="S3371">
        <f t="shared" si="209"/>
        <v>96.203703703703709</v>
      </c>
      <c r="T3371" t="s">
        <v>8317</v>
      </c>
      <c r="U3371" t="s">
        <v>8318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 s="18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10"/>
        <v>42721.124999999993</v>
      </c>
      <c r="K3372">
        <v>1479283285</v>
      </c>
      <c r="L3372" s="9">
        <f t="shared" si="211"/>
        <v>42690.334317129629</v>
      </c>
      <c r="M3372" s="11" t="s">
        <v>8370</v>
      </c>
      <c r="N3372" t="b">
        <v>0</v>
      </c>
      <c r="O3372">
        <v>26</v>
      </c>
      <c r="P3372" t="b">
        <v>1</v>
      </c>
      <c r="Q3372" t="s">
        <v>8271</v>
      </c>
      <c r="R3372" s="5">
        <f t="shared" si="208"/>
        <v>1.1773333333333333</v>
      </c>
      <c r="S3372">
        <f t="shared" si="209"/>
        <v>67.92307692307692</v>
      </c>
      <c r="T3372" t="s">
        <v>8317</v>
      </c>
      <c r="U3372" t="s">
        <v>8318</v>
      </c>
    </row>
    <row r="3373" spans="1:21" x14ac:dyDescent="0.2">
      <c r="A3373">
        <v>3371</v>
      </c>
      <c r="B3373" s="3" t="s">
        <v>3370</v>
      </c>
      <c r="C3373" s="3" t="s">
        <v>7481</v>
      </c>
      <c r="D3373" s="18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10"/>
        <v>42340.666261574072</v>
      </c>
      <c r="K3373">
        <v>1446670765</v>
      </c>
      <c r="L3373" s="9">
        <f t="shared" si="211"/>
        <v>42312.874594907407</v>
      </c>
      <c r="M3373" s="11" t="s">
        <v>8368</v>
      </c>
      <c r="N3373" t="b">
        <v>0</v>
      </c>
      <c r="O3373">
        <v>9</v>
      </c>
      <c r="P3373" t="b">
        <v>1</v>
      </c>
      <c r="Q3373" t="s">
        <v>8271</v>
      </c>
      <c r="R3373" s="5">
        <f t="shared" si="208"/>
        <v>1.385</v>
      </c>
      <c r="S3373">
        <f t="shared" si="209"/>
        <v>30.777777777777779</v>
      </c>
      <c r="T3373" t="s">
        <v>8317</v>
      </c>
      <c r="U3373" t="s">
        <v>8318</v>
      </c>
    </row>
    <row r="3374" spans="1:21" ht="30" x14ac:dyDescent="0.2">
      <c r="A3374">
        <v>3372</v>
      </c>
      <c r="B3374" s="3" t="s">
        <v>3371</v>
      </c>
      <c r="C3374" s="3" t="s">
        <v>7482</v>
      </c>
      <c r="D3374" s="18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10"/>
        <v>41875.999305555553</v>
      </c>
      <c r="K3374">
        <v>1407157756</v>
      </c>
      <c r="L3374" s="9">
        <f t="shared" si="211"/>
        <v>41855.548101851848</v>
      </c>
      <c r="M3374" s="11" t="s">
        <v>8371</v>
      </c>
      <c r="N3374" t="b">
        <v>0</v>
      </c>
      <c r="O3374">
        <v>27</v>
      </c>
      <c r="P3374" t="b">
        <v>1</v>
      </c>
      <c r="Q3374" t="s">
        <v>8271</v>
      </c>
      <c r="R3374" s="5">
        <f t="shared" si="208"/>
        <v>1.0349999999999999</v>
      </c>
      <c r="S3374">
        <f t="shared" si="209"/>
        <v>38.333333333333336</v>
      </c>
      <c r="T3374" t="s">
        <v>8317</v>
      </c>
      <c r="U3374" t="s">
        <v>8318</v>
      </c>
    </row>
    <row r="3375" spans="1:21" ht="30" x14ac:dyDescent="0.2">
      <c r="A3375">
        <v>3373</v>
      </c>
      <c r="B3375" s="3" t="s">
        <v>3372</v>
      </c>
      <c r="C3375" s="3" t="s">
        <v>7483</v>
      </c>
      <c r="D3375" s="18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10"/>
        <v>42203.458333333336</v>
      </c>
      <c r="K3375">
        <v>1435177840</v>
      </c>
      <c r="L3375" s="9">
        <f t="shared" si="211"/>
        <v>42179.854629629626</v>
      </c>
      <c r="M3375" s="11" t="s">
        <v>8368</v>
      </c>
      <c r="N3375" t="b">
        <v>0</v>
      </c>
      <c r="O3375">
        <v>30</v>
      </c>
      <c r="P3375" t="b">
        <v>1</v>
      </c>
      <c r="Q3375" t="s">
        <v>8271</v>
      </c>
      <c r="R3375" s="5">
        <f t="shared" si="208"/>
        <v>1.0024999999999999</v>
      </c>
      <c r="S3375">
        <f t="shared" si="209"/>
        <v>66.833333333333329</v>
      </c>
      <c r="T3375" t="s">
        <v>8317</v>
      </c>
      <c r="U3375" t="s">
        <v>8318</v>
      </c>
    </row>
    <row r="3376" spans="1:21" ht="30" x14ac:dyDescent="0.2">
      <c r="A3376">
        <v>3374</v>
      </c>
      <c r="B3376" s="3" t="s">
        <v>3373</v>
      </c>
      <c r="C3376" s="3" t="s">
        <v>7484</v>
      </c>
      <c r="D3376" s="18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10"/>
        <v>42305.523333333331</v>
      </c>
      <c r="K3376">
        <v>1443461616</v>
      </c>
      <c r="L3376" s="9">
        <f t="shared" si="211"/>
        <v>42275.731666666667</v>
      </c>
      <c r="M3376" s="11" t="s">
        <v>8368</v>
      </c>
      <c r="N3376" t="b">
        <v>0</v>
      </c>
      <c r="O3376">
        <v>52</v>
      </c>
      <c r="P3376" t="b">
        <v>1</v>
      </c>
      <c r="Q3376" t="s">
        <v>8271</v>
      </c>
      <c r="R3376" s="5">
        <f t="shared" si="208"/>
        <v>1.0657142857142856</v>
      </c>
      <c r="S3376">
        <f t="shared" si="209"/>
        <v>71.730769230769226</v>
      </c>
      <c r="T3376" t="s">
        <v>8317</v>
      </c>
      <c r="U3376" t="s">
        <v>8318</v>
      </c>
    </row>
    <row r="3377" spans="1:21" ht="30" x14ac:dyDescent="0.2">
      <c r="A3377">
        <v>3375</v>
      </c>
      <c r="B3377" s="3" t="s">
        <v>3374</v>
      </c>
      <c r="C3377" s="3" t="s">
        <v>7485</v>
      </c>
      <c r="D3377" s="18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10"/>
        <v>41777.402465277773</v>
      </c>
      <c r="K3377">
        <v>1399387173</v>
      </c>
      <c r="L3377" s="9">
        <f t="shared" si="211"/>
        <v>41765.610798611109</v>
      </c>
      <c r="M3377" s="11" t="s">
        <v>8371</v>
      </c>
      <c r="N3377" t="b">
        <v>0</v>
      </c>
      <c r="O3377">
        <v>17</v>
      </c>
      <c r="P3377" t="b">
        <v>1</v>
      </c>
      <c r="Q3377" t="s">
        <v>8271</v>
      </c>
      <c r="R3377" s="5">
        <f t="shared" si="208"/>
        <v>1</v>
      </c>
      <c r="S3377">
        <f t="shared" si="209"/>
        <v>176.47058823529412</v>
      </c>
      <c r="T3377" t="s">
        <v>8317</v>
      </c>
      <c r="U3377" t="s">
        <v>8318</v>
      </c>
    </row>
    <row r="3378" spans="1:21" ht="30" x14ac:dyDescent="0.2">
      <c r="A3378">
        <v>3376</v>
      </c>
      <c r="B3378" s="3" t="s">
        <v>3375</v>
      </c>
      <c r="C3378" s="3" t="s">
        <v>7486</v>
      </c>
      <c r="D3378" s="1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10"/>
        <v>42119.451319444437</v>
      </c>
      <c r="K3378">
        <v>1424796594</v>
      </c>
      <c r="L3378" s="9">
        <f t="shared" si="211"/>
        <v>42059.701319444444</v>
      </c>
      <c r="M3378" s="11" t="s">
        <v>8368</v>
      </c>
      <c r="N3378" t="b">
        <v>0</v>
      </c>
      <c r="O3378">
        <v>19</v>
      </c>
      <c r="P3378" t="b">
        <v>1</v>
      </c>
      <c r="Q3378" t="s">
        <v>8271</v>
      </c>
      <c r="R3378" s="5">
        <f t="shared" si="208"/>
        <v>1.0001249999999999</v>
      </c>
      <c r="S3378">
        <f t="shared" si="209"/>
        <v>421.10526315789474</v>
      </c>
      <c r="T3378" t="s">
        <v>8317</v>
      </c>
      <c r="U3378" t="s">
        <v>8318</v>
      </c>
    </row>
    <row r="3379" spans="1:21" ht="30" x14ac:dyDescent="0.2">
      <c r="A3379">
        <v>3377</v>
      </c>
      <c r="B3379" s="3" t="s">
        <v>3376</v>
      </c>
      <c r="C3379" s="3" t="s">
        <v>7487</v>
      </c>
      <c r="D3379" s="18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10"/>
        <v>42083.49722222222</v>
      </c>
      <c r="K3379">
        <v>1424280899</v>
      </c>
      <c r="L3379" s="9">
        <f t="shared" si="211"/>
        <v>42053.732627314821</v>
      </c>
      <c r="M3379" s="11" t="s">
        <v>8368</v>
      </c>
      <c r="N3379" t="b">
        <v>0</v>
      </c>
      <c r="O3379">
        <v>77</v>
      </c>
      <c r="P3379" t="b">
        <v>1</v>
      </c>
      <c r="Q3379" t="s">
        <v>8271</v>
      </c>
      <c r="R3379" s="5">
        <f t="shared" si="208"/>
        <v>1.0105</v>
      </c>
      <c r="S3379">
        <f t="shared" si="209"/>
        <v>104.98701298701299</v>
      </c>
      <c r="T3379" t="s">
        <v>8317</v>
      </c>
      <c r="U3379" t="s">
        <v>8318</v>
      </c>
    </row>
    <row r="3380" spans="1:21" ht="30" x14ac:dyDescent="0.2">
      <c r="A3380">
        <v>3378</v>
      </c>
      <c r="B3380" s="3" t="s">
        <v>3377</v>
      </c>
      <c r="C3380" s="3" t="s">
        <v>7488</v>
      </c>
      <c r="D3380" s="18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10"/>
        <v>41882.338888888888</v>
      </c>
      <c r="K3380">
        <v>1407400306</v>
      </c>
      <c r="L3380" s="9">
        <f t="shared" si="211"/>
        <v>41858.355393518519</v>
      </c>
      <c r="M3380" s="11" t="s">
        <v>8371</v>
      </c>
      <c r="N3380" t="b">
        <v>0</v>
      </c>
      <c r="O3380">
        <v>21</v>
      </c>
      <c r="P3380" t="b">
        <v>1</v>
      </c>
      <c r="Q3380" t="s">
        <v>8271</v>
      </c>
      <c r="R3380" s="5">
        <f t="shared" si="208"/>
        <v>1.0763636363636364</v>
      </c>
      <c r="S3380">
        <f t="shared" si="209"/>
        <v>28.19047619047619</v>
      </c>
      <c r="T3380" t="s">
        <v>8317</v>
      </c>
      <c r="U3380" t="s">
        <v>8318</v>
      </c>
    </row>
    <row r="3381" spans="1:21" ht="30" x14ac:dyDescent="0.2">
      <c r="A3381">
        <v>3379</v>
      </c>
      <c r="B3381" s="3" t="s">
        <v>3378</v>
      </c>
      <c r="C3381" s="3" t="s">
        <v>7489</v>
      </c>
      <c r="D3381" s="18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10"/>
        <v>42242.749999999993</v>
      </c>
      <c r="K3381">
        <v>1439122800</v>
      </c>
      <c r="L3381" s="9">
        <f t="shared" si="211"/>
        <v>42225.513888888891</v>
      </c>
      <c r="M3381" s="11" t="s">
        <v>8368</v>
      </c>
      <c r="N3381" t="b">
        <v>0</v>
      </c>
      <c r="O3381">
        <v>38</v>
      </c>
      <c r="P3381" t="b">
        <v>1</v>
      </c>
      <c r="Q3381" t="s">
        <v>8271</v>
      </c>
      <c r="R3381" s="5">
        <f t="shared" si="208"/>
        <v>1.0365</v>
      </c>
      <c r="S3381">
        <f t="shared" si="209"/>
        <v>54.55263157894737</v>
      </c>
      <c r="T3381" t="s">
        <v>8317</v>
      </c>
      <c r="U3381" t="s">
        <v>8318</v>
      </c>
    </row>
    <row r="3382" spans="1:21" ht="30" x14ac:dyDescent="0.2">
      <c r="A3382">
        <v>3380</v>
      </c>
      <c r="B3382" s="3" t="s">
        <v>3379</v>
      </c>
      <c r="C3382" s="3" t="s">
        <v>7490</v>
      </c>
      <c r="D3382" s="18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10"/>
        <v>41972.786782407398</v>
      </c>
      <c r="K3382">
        <v>1414277578</v>
      </c>
      <c r="L3382" s="9">
        <f t="shared" si="211"/>
        <v>41937.95344907407</v>
      </c>
      <c r="M3382" s="11" t="s">
        <v>8371</v>
      </c>
      <c r="N3382" t="b">
        <v>0</v>
      </c>
      <c r="O3382">
        <v>28</v>
      </c>
      <c r="P3382" t="b">
        <v>1</v>
      </c>
      <c r="Q3382" t="s">
        <v>8271</v>
      </c>
      <c r="R3382" s="5">
        <f t="shared" si="208"/>
        <v>1.0443333333333333</v>
      </c>
      <c r="S3382">
        <f t="shared" si="209"/>
        <v>111.89285714285714</v>
      </c>
      <c r="T3382" t="s">
        <v>8317</v>
      </c>
      <c r="U3382" t="s">
        <v>8318</v>
      </c>
    </row>
    <row r="3383" spans="1:21" ht="30" x14ac:dyDescent="0.2">
      <c r="A3383">
        <v>3381</v>
      </c>
      <c r="B3383" s="3" t="s">
        <v>3380</v>
      </c>
      <c r="C3383" s="3" t="s">
        <v>7491</v>
      </c>
      <c r="D3383" s="18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10"/>
        <v>42073.934988425921</v>
      </c>
      <c r="K3383">
        <v>1423455983</v>
      </c>
      <c r="L3383" s="9">
        <f t="shared" si="211"/>
        <v>42044.184988425928</v>
      </c>
      <c r="M3383" s="11" t="s">
        <v>8368</v>
      </c>
      <c r="N3383" t="b">
        <v>0</v>
      </c>
      <c r="O3383">
        <v>48</v>
      </c>
      <c r="P3383" t="b">
        <v>1</v>
      </c>
      <c r="Q3383" t="s">
        <v>8271</v>
      </c>
      <c r="R3383" s="5">
        <f t="shared" si="208"/>
        <v>1.0225</v>
      </c>
      <c r="S3383">
        <f t="shared" si="209"/>
        <v>85.208333333333329</v>
      </c>
      <c r="T3383" t="s">
        <v>8317</v>
      </c>
      <c r="U3383" t="s">
        <v>8318</v>
      </c>
    </row>
    <row r="3384" spans="1:21" ht="30" x14ac:dyDescent="0.2">
      <c r="A3384">
        <v>3382</v>
      </c>
      <c r="B3384" s="3" t="s">
        <v>3381</v>
      </c>
      <c r="C3384" s="3" t="s">
        <v>7492</v>
      </c>
      <c r="D3384" s="18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10"/>
        <v>42583.749305555553</v>
      </c>
      <c r="K3384">
        <v>1467973256</v>
      </c>
      <c r="L3384" s="9">
        <f t="shared" si="211"/>
        <v>42559.431203703702</v>
      </c>
      <c r="M3384" s="11" t="s">
        <v>8370</v>
      </c>
      <c r="N3384" t="b">
        <v>0</v>
      </c>
      <c r="O3384">
        <v>46</v>
      </c>
      <c r="P3384" t="b">
        <v>1</v>
      </c>
      <c r="Q3384" t="s">
        <v>8271</v>
      </c>
      <c r="R3384" s="5">
        <f t="shared" si="208"/>
        <v>1.0074285714285713</v>
      </c>
      <c r="S3384">
        <f t="shared" si="209"/>
        <v>76.652173913043484</v>
      </c>
      <c r="T3384" t="s">
        <v>8317</v>
      </c>
      <c r="U3384" t="s">
        <v>8318</v>
      </c>
    </row>
    <row r="3385" spans="1:21" ht="30" x14ac:dyDescent="0.2">
      <c r="A3385">
        <v>3383</v>
      </c>
      <c r="B3385" s="3" t="s">
        <v>3382</v>
      </c>
      <c r="C3385" s="3" t="s">
        <v>7493</v>
      </c>
      <c r="D3385" s="18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10"/>
        <v>42544.574305555558</v>
      </c>
      <c r="K3385">
        <v>1464979620</v>
      </c>
      <c r="L3385" s="9">
        <f t="shared" si="211"/>
        <v>42524.782638888893</v>
      </c>
      <c r="M3385" s="11" t="s">
        <v>8370</v>
      </c>
      <c r="N3385" t="b">
        <v>0</v>
      </c>
      <c r="O3385">
        <v>30</v>
      </c>
      <c r="P3385" t="b">
        <v>1</v>
      </c>
      <c r="Q3385" t="s">
        <v>8271</v>
      </c>
      <c r="R3385" s="5">
        <f t="shared" si="208"/>
        <v>1.1171428571428572</v>
      </c>
      <c r="S3385">
        <f t="shared" si="209"/>
        <v>65.166666666666671</v>
      </c>
      <c r="T3385" t="s">
        <v>8317</v>
      </c>
      <c r="U3385" t="s">
        <v>8318</v>
      </c>
    </row>
    <row r="3386" spans="1:21" ht="30" x14ac:dyDescent="0.2">
      <c r="A3386">
        <v>3384</v>
      </c>
      <c r="B3386" s="3" t="s">
        <v>3383</v>
      </c>
      <c r="C3386" s="3" t="s">
        <v>7494</v>
      </c>
      <c r="D3386" s="18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10"/>
        <v>42328.916666666664</v>
      </c>
      <c r="K3386">
        <v>1444874768</v>
      </c>
      <c r="L3386" s="9">
        <f t="shared" si="211"/>
        <v>42292.087592592594</v>
      </c>
      <c r="M3386" s="11" t="s">
        <v>8368</v>
      </c>
      <c r="N3386" t="b">
        <v>0</v>
      </c>
      <c r="O3386">
        <v>64</v>
      </c>
      <c r="P3386" t="b">
        <v>1</v>
      </c>
      <c r="Q3386" t="s">
        <v>8271</v>
      </c>
      <c r="R3386" s="5">
        <f t="shared" si="208"/>
        <v>1.0001100000000001</v>
      </c>
      <c r="S3386">
        <f t="shared" si="209"/>
        <v>93.760312499999998</v>
      </c>
      <c r="T3386" t="s">
        <v>8317</v>
      </c>
      <c r="U3386" t="s">
        <v>8318</v>
      </c>
    </row>
    <row r="3387" spans="1:21" ht="30" x14ac:dyDescent="0.2">
      <c r="A3387">
        <v>3385</v>
      </c>
      <c r="B3387" s="3" t="s">
        <v>3384</v>
      </c>
      <c r="C3387" s="3" t="s">
        <v>7495</v>
      </c>
      <c r="D3387" s="18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10"/>
        <v>41983.659166666665</v>
      </c>
      <c r="K3387">
        <v>1415652552</v>
      </c>
      <c r="L3387" s="9">
        <f t="shared" si="211"/>
        <v>41953.8675</v>
      </c>
      <c r="M3387" s="11" t="s">
        <v>8371</v>
      </c>
      <c r="N3387" t="b">
        <v>0</v>
      </c>
      <c r="O3387">
        <v>15</v>
      </c>
      <c r="P3387" t="b">
        <v>1</v>
      </c>
      <c r="Q3387" t="s">
        <v>8271</v>
      </c>
      <c r="R3387" s="5">
        <f t="shared" si="208"/>
        <v>1</v>
      </c>
      <c r="S3387">
        <f t="shared" si="209"/>
        <v>133.33333333333334</v>
      </c>
      <c r="T3387" t="s">
        <v>8317</v>
      </c>
      <c r="U3387" t="s">
        <v>8318</v>
      </c>
    </row>
    <row r="3388" spans="1:21" ht="30" x14ac:dyDescent="0.2">
      <c r="A3388">
        <v>3386</v>
      </c>
      <c r="B3388" s="3" t="s">
        <v>3385</v>
      </c>
      <c r="C3388" s="3" t="s">
        <v>7496</v>
      </c>
      <c r="D3388" s="1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10"/>
        <v>41976.436412037037</v>
      </c>
      <c r="K3388">
        <v>1415028506</v>
      </c>
      <c r="L3388" s="9">
        <f t="shared" si="211"/>
        <v>41946.644745370373</v>
      </c>
      <c r="M3388" s="11" t="s">
        <v>8371</v>
      </c>
      <c r="N3388" t="b">
        <v>0</v>
      </c>
      <c r="O3388">
        <v>41</v>
      </c>
      <c r="P3388" t="b">
        <v>1</v>
      </c>
      <c r="Q3388" t="s">
        <v>8271</v>
      </c>
      <c r="R3388" s="5">
        <f t="shared" si="208"/>
        <v>1.05</v>
      </c>
      <c r="S3388">
        <f t="shared" si="209"/>
        <v>51.219512195121951</v>
      </c>
      <c r="T3388" t="s">
        <v>8317</v>
      </c>
      <c r="U3388" t="s">
        <v>8318</v>
      </c>
    </row>
    <row r="3389" spans="1:21" ht="30" x14ac:dyDescent="0.2">
      <c r="A3389">
        <v>3387</v>
      </c>
      <c r="B3389" s="3" t="s">
        <v>3386</v>
      </c>
      <c r="C3389" s="3" t="s">
        <v>7497</v>
      </c>
      <c r="D3389" s="18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10"/>
        <v>41987.554259259261</v>
      </c>
      <c r="K3389">
        <v>1415125088</v>
      </c>
      <c r="L3389" s="9">
        <f t="shared" si="211"/>
        <v>41947.762592592589</v>
      </c>
      <c r="M3389" s="11" t="s">
        <v>8371</v>
      </c>
      <c r="N3389" t="b">
        <v>0</v>
      </c>
      <c r="O3389">
        <v>35</v>
      </c>
      <c r="P3389" t="b">
        <v>1</v>
      </c>
      <c r="Q3389" t="s">
        <v>8271</v>
      </c>
      <c r="R3389" s="5">
        <f t="shared" si="208"/>
        <v>1.1686666666666667</v>
      </c>
      <c r="S3389">
        <f t="shared" si="209"/>
        <v>100.17142857142858</v>
      </c>
      <c r="T3389" t="s">
        <v>8317</v>
      </c>
      <c r="U3389" t="s">
        <v>8318</v>
      </c>
    </row>
    <row r="3390" spans="1:21" ht="30" x14ac:dyDescent="0.2">
      <c r="A3390">
        <v>3388</v>
      </c>
      <c r="B3390" s="3" t="s">
        <v>3387</v>
      </c>
      <c r="C3390" s="3" t="s">
        <v>7498</v>
      </c>
      <c r="D3390" s="18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10"/>
        <v>42173.252789351849</v>
      </c>
      <c r="K3390">
        <v>1432033441</v>
      </c>
      <c r="L3390" s="9">
        <f t="shared" si="211"/>
        <v>42143.461122685185</v>
      </c>
      <c r="M3390" s="11" t="s">
        <v>8368</v>
      </c>
      <c r="N3390" t="b">
        <v>0</v>
      </c>
      <c r="O3390">
        <v>45</v>
      </c>
      <c r="P3390" t="b">
        <v>1</v>
      </c>
      <c r="Q3390" t="s">
        <v>8271</v>
      </c>
      <c r="R3390" s="5">
        <f t="shared" si="208"/>
        <v>1.038</v>
      </c>
      <c r="S3390">
        <f t="shared" si="209"/>
        <v>34.6</v>
      </c>
      <c r="T3390" t="s">
        <v>8317</v>
      </c>
      <c r="U3390" t="s">
        <v>8318</v>
      </c>
    </row>
    <row r="3391" spans="1:21" ht="30" x14ac:dyDescent="0.2">
      <c r="A3391">
        <v>3389</v>
      </c>
      <c r="B3391" s="3" t="s">
        <v>3388</v>
      </c>
      <c r="C3391" s="3" t="s">
        <v>7499</v>
      </c>
      <c r="D3391" s="18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10"/>
        <v>42524.355115740742</v>
      </c>
      <c r="K3391">
        <v>1462368682</v>
      </c>
      <c r="L3391" s="9">
        <f t="shared" si="211"/>
        <v>42494.563449074078</v>
      </c>
      <c r="M3391" s="11" t="s">
        <v>8370</v>
      </c>
      <c r="N3391" t="b">
        <v>0</v>
      </c>
      <c r="O3391">
        <v>62</v>
      </c>
      <c r="P3391" t="b">
        <v>1</v>
      </c>
      <c r="Q3391" t="s">
        <v>8271</v>
      </c>
      <c r="R3391" s="5">
        <f t="shared" si="208"/>
        <v>1.145</v>
      </c>
      <c r="S3391">
        <f t="shared" si="209"/>
        <v>184.67741935483872</v>
      </c>
      <c r="T3391" t="s">
        <v>8317</v>
      </c>
      <c r="U3391" t="s">
        <v>8318</v>
      </c>
    </row>
    <row r="3392" spans="1:21" ht="30" x14ac:dyDescent="0.2">
      <c r="A3392">
        <v>3390</v>
      </c>
      <c r="B3392" s="3" t="s">
        <v>3389</v>
      </c>
      <c r="C3392" s="3" t="s">
        <v>7500</v>
      </c>
      <c r="D3392" s="18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10"/>
        <v>41830.56649305555</v>
      </c>
      <c r="K3392">
        <v>1403721345</v>
      </c>
      <c r="L3392" s="9">
        <f t="shared" si="211"/>
        <v>41815.774826388886</v>
      </c>
      <c r="M3392" s="11" t="s">
        <v>8371</v>
      </c>
      <c r="N3392" t="b">
        <v>0</v>
      </c>
      <c r="O3392">
        <v>22</v>
      </c>
      <c r="P3392" t="b">
        <v>1</v>
      </c>
      <c r="Q3392" t="s">
        <v>8271</v>
      </c>
      <c r="R3392" s="5">
        <f t="shared" si="208"/>
        <v>1.024</v>
      </c>
      <c r="S3392">
        <f t="shared" si="209"/>
        <v>69.818181818181813</v>
      </c>
      <c r="T3392" t="s">
        <v>8317</v>
      </c>
      <c r="U3392" t="s">
        <v>8318</v>
      </c>
    </row>
    <row r="3393" spans="1:21" ht="30" x14ac:dyDescent="0.2">
      <c r="A3393">
        <v>3391</v>
      </c>
      <c r="B3393" s="3" t="s">
        <v>3390</v>
      </c>
      <c r="C3393" s="3" t="s">
        <v>7501</v>
      </c>
      <c r="D3393" s="18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10"/>
        <v>41859.727777777778</v>
      </c>
      <c r="K3393">
        <v>1404997548</v>
      </c>
      <c r="L3393" s="9">
        <f t="shared" si="211"/>
        <v>41830.545694444445</v>
      </c>
      <c r="M3393" s="11" t="s">
        <v>8371</v>
      </c>
      <c r="N3393" t="b">
        <v>0</v>
      </c>
      <c r="O3393">
        <v>18</v>
      </c>
      <c r="P3393" t="b">
        <v>1</v>
      </c>
      <c r="Q3393" t="s">
        <v>8271</v>
      </c>
      <c r="R3393" s="5">
        <f t="shared" si="208"/>
        <v>2.23</v>
      </c>
      <c r="S3393">
        <f t="shared" si="209"/>
        <v>61.944444444444443</v>
      </c>
      <c r="T3393" t="s">
        <v>8317</v>
      </c>
      <c r="U3393" t="s">
        <v>8318</v>
      </c>
    </row>
    <row r="3394" spans="1:21" ht="30" x14ac:dyDescent="0.2">
      <c r="A3394">
        <v>3392</v>
      </c>
      <c r="B3394" s="3" t="s">
        <v>3391</v>
      </c>
      <c r="C3394" s="3" t="s">
        <v>7502</v>
      </c>
      <c r="D3394" s="18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10"/>
        <v>42496.63721064815</v>
      </c>
      <c r="K3394">
        <v>1458245855</v>
      </c>
      <c r="L3394" s="9">
        <f t="shared" si="211"/>
        <v>42446.845543981486</v>
      </c>
      <c r="M3394" s="11" t="s">
        <v>8370</v>
      </c>
      <c r="N3394" t="b">
        <v>0</v>
      </c>
      <c r="O3394">
        <v>12</v>
      </c>
      <c r="P3394" t="b">
        <v>1</v>
      </c>
      <c r="Q3394" t="s">
        <v>8271</v>
      </c>
      <c r="R3394" s="5">
        <f t="shared" ref="R3394:R3457" si="212">E3394/D3394</f>
        <v>1</v>
      </c>
      <c r="S3394">
        <f t="shared" ref="S3394:S3457" si="213">E3394/O3394</f>
        <v>41.666666666666664</v>
      </c>
      <c r="T3394" t="s">
        <v>8317</v>
      </c>
      <c r="U3394" t="s">
        <v>8318</v>
      </c>
    </row>
    <row r="3395" spans="1:21" ht="30" x14ac:dyDescent="0.2">
      <c r="A3395">
        <v>3393</v>
      </c>
      <c r="B3395" s="3" t="s">
        <v>3392</v>
      </c>
      <c r="C3395" s="3" t="s">
        <v>7503</v>
      </c>
      <c r="D3395" s="18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4">(((I3395/60)/60)/24)+DATE(1970,1,1)+(-5/24)</f>
        <v>41948.823611111111</v>
      </c>
      <c r="K3395">
        <v>1413065230</v>
      </c>
      <c r="L3395" s="9">
        <f t="shared" ref="L3395:L3458" si="215">(((K3395/60)/60)/24)+DATE(1970,1,1)</f>
        <v>41923.921643518523</v>
      </c>
      <c r="M3395" s="11" t="s">
        <v>8371</v>
      </c>
      <c r="N3395" t="b">
        <v>0</v>
      </c>
      <c r="O3395">
        <v>44</v>
      </c>
      <c r="P3395" t="b">
        <v>1</v>
      </c>
      <c r="Q3395" t="s">
        <v>8271</v>
      </c>
      <c r="R3395" s="5">
        <f t="shared" si="212"/>
        <v>1.0580000000000001</v>
      </c>
      <c r="S3395">
        <f t="shared" si="213"/>
        <v>36.06818181818182</v>
      </c>
      <c r="T3395" t="s">
        <v>8317</v>
      </c>
      <c r="U3395" t="s">
        <v>8318</v>
      </c>
    </row>
    <row r="3396" spans="1:21" ht="30" x14ac:dyDescent="0.2">
      <c r="A3396">
        <v>3394</v>
      </c>
      <c r="B3396" s="3" t="s">
        <v>3393</v>
      </c>
      <c r="C3396" s="3" t="s">
        <v>7504</v>
      </c>
      <c r="D3396" s="18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4"/>
        <v>41847.387094907404</v>
      </c>
      <c r="K3396">
        <v>1403878645</v>
      </c>
      <c r="L3396" s="9">
        <f t="shared" si="215"/>
        <v>41817.59542824074</v>
      </c>
      <c r="M3396" s="11" t="s">
        <v>8371</v>
      </c>
      <c r="N3396" t="b">
        <v>0</v>
      </c>
      <c r="O3396">
        <v>27</v>
      </c>
      <c r="P3396" t="b">
        <v>1</v>
      </c>
      <c r="Q3396" t="s">
        <v>8271</v>
      </c>
      <c r="R3396" s="5">
        <f t="shared" si="212"/>
        <v>1.4236363636363636</v>
      </c>
      <c r="S3396">
        <f t="shared" si="213"/>
        <v>29</v>
      </c>
      <c r="T3396" t="s">
        <v>8317</v>
      </c>
      <c r="U3396" t="s">
        <v>8318</v>
      </c>
    </row>
    <row r="3397" spans="1:21" x14ac:dyDescent="0.2">
      <c r="A3397">
        <v>3395</v>
      </c>
      <c r="B3397" s="3" t="s">
        <v>3394</v>
      </c>
      <c r="C3397" s="3" t="s">
        <v>7505</v>
      </c>
      <c r="D3397" s="18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4"/>
        <v>42154.548611111109</v>
      </c>
      <c r="K3397">
        <v>1431795944</v>
      </c>
      <c r="L3397" s="9">
        <f t="shared" si="215"/>
        <v>42140.712314814817</v>
      </c>
      <c r="M3397" s="11" t="s">
        <v>8368</v>
      </c>
      <c r="N3397" t="b">
        <v>0</v>
      </c>
      <c r="O3397">
        <v>38</v>
      </c>
      <c r="P3397" t="b">
        <v>1</v>
      </c>
      <c r="Q3397" t="s">
        <v>8271</v>
      </c>
      <c r="R3397" s="5">
        <f t="shared" si="212"/>
        <v>1.84</v>
      </c>
      <c r="S3397">
        <f t="shared" si="213"/>
        <v>24.210526315789473</v>
      </c>
      <c r="T3397" t="s">
        <v>8317</v>
      </c>
      <c r="U3397" t="s">
        <v>8318</v>
      </c>
    </row>
    <row r="3398" spans="1:21" ht="30" x14ac:dyDescent="0.2">
      <c r="A3398">
        <v>3396</v>
      </c>
      <c r="B3398" s="3" t="s">
        <v>3395</v>
      </c>
      <c r="C3398" s="3" t="s">
        <v>7506</v>
      </c>
      <c r="D3398" s="1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4"/>
        <v>41790.957638888889</v>
      </c>
      <c r="K3398">
        <v>1399286589</v>
      </c>
      <c r="L3398" s="9">
        <f t="shared" si="215"/>
        <v>41764.44663194444</v>
      </c>
      <c r="M3398" s="11" t="s">
        <v>8371</v>
      </c>
      <c r="N3398" t="b">
        <v>0</v>
      </c>
      <c r="O3398">
        <v>28</v>
      </c>
      <c r="P3398" t="b">
        <v>1</v>
      </c>
      <c r="Q3398" t="s">
        <v>8271</v>
      </c>
      <c r="R3398" s="5">
        <f t="shared" si="212"/>
        <v>1.0433333333333332</v>
      </c>
      <c r="S3398">
        <f t="shared" si="213"/>
        <v>55.892857142857146</v>
      </c>
      <c r="T3398" t="s">
        <v>8317</v>
      </c>
      <c r="U3398" t="s">
        <v>8318</v>
      </c>
    </row>
    <row r="3399" spans="1:21" x14ac:dyDescent="0.2">
      <c r="A3399">
        <v>3397</v>
      </c>
      <c r="B3399" s="3" t="s">
        <v>3396</v>
      </c>
      <c r="C3399" s="3" t="s">
        <v>7507</v>
      </c>
      <c r="D3399" s="18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4"/>
        <v>42418.708333333336</v>
      </c>
      <c r="K3399">
        <v>1452338929</v>
      </c>
      <c r="L3399" s="9">
        <f t="shared" si="215"/>
        <v>42378.478344907402</v>
      </c>
      <c r="M3399" s="11" t="s">
        <v>8370</v>
      </c>
      <c r="N3399" t="b">
        <v>0</v>
      </c>
      <c r="O3399">
        <v>24</v>
      </c>
      <c r="P3399" t="b">
        <v>1</v>
      </c>
      <c r="Q3399" t="s">
        <v>8271</v>
      </c>
      <c r="R3399" s="5">
        <f t="shared" si="212"/>
        <v>1.1200000000000001</v>
      </c>
      <c r="S3399">
        <f t="shared" si="213"/>
        <v>11.666666666666666</v>
      </c>
      <c r="T3399" t="s">
        <v>8317</v>
      </c>
      <c r="U3399" t="s">
        <v>8318</v>
      </c>
    </row>
    <row r="3400" spans="1:21" ht="30" x14ac:dyDescent="0.2">
      <c r="A3400">
        <v>3398</v>
      </c>
      <c r="B3400" s="3" t="s">
        <v>3397</v>
      </c>
      <c r="C3400" s="3" t="s">
        <v>7508</v>
      </c>
      <c r="D3400" s="18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4"/>
        <v>41964.499999999993</v>
      </c>
      <c r="K3400">
        <v>1414605776</v>
      </c>
      <c r="L3400" s="9">
        <f t="shared" si="215"/>
        <v>41941.75203703704</v>
      </c>
      <c r="M3400" s="11" t="s">
        <v>8371</v>
      </c>
      <c r="N3400" t="b">
        <v>0</v>
      </c>
      <c r="O3400">
        <v>65</v>
      </c>
      <c r="P3400" t="b">
        <v>1</v>
      </c>
      <c r="Q3400" t="s">
        <v>8271</v>
      </c>
      <c r="R3400" s="5">
        <f t="shared" si="212"/>
        <v>1.1107499999999999</v>
      </c>
      <c r="S3400">
        <f t="shared" si="213"/>
        <v>68.353846153846149</v>
      </c>
      <c r="T3400" t="s">
        <v>8317</v>
      </c>
      <c r="U3400" t="s">
        <v>8318</v>
      </c>
    </row>
    <row r="3401" spans="1:21" ht="30" x14ac:dyDescent="0.2">
      <c r="A3401">
        <v>3399</v>
      </c>
      <c r="B3401" s="3" t="s">
        <v>3398</v>
      </c>
      <c r="C3401" s="3" t="s">
        <v>7509</v>
      </c>
      <c r="D3401" s="18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4"/>
        <v>42056.712094907409</v>
      </c>
      <c r="K3401">
        <v>1421964325</v>
      </c>
      <c r="L3401" s="9">
        <f t="shared" si="215"/>
        <v>42026.920428240745</v>
      </c>
      <c r="M3401" s="11" t="s">
        <v>8368</v>
      </c>
      <c r="N3401" t="b">
        <v>0</v>
      </c>
      <c r="O3401">
        <v>46</v>
      </c>
      <c r="P3401" t="b">
        <v>1</v>
      </c>
      <c r="Q3401" t="s">
        <v>8271</v>
      </c>
      <c r="R3401" s="5">
        <f t="shared" si="212"/>
        <v>1.0375000000000001</v>
      </c>
      <c r="S3401">
        <f t="shared" si="213"/>
        <v>27.065217391304348</v>
      </c>
      <c r="T3401" t="s">
        <v>8317</v>
      </c>
      <c r="U3401" t="s">
        <v>8318</v>
      </c>
    </row>
    <row r="3402" spans="1:21" ht="30" x14ac:dyDescent="0.2">
      <c r="A3402">
        <v>3400</v>
      </c>
      <c r="B3402" s="3" t="s">
        <v>3399</v>
      </c>
      <c r="C3402" s="3" t="s">
        <v>7510</v>
      </c>
      <c r="D3402" s="18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4"/>
        <v>41879.745532407404</v>
      </c>
      <c r="K3402">
        <v>1405378414</v>
      </c>
      <c r="L3402" s="9">
        <f t="shared" si="215"/>
        <v>41834.953865740739</v>
      </c>
      <c r="M3402" s="11" t="s">
        <v>8371</v>
      </c>
      <c r="N3402" t="b">
        <v>0</v>
      </c>
      <c r="O3402">
        <v>85</v>
      </c>
      <c r="P3402" t="b">
        <v>1</v>
      </c>
      <c r="Q3402" t="s">
        <v>8271</v>
      </c>
      <c r="R3402" s="5">
        <f t="shared" si="212"/>
        <v>1.0041</v>
      </c>
      <c r="S3402">
        <f t="shared" si="213"/>
        <v>118.12941176470588</v>
      </c>
      <c r="T3402" t="s">
        <v>8317</v>
      </c>
      <c r="U3402" t="s">
        <v>8318</v>
      </c>
    </row>
    <row r="3403" spans="1:21" ht="30" x14ac:dyDescent="0.2">
      <c r="A3403">
        <v>3401</v>
      </c>
      <c r="B3403" s="3" t="s">
        <v>3400</v>
      </c>
      <c r="C3403" s="3" t="s">
        <v>7511</v>
      </c>
      <c r="D3403" s="18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4"/>
        <v>42223.5155787037</v>
      </c>
      <c r="K3403">
        <v>1436376146</v>
      </c>
      <c r="L3403" s="9">
        <f t="shared" si="215"/>
        <v>42193.723912037036</v>
      </c>
      <c r="M3403" s="11" t="s">
        <v>8368</v>
      </c>
      <c r="N3403" t="b">
        <v>0</v>
      </c>
      <c r="O3403">
        <v>66</v>
      </c>
      <c r="P3403" t="b">
        <v>1</v>
      </c>
      <c r="Q3403" t="s">
        <v>8271</v>
      </c>
      <c r="R3403" s="5">
        <f t="shared" si="212"/>
        <v>1.0186206896551724</v>
      </c>
      <c r="S3403">
        <f t="shared" si="213"/>
        <v>44.757575757575758</v>
      </c>
      <c r="T3403" t="s">
        <v>8317</v>
      </c>
      <c r="U3403" t="s">
        <v>8318</v>
      </c>
    </row>
    <row r="3404" spans="1:21" ht="30" x14ac:dyDescent="0.2">
      <c r="A3404">
        <v>3402</v>
      </c>
      <c r="B3404" s="3" t="s">
        <v>3401</v>
      </c>
      <c r="C3404" s="3" t="s">
        <v>7512</v>
      </c>
      <c r="D3404" s="18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4"/>
        <v>42319.896527777775</v>
      </c>
      <c r="K3404">
        <v>1444747843</v>
      </c>
      <c r="L3404" s="9">
        <f t="shared" si="215"/>
        <v>42290.61855324074</v>
      </c>
      <c r="M3404" s="11" t="s">
        <v>8368</v>
      </c>
      <c r="N3404" t="b">
        <v>0</v>
      </c>
      <c r="O3404">
        <v>165</v>
      </c>
      <c r="P3404" t="b">
        <v>1</v>
      </c>
      <c r="Q3404" t="s">
        <v>8271</v>
      </c>
      <c r="R3404" s="5">
        <f t="shared" si="212"/>
        <v>1.0976666666666666</v>
      </c>
      <c r="S3404">
        <f t="shared" si="213"/>
        <v>99.787878787878782</v>
      </c>
      <c r="T3404" t="s">
        <v>8317</v>
      </c>
      <c r="U3404" t="s">
        <v>8318</v>
      </c>
    </row>
    <row r="3405" spans="1:21" ht="30" x14ac:dyDescent="0.2">
      <c r="A3405">
        <v>3403</v>
      </c>
      <c r="B3405" s="3" t="s">
        <v>3402</v>
      </c>
      <c r="C3405" s="3" t="s">
        <v>7513</v>
      </c>
      <c r="D3405" s="18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4"/>
        <v>42180.253749999996</v>
      </c>
      <c r="K3405">
        <v>1432638324</v>
      </c>
      <c r="L3405" s="9">
        <f t="shared" si="215"/>
        <v>42150.462083333332</v>
      </c>
      <c r="M3405" s="11" t="s">
        <v>8368</v>
      </c>
      <c r="N3405" t="b">
        <v>0</v>
      </c>
      <c r="O3405">
        <v>17</v>
      </c>
      <c r="P3405" t="b">
        <v>1</v>
      </c>
      <c r="Q3405" t="s">
        <v>8271</v>
      </c>
      <c r="R3405" s="5">
        <f t="shared" si="212"/>
        <v>1</v>
      </c>
      <c r="S3405">
        <f t="shared" si="213"/>
        <v>117.64705882352941</v>
      </c>
      <c r="T3405" t="s">
        <v>8317</v>
      </c>
      <c r="U3405" t="s">
        <v>8318</v>
      </c>
    </row>
    <row r="3406" spans="1:21" ht="30" x14ac:dyDescent="0.2">
      <c r="A3406">
        <v>3404</v>
      </c>
      <c r="B3406" s="3" t="s">
        <v>3403</v>
      </c>
      <c r="C3406" s="3" t="s">
        <v>7514</v>
      </c>
      <c r="D3406" s="18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4"/>
        <v>42172.295162037037</v>
      </c>
      <c r="K3406">
        <v>1432814702</v>
      </c>
      <c r="L3406" s="9">
        <f t="shared" si="215"/>
        <v>42152.503495370373</v>
      </c>
      <c r="M3406" s="11" t="s">
        <v>8368</v>
      </c>
      <c r="N3406" t="b">
        <v>0</v>
      </c>
      <c r="O3406">
        <v>3</v>
      </c>
      <c r="P3406" t="b">
        <v>1</v>
      </c>
      <c r="Q3406" t="s">
        <v>8271</v>
      </c>
      <c r="R3406" s="5">
        <f t="shared" si="212"/>
        <v>1.22</v>
      </c>
      <c r="S3406">
        <f t="shared" si="213"/>
        <v>203.33333333333334</v>
      </c>
      <c r="T3406" t="s">
        <v>8317</v>
      </c>
      <c r="U3406" t="s">
        <v>8318</v>
      </c>
    </row>
    <row r="3407" spans="1:21" ht="30" x14ac:dyDescent="0.2">
      <c r="A3407">
        <v>3405</v>
      </c>
      <c r="B3407" s="3" t="s">
        <v>3404</v>
      </c>
      <c r="C3407" s="3" t="s">
        <v>7515</v>
      </c>
      <c r="D3407" s="18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4"/>
        <v>42430.790972222218</v>
      </c>
      <c r="K3407">
        <v>1455063886</v>
      </c>
      <c r="L3407" s="9">
        <f t="shared" si="215"/>
        <v>42410.017199074078</v>
      </c>
      <c r="M3407" s="11" t="s">
        <v>8370</v>
      </c>
      <c r="N3407" t="b">
        <v>0</v>
      </c>
      <c r="O3407">
        <v>17</v>
      </c>
      <c r="P3407" t="b">
        <v>1</v>
      </c>
      <c r="Q3407" t="s">
        <v>8271</v>
      </c>
      <c r="R3407" s="5">
        <f t="shared" si="212"/>
        <v>1.3757142857142857</v>
      </c>
      <c r="S3407">
        <f t="shared" si="213"/>
        <v>28.323529411764707</v>
      </c>
      <c r="T3407" t="s">
        <v>8317</v>
      </c>
      <c r="U3407" t="s">
        <v>8318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 s="1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4"/>
        <v>41836.284444444442</v>
      </c>
      <c r="K3408">
        <v>1401623376</v>
      </c>
      <c r="L3408" s="9">
        <f t="shared" si="215"/>
        <v>41791.492777777778</v>
      </c>
      <c r="M3408" s="11" t="s">
        <v>8371</v>
      </c>
      <c r="N3408" t="b">
        <v>0</v>
      </c>
      <c r="O3408">
        <v>91</v>
      </c>
      <c r="P3408" t="b">
        <v>1</v>
      </c>
      <c r="Q3408" t="s">
        <v>8271</v>
      </c>
      <c r="R3408" s="5">
        <f t="shared" si="212"/>
        <v>1.0031000000000001</v>
      </c>
      <c r="S3408">
        <f t="shared" si="213"/>
        <v>110.23076923076923</v>
      </c>
      <c r="T3408" t="s">
        <v>8317</v>
      </c>
      <c r="U3408" t="s">
        <v>8318</v>
      </c>
    </row>
    <row r="3409" spans="1:21" ht="45" x14ac:dyDescent="0.2">
      <c r="A3409">
        <v>3407</v>
      </c>
      <c r="B3409" s="3" t="s">
        <v>3406</v>
      </c>
      <c r="C3409" s="3" t="s">
        <v>7517</v>
      </c>
      <c r="D3409" s="18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4"/>
        <v>41826.21399305555</v>
      </c>
      <c r="K3409">
        <v>1402049289</v>
      </c>
      <c r="L3409" s="9">
        <f t="shared" si="215"/>
        <v>41796.422326388885</v>
      </c>
      <c r="M3409" s="11" t="s">
        <v>8371</v>
      </c>
      <c r="N3409" t="b">
        <v>0</v>
      </c>
      <c r="O3409">
        <v>67</v>
      </c>
      <c r="P3409" t="b">
        <v>1</v>
      </c>
      <c r="Q3409" t="s">
        <v>8271</v>
      </c>
      <c r="R3409" s="5">
        <f t="shared" si="212"/>
        <v>1.071</v>
      </c>
      <c r="S3409">
        <f t="shared" si="213"/>
        <v>31.970149253731343</v>
      </c>
      <c r="T3409" t="s">
        <v>8317</v>
      </c>
      <c r="U3409" t="s">
        <v>8318</v>
      </c>
    </row>
    <row r="3410" spans="1:21" ht="30" x14ac:dyDescent="0.2">
      <c r="A3410">
        <v>3408</v>
      </c>
      <c r="B3410" s="3" t="s">
        <v>3407</v>
      </c>
      <c r="C3410" s="3" t="s">
        <v>7518</v>
      </c>
      <c r="D3410" s="18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4"/>
        <v>41838.78361111111</v>
      </c>
      <c r="K3410">
        <v>1403135304</v>
      </c>
      <c r="L3410" s="9">
        <f t="shared" si="215"/>
        <v>41808.991944444446</v>
      </c>
      <c r="M3410" s="11" t="s">
        <v>8371</v>
      </c>
      <c r="N3410" t="b">
        <v>0</v>
      </c>
      <c r="O3410">
        <v>18</v>
      </c>
      <c r="P3410" t="b">
        <v>1</v>
      </c>
      <c r="Q3410" t="s">
        <v>8271</v>
      </c>
      <c r="R3410" s="5">
        <f t="shared" si="212"/>
        <v>2.11</v>
      </c>
      <c r="S3410">
        <f t="shared" si="213"/>
        <v>58.611111111111114</v>
      </c>
      <c r="T3410" t="s">
        <v>8317</v>
      </c>
      <c r="U3410" t="s">
        <v>8318</v>
      </c>
    </row>
    <row r="3411" spans="1:21" ht="30" x14ac:dyDescent="0.2">
      <c r="A3411">
        <v>3409</v>
      </c>
      <c r="B3411" s="3" t="s">
        <v>3408</v>
      </c>
      <c r="C3411" s="3" t="s">
        <v>7519</v>
      </c>
      <c r="D3411" s="18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4"/>
        <v>42582.665277777771</v>
      </c>
      <c r="K3411">
        <v>1466710358</v>
      </c>
      <c r="L3411" s="9">
        <f t="shared" si="215"/>
        <v>42544.814328703709</v>
      </c>
      <c r="M3411" s="11" t="s">
        <v>8370</v>
      </c>
      <c r="N3411" t="b">
        <v>0</v>
      </c>
      <c r="O3411">
        <v>21</v>
      </c>
      <c r="P3411" t="b">
        <v>1</v>
      </c>
      <c r="Q3411" t="s">
        <v>8271</v>
      </c>
      <c r="R3411" s="5">
        <f t="shared" si="212"/>
        <v>1.236</v>
      </c>
      <c r="S3411">
        <f t="shared" si="213"/>
        <v>29.428571428571427</v>
      </c>
      <c r="T3411" t="s">
        <v>8317</v>
      </c>
      <c r="U3411" t="s">
        <v>8318</v>
      </c>
    </row>
    <row r="3412" spans="1:21" ht="30" x14ac:dyDescent="0.2">
      <c r="A3412">
        <v>3410</v>
      </c>
      <c r="B3412" s="3" t="s">
        <v>3409</v>
      </c>
      <c r="C3412" s="3" t="s">
        <v>7520</v>
      </c>
      <c r="D3412" s="18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4"/>
        <v>42527.083333333336</v>
      </c>
      <c r="K3412">
        <v>1462841990</v>
      </c>
      <c r="L3412" s="9">
        <f t="shared" si="215"/>
        <v>42500.041550925926</v>
      </c>
      <c r="M3412" s="11" t="s">
        <v>8370</v>
      </c>
      <c r="N3412" t="b">
        <v>0</v>
      </c>
      <c r="O3412">
        <v>40</v>
      </c>
      <c r="P3412" t="b">
        <v>1</v>
      </c>
      <c r="Q3412" t="s">
        <v>8271</v>
      </c>
      <c r="R3412" s="5">
        <f t="shared" si="212"/>
        <v>1.085</v>
      </c>
      <c r="S3412">
        <f t="shared" si="213"/>
        <v>81.375</v>
      </c>
      <c r="T3412" t="s">
        <v>8317</v>
      </c>
      <c r="U3412" t="s">
        <v>8318</v>
      </c>
    </row>
    <row r="3413" spans="1:21" ht="30" x14ac:dyDescent="0.2">
      <c r="A3413">
        <v>3411</v>
      </c>
      <c r="B3413" s="3" t="s">
        <v>3410</v>
      </c>
      <c r="C3413" s="3" t="s">
        <v>7521</v>
      </c>
      <c r="D3413" s="18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4"/>
        <v>42284.814490740733</v>
      </c>
      <c r="K3413">
        <v>1442536372</v>
      </c>
      <c r="L3413" s="9">
        <f t="shared" si="215"/>
        <v>42265.022824074069</v>
      </c>
      <c r="M3413" s="11" t="s">
        <v>8368</v>
      </c>
      <c r="N3413" t="b">
        <v>0</v>
      </c>
      <c r="O3413">
        <v>78</v>
      </c>
      <c r="P3413" t="b">
        <v>1</v>
      </c>
      <c r="Q3413" t="s">
        <v>8271</v>
      </c>
      <c r="R3413" s="5">
        <f t="shared" si="212"/>
        <v>1.0356666666666667</v>
      </c>
      <c r="S3413">
        <f t="shared" si="213"/>
        <v>199.16666666666666</v>
      </c>
      <c r="T3413" t="s">
        <v>8317</v>
      </c>
      <c r="U3413" t="s">
        <v>8318</v>
      </c>
    </row>
    <row r="3414" spans="1:21" ht="30" x14ac:dyDescent="0.2">
      <c r="A3414">
        <v>3412</v>
      </c>
      <c r="B3414" s="3" t="s">
        <v>3411</v>
      </c>
      <c r="C3414" s="3" t="s">
        <v>7522</v>
      </c>
      <c r="D3414" s="18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4"/>
        <v>41909.750717592593</v>
      </c>
      <c r="K3414">
        <v>1409266862</v>
      </c>
      <c r="L3414" s="9">
        <f t="shared" si="215"/>
        <v>41879.959050925929</v>
      </c>
      <c r="M3414" s="11" t="s">
        <v>8371</v>
      </c>
      <c r="N3414" t="b">
        <v>0</v>
      </c>
      <c r="O3414">
        <v>26</v>
      </c>
      <c r="P3414" t="b">
        <v>1</v>
      </c>
      <c r="Q3414" t="s">
        <v>8271</v>
      </c>
      <c r="R3414" s="5">
        <f t="shared" si="212"/>
        <v>1</v>
      </c>
      <c r="S3414">
        <f t="shared" si="213"/>
        <v>115.38461538461539</v>
      </c>
      <c r="T3414" t="s">
        <v>8317</v>
      </c>
      <c r="U3414" t="s">
        <v>8318</v>
      </c>
    </row>
    <row r="3415" spans="1:21" ht="30" x14ac:dyDescent="0.2">
      <c r="A3415">
        <v>3413</v>
      </c>
      <c r="B3415" s="3" t="s">
        <v>3412</v>
      </c>
      <c r="C3415" s="3" t="s">
        <v>7523</v>
      </c>
      <c r="D3415" s="18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4"/>
        <v>42062.999305555553</v>
      </c>
      <c r="K3415">
        <v>1424280938</v>
      </c>
      <c r="L3415" s="9">
        <f t="shared" si="215"/>
        <v>42053.733078703706</v>
      </c>
      <c r="M3415" s="11" t="s">
        <v>8368</v>
      </c>
      <c r="N3415" t="b">
        <v>0</v>
      </c>
      <c r="O3415">
        <v>14</v>
      </c>
      <c r="P3415" t="b">
        <v>1</v>
      </c>
      <c r="Q3415" t="s">
        <v>8271</v>
      </c>
      <c r="R3415" s="5">
        <f t="shared" si="212"/>
        <v>1.3</v>
      </c>
      <c r="S3415">
        <f t="shared" si="213"/>
        <v>46.428571428571431</v>
      </c>
      <c r="T3415" t="s">
        <v>8317</v>
      </c>
      <c r="U3415" t="s">
        <v>8318</v>
      </c>
    </row>
    <row r="3416" spans="1:21" ht="30" x14ac:dyDescent="0.2">
      <c r="A3416">
        <v>3414</v>
      </c>
      <c r="B3416" s="3" t="s">
        <v>3413</v>
      </c>
      <c r="C3416" s="3" t="s">
        <v>7524</v>
      </c>
      <c r="D3416" s="18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4"/>
        <v>42705.124305555553</v>
      </c>
      <c r="K3416">
        <v>1478030325</v>
      </c>
      <c r="L3416" s="9">
        <f t="shared" si="215"/>
        <v>42675.832465277781</v>
      </c>
      <c r="M3416" s="11" t="s">
        <v>8370</v>
      </c>
      <c r="N3416" t="b">
        <v>0</v>
      </c>
      <c r="O3416">
        <v>44</v>
      </c>
      <c r="P3416" t="b">
        <v>1</v>
      </c>
      <c r="Q3416" t="s">
        <v>8271</v>
      </c>
      <c r="R3416" s="5">
        <f t="shared" si="212"/>
        <v>1.0349999999999999</v>
      </c>
      <c r="S3416">
        <f t="shared" si="213"/>
        <v>70.568181818181813</v>
      </c>
      <c r="T3416" t="s">
        <v>8317</v>
      </c>
      <c r="U3416" t="s">
        <v>8318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 s="18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4"/>
        <v>42477.770833333336</v>
      </c>
      <c r="K3417">
        <v>1459999656</v>
      </c>
      <c r="L3417" s="9">
        <f t="shared" si="215"/>
        <v>42467.144166666665</v>
      </c>
      <c r="M3417" s="11" t="s">
        <v>8370</v>
      </c>
      <c r="N3417" t="b">
        <v>0</v>
      </c>
      <c r="O3417">
        <v>9</v>
      </c>
      <c r="P3417" t="b">
        <v>1</v>
      </c>
      <c r="Q3417" t="s">
        <v>8271</v>
      </c>
      <c r="R3417" s="5">
        <f t="shared" si="212"/>
        <v>1</v>
      </c>
      <c r="S3417">
        <f t="shared" si="213"/>
        <v>22.222222222222221</v>
      </c>
      <c r="T3417" t="s">
        <v>8317</v>
      </c>
      <c r="U3417" t="s">
        <v>8318</v>
      </c>
    </row>
    <row r="3418" spans="1:21" ht="30" x14ac:dyDescent="0.2">
      <c r="A3418">
        <v>3416</v>
      </c>
      <c r="B3418" s="3" t="s">
        <v>3415</v>
      </c>
      <c r="C3418" s="3" t="s">
        <v>7526</v>
      </c>
      <c r="D3418" s="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4"/>
        <v>42117.562499999993</v>
      </c>
      <c r="K3418">
        <v>1427363645</v>
      </c>
      <c r="L3418" s="9">
        <f t="shared" si="215"/>
        <v>42089.412557870368</v>
      </c>
      <c r="M3418" s="11" t="s">
        <v>8368</v>
      </c>
      <c r="N3418" t="b">
        <v>0</v>
      </c>
      <c r="O3418">
        <v>30</v>
      </c>
      <c r="P3418" t="b">
        <v>1</v>
      </c>
      <c r="Q3418" t="s">
        <v>8271</v>
      </c>
      <c r="R3418" s="5">
        <f t="shared" si="212"/>
        <v>1.196</v>
      </c>
      <c r="S3418">
        <f t="shared" si="213"/>
        <v>159.46666666666667</v>
      </c>
      <c r="T3418" t="s">
        <v>8317</v>
      </c>
      <c r="U3418" t="s">
        <v>8318</v>
      </c>
    </row>
    <row r="3419" spans="1:21" ht="30" x14ac:dyDescent="0.2">
      <c r="A3419">
        <v>3417</v>
      </c>
      <c r="B3419" s="3" t="s">
        <v>3416</v>
      </c>
      <c r="C3419" s="3" t="s">
        <v>7527</v>
      </c>
      <c r="D3419" s="18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4"/>
        <v>41937.821527777778</v>
      </c>
      <c r="K3419">
        <v>1410558948</v>
      </c>
      <c r="L3419" s="9">
        <f t="shared" si="215"/>
        <v>41894.91375</v>
      </c>
      <c r="M3419" s="11" t="s">
        <v>8371</v>
      </c>
      <c r="N3419" t="b">
        <v>0</v>
      </c>
      <c r="O3419">
        <v>45</v>
      </c>
      <c r="P3419" t="b">
        <v>1</v>
      </c>
      <c r="Q3419" t="s">
        <v>8271</v>
      </c>
      <c r="R3419" s="5">
        <f t="shared" si="212"/>
        <v>1.0000058823529412</v>
      </c>
      <c r="S3419">
        <f t="shared" si="213"/>
        <v>37.777999999999999</v>
      </c>
      <c r="T3419" t="s">
        <v>8317</v>
      </c>
      <c r="U3419" t="s">
        <v>8318</v>
      </c>
    </row>
    <row r="3420" spans="1:21" ht="30" x14ac:dyDescent="0.2">
      <c r="A3420">
        <v>3418</v>
      </c>
      <c r="B3420" s="3" t="s">
        <v>3417</v>
      </c>
      <c r="C3420" s="3" t="s">
        <v>7528</v>
      </c>
      <c r="D3420" s="18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4"/>
        <v>41782.626238425924</v>
      </c>
      <c r="K3420">
        <v>1398283307</v>
      </c>
      <c r="L3420" s="9">
        <f t="shared" si="215"/>
        <v>41752.83457175926</v>
      </c>
      <c r="M3420" s="11" t="s">
        <v>8371</v>
      </c>
      <c r="N3420" t="b">
        <v>0</v>
      </c>
      <c r="O3420">
        <v>56</v>
      </c>
      <c r="P3420" t="b">
        <v>1</v>
      </c>
      <c r="Q3420" t="s">
        <v>8271</v>
      </c>
      <c r="R3420" s="5">
        <f t="shared" si="212"/>
        <v>1.00875</v>
      </c>
      <c r="S3420">
        <f t="shared" si="213"/>
        <v>72.053571428571431</v>
      </c>
      <c r="T3420" t="s">
        <v>8317</v>
      </c>
      <c r="U3420" t="s">
        <v>8318</v>
      </c>
    </row>
    <row r="3421" spans="1:21" ht="30" x14ac:dyDescent="0.2">
      <c r="A3421">
        <v>3419</v>
      </c>
      <c r="B3421" s="3" t="s">
        <v>3418</v>
      </c>
      <c r="C3421" s="3" t="s">
        <v>7529</v>
      </c>
      <c r="D3421" s="18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4"/>
        <v>42466.687499999993</v>
      </c>
      <c r="K3421">
        <v>1458416585</v>
      </c>
      <c r="L3421" s="9">
        <f t="shared" si="215"/>
        <v>42448.821585648147</v>
      </c>
      <c r="M3421" s="11" t="s">
        <v>8370</v>
      </c>
      <c r="N3421" t="b">
        <v>0</v>
      </c>
      <c r="O3421">
        <v>46</v>
      </c>
      <c r="P3421" t="b">
        <v>1</v>
      </c>
      <c r="Q3421" t="s">
        <v>8271</v>
      </c>
      <c r="R3421" s="5">
        <f t="shared" si="212"/>
        <v>1.0654545454545454</v>
      </c>
      <c r="S3421">
        <f t="shared" si="213"/>
        <v>63.695652173913047</v>
      </c>
      <c r="T3421" t="s">
        <v>8317</v>
      </c>
      <c r="U3421" t="s">
        <v>8318</v>
      </c>
    </row>
    <row r="3422" spans="1:21" ht="30" x14ac:dyDescent="0.2">
      <c r="A3422">
        <v>3420</v>
      </c>
      <c r="B3422" s="3" t="s">
        <v>3419</v>
      </c>
      <c r="C3422" s="3" t="s">
        <v>7530</v>
      </c>
      <c r="D3422" s="18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4"/>
        <v>42413.791666666664</v>
      </c>
      <c r="K3422">
        <v>1454638202</v>
      </c>
      <c r="L3422" s="9">
        <f t="shared" si="215"/>
        <v>42405.090300925927</v>
      </c>
      <c r="M3422" s="11" t="s">
        <v>8370</v>
      </c>
      <c r="N3422" t="b">
        <v>0</v>
      </c>
      <c r="O3422">
        <v>34</v>
      </c>
      <c r="P3422" t="b">
        <v>1</v>
      </c>
      <c r="Q3422" t="s">
        <v>8271</v>
      </c>
      <c r="R3422" s="5">
        <f t="shared" si="212"/>
        <v>1.38</v>
      </c>
      <c r="S3422">
        <f t="shared" si="213"/>
        <v>28.411764705882351</v>
      </c>
      <c r="T3422" t="s">
        <v>8317</v>
      </c>
      <c r="U3422" t="s">
        <v>8318</v>
      </c>
    </row>
    <row r="3423" spans="1:21" ht="30" x14ac:dyDescent="0.2">
      <c r="A3423">
        <v>3421</v>
      </c>
      <c r="B3423" s="3" t="s">
        <v>3420</v>
      </c>
      <c r="C3423" s="3" t="s">
        <v>7531</v>
      </c>
      <c r="D3423" s="18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4"/>
        <v>42067.582905092589</v>
      </c>
      <c r="K3423">
        <v>1422903563</v>
      </c>
      <c r="L3423" s="9">
        <f t="shared" si="215"/>
        <v>42037.791238425925</v>
      </c>
      <c r="M3423" s="11" t="s">
        <v>8368</v>
      </c>
      <c r="N3423" t="b">
        <v>0</v>
      </c>
      <c r="O3423">
        <v>98</v>
      </c>
      <c r="P3423" t="b">
        <v>1</v>
      </c>
      <c r="Q3423" t="s">
        <v>8271</v>
      </c>
      <c r="R3423" s="5">
        <f t="shared" si="212"/>
        <v>1.0115000000000001</v>
      </c>
      <c r="S3423">
        <f t="shared" si="213"/>
        <v>103.21428571428571</v>
      </c>
      <c r="T3423" t="s">
        <v>8317</v>
      </c>
      <c r="U3423" t="s">
        <v>8318</v>
      </c>
    </row>
    <row r="3424" spans="1:21" ht="30" x14ac:dyDescent="0.2">
      <c r="A3424">
        <v>3422</v>
      </c>
      <c r="B3424" s="3" t="s">
        <v>3421</v>
      </c>
      <c r="C3424" s="3" t="s">
        <v>7532</v>
      </c>
      <c r="D3424" s="18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4"/>
        <v>42351.791666666664</v>
      </c>
      <c r="K3424">
        <v>1447594176</v>
      </c>
      <c r="L3424" s="9">
        <f t="shared" si="215"/>
        <v>42323.562222222223</v>
      </c>
      <c r="M3424" s="11" t="s">
        <v>8368</v>
      </c>
      <c r="N3424" t="b">
        <v>0</v>
      </c>
      <c r="O3424">
        <v>46</v>
      </c>
      <c r="P3424" t="b">
        <v>1</v>
      </c>
      <c r="Q3424" t="s">
        <v>8271</v>
      </c>
      <c r="R3424" s="5">
        <f t="shared" si="212"/>
        <v>1.091</v>
      </c>
      <c r="S3424">
        <f t="shared" si="213"/>
        <v>71.152173913043484</v>
      </c>
      <c r="T3424" t="s">
        <v>8317</v>
      </c>
      <c r="U3424" t="s">
        <v>8318</v>
      </c>
    </row>
    <row r="3425" spans="1:21" ht="30" x14ac:dyDescent="0.2">
      <c r="A3425">
        <v>3423</v>
      </c>
      <c r="B3425" s="3" t="s">
        <v>3422</v>
      </c>
      <c r="C3425" s="3" t="s">
        <v>7533</v>
      </c>
      <c r="D3425" s="18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4"/>
        <v>42118.703020833331</v>
      </c>
      <c r="K3425">
        <v>1427320341</v>
      </c>
      <c r="L3425" s="9">
        <f t="shared" si="215"/>
        <v>42088.911354166667</v>
      </c>
      <c r="M3425" s="11" t="s">
        <v>8368</v>
      </c>
      <c r="N3425" t="b">
        <v>0</v>
      </c>
      <c r="O3425">
        <v>10</v>
      </c>
      <c r="P3425" t="b">
        <v>1</v>
      </c>
      <c r="Q3425" t="s">
        <v>8271</v>
      </c>
      <c r="R3425" s="5">
        <f t="shared" si="212"/>
        <v>1.4</v>
      </c>
      <c r="S3425">
        <f t="shared" si="213"/>
        <v>35</v>
      </c>
      <c r="T3425" t="s">
        <v>8317</v>
      </c>
      <c r="U3425" t="s">
        <v>8318</v>
      </c>
    </row>
    <row r="3426" spans="1:21" ht="30" x14ac:dyDescent="0.2">
      <c r="A3426">
        <v>3424</v>
      </c>
      <c r="B3426" s="3" t="s">
        <v>3423</v>
      </c>
      <c r="C3426" s="3" t="s">
        <v>7534</v>
      </c>
      <c r="D3426" s="18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4"/>
        <v>42040.082638888889</v>
      </c>
      <c r="K3426">
        <v>1421252084</v>
      </c>
      <c r="L3426" s="9">
        <f t="shared" si="215"/>
        <v>42018.676898148144</v>
      </c>
      <c r="M3426" s="11" t="s">
        <v>8368</v>
      </c>
      <c r="N3426" t="b">
        <v>0</v>
      </c>
      <c r="O3426">
        <v>76</v>
      </c>
      <c r="P3426" t="b">
        <v>1</v>
      </c>
      <c r="Q3426" t="s">
        <v>8271</v>
      </c>
      <c r="R3426" s="5">
        <f t="shared" si="212"/>
        <v>1.0358333333333334</v>
      </c>
      <c r="S3426">
        <f t="shared" si="213"/>
        <v>81.776315789473685</v>
      </c>
      <c r="T3426" t="s">
        <v>8317</v>
      </c>
      <c r="U3426" t="s">
        <v>8318</v>
      </c>
    </row>
    <row r="3427" spans="1:21" ht="30" x14ac:dyDescent="0.2">
      <c r="A3427">
        <v>3425</v>
      </c>
      <c r="B3427" s="3" t="s">
        <v>3424</v>
      </c>
      <c r="C3427" s="3" t="s">
        <v>7535</v>
      </c>
      <c r="D3427" s="18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4"/>
        <v>41916.40898148148</v>
      </c>
      <c r="K3427">
        <v>1409669336</v>
      </c>
      <c r="L3427" s="9">
        <f t="shared" si="215"/>
        <v>41884.617314814815</v>
      </c>
      <c r="M3427" s="11" t="s">
        <v>8371</v>
      </c>
      <c r="N3427" t="b">
        <v>0</v>
      </c>
      <c r="O3427">
        <v>104</v>
      </c>
      <c r="P3427" t="b">
        <v>1</v>
      </c>
      <c r="Q3427" t="s">
        <v>8271</v>
      </c>
      <c r="R3427" s="5">
        <f t="shared" si="212"/>
        <v>1.0297033333333332</v>
      </c>
      <c r="S3427">
        <f t="shared" si="213"/>
        <v>297.02980769230766</v>
      </c>
      <c r="T3427" t="s">
        <v>8317</v>
      </c>
      <c r="U3427" t="s">
        <v>8318</v>
      </c>
    </row>
    <row r="3428" spans="1:21" ht="30" x14ac:dyDescent="0.2">
      <c r="A3428">
        <v>3426</v>
      </c>
      <c r="B3428" s="3" t="s">
        <v>3425</v>
      </c>
      <c r="C3428" s="3" t="s">
        <v>7536</v>
      </c>
      <c r="D3428" s="1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4"/>
        <v>41902.875</v>
      </c>
      <c r="K3428">
        <v>1409620903</v>
      </c>
      <c r="L3428" s="9">
        <f t="shared" si="215"/>
        <v>41884.056747685187</v>
      </c>
      <c r="M3428" s="11" t="s">
        <v>8371</v>
      </c>
      <c r="N3428" t="b">
        <v>0</v>
      </c>
      <c r="O3428">
        <v>87</v>
      </c>
      <c r="P3428" t="b">
        <v>1</v>
      </c>
      <c r="Q3428" t="s">
        <v>8271</v>
      </c>
      <c r="R3428" s="5">
        <f t="shared" si="212"/>
        <v>1.0813333333333333</v>
      </c>
      <c r="S3428">
        <f t="shared" si="213"/>
        <v>46.609195402298852</v>
      </c>
      <c r="T3428" t="s">
        <v>8317</v>
      </c>
      <c r="U3428" t="s">
        <v>8318</v>
      </c>
    </row>
    <row r="3429" spans="1:21" ht="30" x14ac:dyDescent="0.2">
      <c r="A3429">
        <v>3427</v>
      </c>
      <c r="B3429" s="3" t="s">
        <v>3426</v>
      </c>
      <c r="C3429" s="3" t="s">
        <v>7537</v>
      </c>
      <c r="D3429" s="18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4"/>
        <v>41822.436944444438</v>
      </c>
      <c r="K3429">
        <v>1401722952</v>
      </c>
      <c r="L3429" s="9">
        <f t="shared" si="215"/>
        <v>41792.645277777774</v>
      </c>
      <c r="M3429" s="11" t="s">
        <v>8371</v>
      </c>
      <c r="N3429" t="b">
        <v>0</v>
      </c>
      <c r="O3429">
        <v>29</v>
      </c>
      <c r="P3429" t="b">
        <v>1</v>
      </c>
      <c r="Q3429" t="s">
        <v>8271</v>
      </c>
      <c r="R3429" s="5">
        <f t="shared" si="212"/>
        <v>1</v>
      </c>
      <c r="S3429">
        <f t="shared" si="213"/>
        <v>51.724137931034484</v>
      </c>
      <c r="T3429" t="s">
        <v>8317</v>
      </c>
      <c r="U3429" t="s">
        <v>8318</v>
      </c>
    </row>
    <row r="3430" spans="1:21" ht="30" x14ac:dyDescent="0.2">
      <c r="A3430">
        <v>3428</v>
      </c>
      <c r="B3430" s="3" t="s">
        <v>3427</v>
      </c>
      <c r="C3430" s="3" t="s">
        <v>7538</v>
      </c>
      <c r="D3430" s="18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4"/>
        <v>42063.499999999993</v>
      </c>
      <c r="K3430">
        <v>1422983847</v>
      </c>
      <c r="L3430" s="9">
        <f t="shared" si="215"/>
        <v>42038.720451388886</v>
      </c>
      <c r="M3430" s="11" t="s">
        <v>8368</v>
      </c>
      <c r="N3430" t="b">
        <v>0</v>
      </c>
      <c r="O3430">
        <v>51</v>
      </c>
      <c r="P3430" t="b">
        <v>1</v>
      </c>
      <c r="Q3430" t="s">
        <v>8271</v>
      </c>
      <c r="R3430" s="5">
        <f t="shared" si="212"/>
        <v>1.0275000000000001</v>
      </c>
      <c r="S3430">
        <f t="shared" si="213"/>
        <v>40.294117647058826</v>
      </c>
      <c r="T3430" t="s">
        <v>8317</v>
      </c>
      <c r="U3430" t="s">
        <v>8318</v>
      </c>
    </row>
    <row r="3431" spans="1:21" ht="30" x14ac:dyDescent="0.2">
      <c r="A3431">
        <v>3429</v>
      </c>
      <c r="B3431" s="3" t="s">
        <v>3428</v>
      </c>
      <c r="C3431" s="3" t="s">
        <v>7539</v>
      </c>
      <c r="D3431" s="18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4"/>
        <v>42675.813206018516</v>
      </c>
      <c r="K3431">
        <v>1476837061</v>
      </c>
      <c r="L3431" s="9">
        <f t="shared" si="215"/>
        <v>42662.021539351852</v>
      </c>
      <c r="M3431" s="11" t="s">
        <v>8370</v>
      </c>
      <c r="N3431" t="b">
        <v>0</v>
      </c>
      <c r="O3431">
        <v>12</v>
      </c>
      <c r="P3431" t="b">
        <v>1</v>
      </c>
      <c r="Q3431" t="s">
        <v>8271</v>
      </c>
      <c r="R3431" s="5">
        <f t="shared" si="212"/>
        <v>1.3</v>
      </c>
      <c r="S3431">
        <f t="shared" si="213"/>
        <v>16.25</v>
      </c>
      <c r="T3431" t="s">
        <v>8317</v>
      </c>
      <c r="U3431" t="s">
        <v>8318</v>
      </c>
    </row>
    <row r="3432" spans="1:21" ht="30" x14ac:dyDescent="0.2">
      <c r="A3432">
        <v>3430</v>
      </c>
      <c r="B3432" s="3" t="s">
        <v>3429</v>
      </c>
      <c r="C3432" s="3" t="s">
        <v>7540</v>
      </c>
      <c r="D3432" s="18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4"/>
        <v>41850.737280092588</v>
      </c>
      <c r="K3432">
        <v>1404168101</v>
      </c>
      <c r="L3432" s="9">
        <f t="shared" si="215"/>
        <v>41820.945613425924</v>
      </c>
      <c r="M3432" s="11" t="s">
        <v>8371</v>
      </c>
      <c r="N3432" t="b">
        <v>0</v>
      </c>
      <c r="O3432">
        <v>72</v>
      </c>
      <c r="P3432" t="b">
        <v>1</v>
      </c>
      <c r="Q3432" t="s">
        <v>8271</v>
      </c>
      <c r="R3432" s="5">
        <f t="shared" si="212"/>
        <v>1.0854949999999999</v>
      </c>
      <c r="S3432">
        <f t="shared" si="213"/>
        <v>30.152638888888887</v>
      </c>
      <c r="T3432" t="s">
        <v>8317</v>
      </c>
      <c r="U3432" t="s">
        <v>8318</v>
      </c>
    </row>
    <row r="3433" spans="1:21" ht="30" x14ac:dyDescent="0.2">
      <c r="A3433">
        <v>3431</v>
      </c>
      <c r="B3433" s="3" t="s">
        <v>3430</v>
      </c>
      <c r="C3433" s="3" t="s">
        <v>7541</v>
      </c>
      <c r="D3433" s="18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4"/>
        <v>41869.522604166668</v>
      </c>
      <c r="K3433">
        <v>1405791153</v>
      </c>
      <c r="L3433" s="9">
        <f t="shared" si="215"/>
        <v>41839.730937500004</v>
      </c>
      <c r="M3433" s="11" t="s">
        <v>8371</v>
      </c>
      <c r="N3433" t="b">
        <v>0</v>
      </c>
      <c r="O3433">
        <v>21</v>
      </c>
      <c r="P3433" t="b">
        <v>1</v>
      </c>
      <c r="Q3433" t="s">
        <v>8271</v>
      </c>
      <c r="R3433" s="5">
        <f t="shared" si="212"/>
        <v>1</v>
      </c>
      <c r="S3433">
        <f t="shared" si="213"/>
        <v>95.238095238095241</v>
      </c>
      <c r="T3433" t="s">
        <v>8317</v>
      </c>
      <c r="U3433" t="s">
        <v>8318</v>
      </c>
    </row>
    <row r="3434" spans="1:21" ht="30" x14ac:dyDescent="0.2">
      <c r="A3434">
        <v>3432</v>
      </c>
      <c r="B3434" s="3" t="s">
        <v>3431</v>
      </c>
      <c r="C3434" s="3" t="s">
        <v>7542</v>
      </c>
      <c r="D3434" s="18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4"/>
        <v>42405.708333333336</v>
      </c>
      <c r="K3434">
        <v>1452520614</v>
      </c>
      <c r="L3434" s="9">
        <f t="shared" si="215"/>
        <v>42380.581180555557</v>
      </c>
      <c r="M3434" s="11" t="s">
        <v>8370</v>
      </c>
      <c r="N3434" t="b">
        <v>0</v>
      </c>
      <c r="O3434">
        <v>42</v>
      </c>
      <c r="P3434" t="b">
        <v>1</v>
      </c>
      <c r="Q3434" t="s">
        <v>8271</v>
      </c>
      <c r="R3434" s="5">
        <f t="shared" si="212"/>
        <v>1.0965</v>
      </c>
      <c r="S3434">
        <f t="shared" si="213"/>
        <v>52.214285714285715</v>
      </c>
      <c r="T3434" t="s">
        <v>8317</v>
      </c>
      <c r="U3434" t="s">
        <v>8318</v>
      </c>
    </row>
    <row r="3435" spans="1:21" ht="30" x14ac:dyDescent="0.2">
      <c r="A3435">
        <v>3433</v>
      </c>
      <c r="B3435" s="3" t="s">
        <v>3432</v>
      </c>
      <c r="C3435" s="3" t="s">
        <v>7543</v>
      </c>
      <c r="D3435" s="18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4"/>
        <v>41806.916666666664</v>
      </c>
      <c r="K3435">
        <v>1400290255</v>
      </c>
      <c r="L3435" s="9">
        <f t="shared" si="215"/>
        <v>41776.063136574077</v>
      </c>
      <c r="M3435" s="11" t="s">
        <v>8371</v>
      </c>
      <c r="N3435" t="b">
        <v>0</v>
      </c>
      <c r="O3435">
        <v>71</v>
      </c>
      <c r="P3435" t="b">
        <v>1</v>
      </c>
      <c r="Q3435" t="s">
        <v>8271</v>
      </c>
      <c r="R3435" s="5">
        <f t="shared" si="212"/>
        <v>1.0026315789473683</v>
      </c>
      <c r="S3435">
        <f t="shared" si="213"/>
        <v>134.1549295774648</v>
      </c>
      <c r="T3435" t="s">
        <v>8317</v>
      </c>
      <c r="U3435" t="s">
        <v>8318</v>
      </c>
    </row>
    <row r="3436" spans="1:21" ht="30" x14ac:dyDescent="0.2">
      <c r="A3436">
        <v>3434</v>
      </c>
      <c r="B3436" s="3" t="s">
        <v>3433</v>
      </c>
      <c r="C3436" s="3" t="s">
        <v>7544</v>
      </c>
      <c r="D3436" s="18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4"/>
        <v>41830.172094907408</v>
      </c>
      <c r="K3436">
        <v>1402391269</v>
      </c>
      <c r="L3436" s="9">
        <f t="shared" si="215"/>
        <v>41800.380428240744</v>
      </c>
      <c r="M3436" s="11" t="s">
        <v>8371</v>
      </c>
      <c r="N3436" t="b">
        <v>0</v>
      </c>
      <c r="O3436">
        <v>168</v>
      </c>
      <c r="P3436" t="b">
        <v>1</v>
      </c>
      <c r="Q3436" t="s">
        <v>8271</v>
      </c>
      <c r="R3436" s="5">
        <f t="shared" si="212"/>
        <v>1.0555000000000001</v>
      </c>
      <c r="S3436">
        <f t="shared" si="213"/>
        <v>62.827380952380949</v>
      </c>
      <c r="T3436" t="s">
        <v>8317</v>
      </c>
      <c r="U3436" t="s">
        <v>8318</v>
      </c>
    </row>
    <row r="3437" spans="1:21" ht="30" x14ac:dyDescent="0.2">
      <c r="A3437">
        <v>3435</v>
      </c>
      <c r="B3437" s="3" t="s">
        <v>3434</v>
      </c>
      <c r="C3437" s="3" t="s">
        <v>7545</v>
      </c>
      <c r="D3437" s="18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4"/>
        <v>42588.916666666664</v>
      </c>
      <c r="K3437">
        <v>1469112493</v>
      </c>
      <c r="L3437" s="9">
        <f t="shared" si="215"/>
        <v>42572.61681712963</v>
      </c>
      <c r="M3437" s="11" t="s">
        <v>8370</v>
      </c>
      <c r="N3437" t="b">
        <v>0</v>
      </c>
      <c r="O3437">
        <v>19</v>
      </c>
      <c r="P3437" t="b">
        <v>1</v>
      </c>
      <c r="Q3437" t="s">
        <v>8271</v>
      </c>
      <c r="R3437" s="5">
        <f t="shared" si="212"/>
        <v>1.1200000000000001</v>
      </c>
      <c r="S3437">
        <f t="shared" si="213"/>
        <v>58.94736842105263</v>
      </c>
      <c r="T3437" t="s">
        <v>8317</v>
      </c>
      <c r="U3437" t="s">
        <v>8318</v>
      </c>
    </row>
    <row r="3438" spans="1:21" ht="30" x14ac:dyDescent="0.2">
      <c r="A3438">
        <v>3436</v>
      </c>
      <c r="B3438" s="3" t="s">
        <v>3435</v>
      </c>
      <c r="C3438" s="3" t="s">
        <v>7546</v>
      </c>
      <c r="D3438" s="1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4"/>
        <v>41872.477777777778</v>
      </c>
      <c r="K3438">
        <v>1406811593</v>
      </c>
      <c r="L3438" s="9">
        <f t="shared" si="215"/>
        <v>41851.541585648149</v>
      </c>
      <c r="M3438" s="11" t="s">
        <v>8371</v>
      </c>
      <c r="N3438" t="b">
        <v>0</v>
      </c>
      <c r="O3438">
        <v>37</v>
      </c>
      <c r="P3438" t="b">
        <v>1</v>
      </c>
      <c r="Q3438" t="s">
        <v>8271</v>
      </c>
      <c r="R3438" s="5">
        <f t="shared" si="212"/>
        <v>1.0589999999999999</v>
      </c>
      <c r="S3438">
        <f t="shared" si="213"/>
        <v>143.1081081081081</v>
      </c>
      <c r="T3438" t="s">
        <v>8317</v>
      </c>
      <c r="U3438" t="s">
        <v>8318</v>
      </c>
    </row>
    <row r="3439" spans="1:21" ht="30" x14ac:dyDescent="0.2">
      <c r="A3439">
        <v>3437</v>
      </c>
      <c r="B3439" s="3" t="s">
        <v>3436</v>
      </c>
      <c r="C3439" s="3" t="s">
        <v>7547</v>
      </c>
      <c r="D3439" s="18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4"/>
        <v>42235.502546296295</v>
      </c>
      <c r="K3439">
        <v>1437411820</v>
      </c>
      <c r="L3439" s="9">
        <f t="shared" si="215"/>
        <v>42205.710879629631</v>
      </c>
      <c r="M3439" s="11" t="s">
        <v>8368</v>
      </c>
      <c r="N3439" t="b">
        <v>0</v>
      </c>
      <c r="O3439">
        <v>36</v>
      </c>
      <c r="P3439" t="b">
        <v>1</v>
      </c>
      <c r="Q3439" t="s">
        <v>8271</v>
      </c>
      <c r="R3439" s="5">
        <f t="shared" si="212"/>
        <v>1.01</v>
      </c>
      <c r="S3439">
        <f t="shared" si="213"/>
        <v>84.166666666666671</v>
      </c>
      <c r="T3439" t="s">
        <v>8317</v>
      </c>
      <c r="U3439" t="s">
        <v>8318</v>
      </c>
    </row>
    <row r="3440" spans="1:21" ht="30" x14ac:dyDescent="0.2">
      <c r="A3440">
        <v>3438</v>
      </c>
      <c r="B3440" s="3" t="s">
        <v>3437</v>
      </c>
      <c r="C3440" s="3" t="s">
        <v>7548</v>
      </c>
      <c r="D3440" s="18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4"/>
        <v>42126.666666666664</v>
      </c>
      <c r="K3440">
        <v>1428358567</v>
      </c>
      <c r="L3440" s="9">
        <f t="shared" si="215"/>
        <v>42100.927858796291</v>
      </c>
      <c r="M3440" s="11" t="s">
        <v>8368</v>
      </c>
      <c r="N3440" t="b">
        <v>0</v>
      </c>
      <c r="O3440">
        <v>14</v>
      </c>
      <c r="P3440" t="b">
        <v>1</v>
      </c>
      <c r="Q3440" t="s">
        <v>8271</v>
      </c>
      <c r="R3440" s="5">
        <f t="shared" si="212"/>
        <v>1.042</v>
      </c>
      <c r="S3440">
        <f t="shared" si="213"/>
        <v>186.07142857142858</v>
      </c>
      <c r="T3440" t="s">
        <v>8317</v>
      </c>
      <c r="U3440" t="s">
        <v>8318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 s="18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4"/>
        <v>42387.999305555553</v>
      </c>
      <c r="K3441">
        <v>1452030730</v>
      </c>
      <c r="L3441" s="9">
        <f t="shared" si="215"/>
        <v>42374.911226851851</v>
      </c>
      <c r="M3441" s="11" t="s">
        <v>8370</v>
      </c>
      <c r="N3441" t="b">
        <v>0</v>
      </c>
      <c r="O3441">
        <v>18</v>
      </c>
      <c r="P3441" t="b">
        <v>1</v>
      </c>
      <c r="Q3441" t="s">
        <v>8271</v>
      </c>
      <c r="R3441" s="5">
        <f t="shared" si="212"/>
        <v>1.3467833333333334</v>
      </c>
      <c r="S3441">
        <f t="shared" si="213"/>
        <v>89.785555555555561</v>
      </c>
      <c r="T3441" t="s">
        <v>8317</v>
      </c>
      <c r="U3441" t="s">
        <v>8318</v>
      </c>
    </row>
    <row r="3442" spans="1:21" ht="30" x14ac:dyDescent="0.2">
      <c r="A3442">
        <v>3440</v>
      </c>
      <c r="B3442" s="3" t="s">
        <v>3439</v>
      </c>
      <c r="C3442" s="3" t="s">
        <v>7550</v>
      </c>
      <c r="D3442" s="18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4"/>
        <v>41831.46875</v>
      </c>
      <c r="K3442">
        <v>1403146628</v>
      </c>
      <c r="L3442" s="9">
        <f t="shared" si="215"/>
        <v>41809.12300925926</v>
      </c>
      <c r="M3442" s="11" t="s">
        <v>8371</v>
      </c>
      <c r="N3442" t="b">
        <v>0</v>
      </c>
      <c r="O3442">
        <v>82</v>
      </c>
      <c r="P3442" t="b">
        <v>1</v>
      </c>
      <c r="Q3442" t="s">
        <v>8271</v>
      </c>
      <c r="R3442" s="5">
        <f t="shared" si="212"/>
        <v>1.052184</v>
      </c>
      <c r="S3442">
        <f t="shared" si="213"/>
        <v>64.157560975609755</v>
      </c>
      <c r="T3442" t="s">
        <v>8317</v>
      </c>
      <c r="U3442" t="s">
        <v>8318</v>
      </c>
    </row>
    <row r="3443" spans="1:21" ht="30" x14ac:dyDescent="0.2">
      <c r="A3443">
        <v>3441</v>
      </c>
      <c r="B3443" s="3" t="s">
        <v>3440</v>
      </c>
      <c r="C3443" s="3" t="s">
        <v>7551</v>
      </c>
      <c r="D3443" s="18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4"/>
        <v>42321.636805555558</v>
      </c>
      <c r="K3443">
        <v>1445077121</v>
      </c>
      <c r="L3443" s="9">
        <f t="shared" si="215"/>
        <v>42294.429641203707</v>
      </c>
      <c r="M3443" s="11" t="s">
        <v>8368</v>
      </c>
      <c r="N3443" t="b">
        <v>0</v>
      </c>
      <c r="O3443">
        <v>43</v>
      </c>
      <c r="P3443" t="b">
        <v>1</v>
      </c>
      <c r="Q3443" t="s">
        <v>8271</v>
      </c>
      <c r="R3443" s="5">
        <f t="shared" si="212"/>
        <v>1.026</v>
      </c>
      <c r="S3443">
        <f t="shared" si="213"/>
        <v>59.651162790697676</v>
      </c>
      <c r="T3443" t="s">
        <v>8317</v>
      </c>
      <c r="U3443" t="s">
        <v>8318</v>
      </c>
    </row>
    <row r="3444" spans="1:21" ht="30" x14ac:dyDescent="0.2">
      <c r="A3444">
        <v>3442</v>
      </c>
      <c r="B3444" s="3" t="s">
        <v>3441</v>
      </c>
      <c r="C3444" s="3" t="s">
        <v>7552</v>
      </c>
      <c r="D3444" s="18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4"/>
        <v>42154.63277777777</v>
      </c>
      <c r="K3444">
        <v>1430424672</v>
      </c>
      <c r="L3444" s="9">
        <f t="shared" si="215"/>
        <v>42124.841111111105</v>
      </c>
      <c r="M3444" s="11" t="s">
        <v>8368</v>
      </c>
      <c r="N3444" t="b">
        <v>0</v>
      </c>
      <c r="O3444">
        <v>8</v>
      </c>
      <c r="P3444" t="b">
        <v>1</v>
      </c>
      <c r="Q3444" t="s">
        <v>8271</v>
      </c>
      <c r="R3444" s="5">
        <f t="shared" si="212"/>
        <v>1</v>
      </c>
      <c r="S3444">
        <f t="shared" si="213"/>
        <v>31.25</v>
      </c>
      <c r="T3444" t="s">
        <v>8317</v>
      </c>
      <c r="U3444" t="s">
        <v>8318</v>
      </c>
    </row>
    <row r="3445" spans="1:21" ht="30" x14ac:dyDescent="0.2">
      <c r="A3445">
        <v>3443</v>
      </c>
      <c r="B3445" s="3" t="s">
        <v>3442</v>
      </c>
      <c r="C3445" s="3" t="s">
        <v>7553</v>
      </c>
      <c r="D3445" s="18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4"/>
        <v>41891.316504629627</v>
      </c>
      <c r="K3445">
        <v>1407674146</v>
      </c>
      <c r="L3445" s="9">
        <f t="shared" si="215"/>
        <v>41861.524837962963</v>
      </c>
      <c r="M3445" s="11" t="s">
        <v>8371</v>
      </c>
      <c r="N3445" t="b">
        <v>0</v>
      </c>
      <c r="O3445">
        <v>45</v>
      </c>
      <c r="P3445" t="b">
        <v>1</v>
      </c>
      <c r="Q3445" t="s">
        <v>8271</v>
      </c>
      <c r="R3445" s="5">
        <f t="shared" si="212"/>
        <v>1.855</v>
      </c>
      <c r="S3445">
        <f t="shared" si="213"/>
        <v>41.222222222222221</v>
      </c>
      <c r="T3445" t="s">
        <v>8317</v>
      </c>
      <c r="U3445" t="s">
        <v>8318</v>
      </c>
    </row>
    <row r="3446" spans="1:21" ht="30" x14ac:dyDescent="0.2">
      <c r="A3446">
        <v>3444</v>
      </c>
      <c r="B3446" s="3" t="s">
        <v>3443</v>
      </c>
      <c r="C3446" s="3" t="s">
        <v>7554</v>
      </c>
      <c r="D3446" s="18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4"/>
        <v>42529.374305555553</v>
      </c>
      <c r="K3446">
        <v>1464677986</v>
      </c>
      <c r="L3446" s="9">
        <f t="shared" si="215"/>
        <v>42521.291504629626</v>
      </c>
      <c r="M3446" s="11" t="s">
        <v>8370</v>
      </c>
      <c r="N3446" t="b">
        <v>0</v>
      </c>
      <c r="O3446">
        <v>20</v>
      </c>
      <c r="P3446" t="b">
        <v>1</v>
      </c>
      <c r="Q3446" t="s">
        <v>8271</v>
      </c>
      <c r="R3446" s="5">
        <f t="shared" si="212"/>
        <v>2.89</v>
      </c>
      <c r="S3446">
        <f t="shared" si="213"/>
        <v>43.35</v>
      </c>
      <c r="T3446" t="s">
        <v>8317</v>
      </c>
      <c r="U3446" t="s">
        <v>8318</v>
      </c>
    </row>
    <row r="3447" spans="1:21" ht="30" x14ac:dyDescent="0.2">
      <c r="A3447">
        <v>3445</v>
      </c>
      <c r="B3447" s="3" t="s">
        <v>3444</v>
      </c>
      <c r="C3447" s="3" t="s">
        <v>7555</v>
      </c>
      <c r="D3447" s="18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4"/>
        <v>42300.322175925925</v>
      </c>
      <c r="K3447">
        <v>1443185036</v>
      </c>
      <c r="L3447" s="9">
        <f t="shared" si="215"/>
        <v>42272.530509259261</v>
      </c>
      <c r="M3447" s="11" t="s">
        <v>8368</v>
      </c>
      <c r="N3447" t="b">
        <v>0</v>
      </c>
      <c r="O3447">
        <v>31</v>
      </c>
      <c r="P3447" t="b">
        <v>1</v>
      </c>
      <c r="Q3447" t="s">
        <v>8271</v>
      </c>
      <c r="R3447" s="5">
        <f t="shared" si="212"/>
        <v>1</v>
      </c>
      <c r="S3447">
        <f t="shared" si="213"/>
        <v>64.516129032258064</v>
      </c>
      <c r="T3447" t="s">
        <v>8317</v>
      </c>
      <c r="U3447" t="s">
        <v>8318</v>
      </c>
    </row>
    <row r="3448" spans="1:21" ht="30" x14ac:dyDescent="0.2">
      <c r="A3448">
        <v>3446</v>
      </c>
      <c r="B3448" s="3" t="s">
        <v>3445</v>
      </c>
      <c r="C3448" s="3" t="s">
        <v>7556</v>
      </c>
      <c r="D3448" s="1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4"/>
        <v>42040.305555555555</v>
      </c>
      <c r="K3448">
        <v>1421092725</v>
      </c>
      <c r="L3448" s="9">
        <f t="shared" si="215"/>
        <v>42016.832465277781</v>
      </c>
      <c r="M3448" s="11" t="s">
        <v>8368</v>
      </c>
      <c r="N3448" t="b">
        <v>0</v>
      </c>
      <c r="O3448">
        <v>25</v>
      </c>
      <c r="P3448" t="b">
        <v>1</v>
      </c>
      <c r="Q3448" t="s">
        <v>8271</v>
      </c>
      <c r="R3448" s="5">
        <f t="shared" si="212"/>
        <v>1.0820000000000001</v>
      </c>
      <c r="S3448">
        <f t="shared" si="213"/>
        <v>43.28</v>
      </c>
      <c r="T3448" t="s">
        <v>8317</v>
      </c>
      <c r="U3448" t="s">
        <v>8318</v>
      </c>
    </row>
    <row r="3449" spans="1:21" x14ac:dyDescent="0.2">
      <c r="A3449">
        <v>3447</v>
      </c>
      <c r="B3449" s="3" t="s">
        <v>3446</v>
      </c>
      <c r="C3449" s="3" t="s">
        <v>7557</v>
      </c>
      <c r="D3449" s="18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4"/>
        <v>42447.639027777775</v>
      </c>
      <c r="K3449">
        <v>1454448012</v>
      </c>
      <c r="L3449" s="9">
        <f t="shared" si="215"/>
        <v>42402.889027777783</v>
      </c>
      <c r="M3449" s="11" t="s">
        <v>8370</v>
      </c>
      <c r="N3449" t="b">
        <v>0</v>
      </c>
      <c r="O3449">
        <v>14</v>
      </c>
      <c r="P3449" t="b">
        <v>1</v>
      </c>
      <c r="Q3449" t="s">
        <v>8271</v>
      </c>
      <c r="R3449" s="5">
        <f t="shared" si="212"/>
        <v>1.0780000000000001</v>
      </c>
      <c r="S3449">
        <f t="shared" si="213"/>
        <v>77</v>
      </c>
      <c r="T3449" t="s">
        <v>8317</v>
      </c>
      <c r="U3449" t="s">
        <v>8318</v>
      </c>
    </row>
    <row r="3450" spans="1:21" ht="30" x14ac:dyDescent="0.2">
      <c r="A3450">
        <v>3448</v>
      </c>
      <c r="B3450" s="3" t="s">
        <v>3447</v>
      </c>
      <c r="C3450" s="3" t="s">
        <v>7558</v>
      </c>
      <c r="D3450" s="18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4"/>
        <v>41989.910752314812</v>
      </c>
      <c r="K3450">
        <v>1416192689</v>
      </c>
      <c r="L3450" s="9">
        <f t="shared" si="215"/>
        <v>41960.119085648148</v>
      </c>
      <c r="M3450" s="11" t="s">
        <v>8371</v>
      </c>
      <c r="N3450" t="b">
        <v>0</v>
      </c>
      <c r="O3450">
        <v>45</v>
      </c>
      <c r="P3450" t="b">
        <v>1</v>
      </c>
      <c r="Q3450" t="s">
        <v>8271</v>
      </c>
      <c r="R3450" s="5">
        <f t="shared" si="212"/>
        <v>1.0976190476190477</v>
      </c>
      <c r="S3450">
        <f t="shared" si="213"/>
        <v>51.222222222222221</v>
      </c>
      <c r="T3450" t="s">
        <v>8317</v>
      </c>
      <c r="U3450" t="s">
        <v>8318</v>
      </c>
    </row>
    <row r="3451" spans="1:21" ht="30" x14ac:dyDescent="0.2">
      <c r="A3451">
        <v>3449</v>
      </c>
      <c r="B3451" s="3" t="s">
        <v>3448</v>
      </c>
      <c r="C3451" s="3" t="s">
        <v>7559</v>
      </c>
      <c r="D3451" s="18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4"/>
        <v>42559.958333333336</v>
      </c>
      <c r="K3451">
        <v>1465607738</v>
      </c>
      <c r="L3451" s="9">
        <f t="shared" si="215"/>
        <v>42532.052523148144</v>
      </c>
      <c r="M3451" s="11" t="s">
        <v>8370</v>
      </c>
      <c r="N3451" t="b">
        <v>0</v>
      </c>
      <c r="O3451">
        <v>20</v>
      </c>
      <c r="P3451" t="b">
        <v>1</v>
      </c>
      <c r="Q3451" t="s">
        <v>8271</v>
      </c>
      <c r="R3451" s="5">
        <f t="shared" si="212"/>
        <v>1.70625</v>
      </c>
      <c r="S3451">
        <f t="shared" si="213"/>
        <v>68.25</v>
      </c>
      <c r="T3451" t="s">
        <v>8317</v>
      </c>
      <c r="U3451" t="s">
        <v>8318</v>
      </c>
    </row>
    <row r="3452" spans="1:21" ht="30" x14ac:dyDescent="0.2">
      <c r="A3452">
        <v>3450</v>
      </c>
      <c r="B3452" s="3" t="s">
        <v>3449</v>
      </c>
      <c r="C3452" s="3" t="s">
        <v>7560</v>
      </c>
      <c r="D3452" s="18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4"/>
        <v>42096.454525462956</v>
      </c>
      <c r="K3452">
        <v>1422809671</v>
      </c>
      <c r="L3452" s="9">
        <f t="shared" si="215"/>
        <v>42036.704525462963</v>
      </c>
      <c r="M3452" s="11" t="s">
        <v>8368</v>
      </c>
      <c r="N3452" t="b">
        <v>0</v>
      </c>
      <c r="O3452">
        <v>39</v>
      </c>
      <c r="P3452" t="b">
        <v>1</v>
      </c>
      <c r="Q3452" t="s">
        <v>8271</v>
      </c>
      <c r="R3452" s="5">
        <f t="shared" si="212"/>
        <v>1.52</v>
      </c>
      <c r="S3452">
        <f t="shared" si="213"/>
        <v>19.487179487179485</v>
      </c>
      <c r="T3452" t="s">
        <v>8317</v>
      </c>
      <c r="U3452" t="s">
        <v>8318</v>
      </c>
    </row>
    <row r="3453" spans="1:21" ht="30" x14ac:dyDescent="0.2">
      <c r="A3453">
        <v>3451</v>
      </c>
      <c r="B3453" s="3" t="s">
        <v>3450</v>
      </c>
      <c r="C3453" s="3" t="s">
        <v>7561</v>
      </c>
      <c r="D3453" s="18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4"/>
        <v>42115.515358796292</v>
      </c>
      <c r="K3453">
        <v>1427304127</v>
      </c>
      <c r="L3453" s="9">
        <f t="shared" si="215"/>
        <v>42088.723692129628</v>
      </c>
      <c r="M3453" s="11" t="s">
        <v>8368</v>
      </c>
      <c r="N3453" t="b">
        <v>0</v>
      </c>
      <c r="O3453">
        <v>16</v>
      </c>
      <c r="P3453" t="b">
        <v>1</v>
      </c>
      <c r="Q3453" t="s">
        <v>8271</v>
      </c>
      <c r="R3453" s="5">
        <f t="shared" si="212"/>
        <v>1.0123076923076924</v>
      </c>
      <c r="S3453">
        <f t="shared" si="213"/>
        <v>41.125</v>
      </c>
      <c r="T3453" t="s">
        <v>8317</v>
      </c>
      <c r="U3453" t="s">
        <v>8318</v>
      </c>
    </row>
    <row r="3454" spans="1:21" ht="30" x14ac:dyDescent="0.2">
      <c r="A3454">
        <v>3452</v>
      </c>
      <c r="B3454" s="3" t="s">
        <v>3451</v>
      </c>
      <c r="C3454" s="3" t="s">
        <v>7562</v>
      </c>
      <c r="D3454" s="18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4"/>
        <v>41842.957638888889</v>
      </c>
      <c r="K3454">
        <v>1404141626</v>
      </c>
      <c r="L3454" s="9">
        <f t="shared" si="215"/>
        <v>41820.639189814814</v>
      </c>
      <c r="M3454" s="11" t="s">
        <v>8371</v>
      </c>
      <c r="N3454" t="b">
        <v>0</v>
      </c>
      <c r="O3454">
        <v>37</v>
      </c>
      <c r="P3454" t="b">
        <v>1</v>
      </c>
      <c r="Q3454" t="s">
        <v>8271</v>
      </c>
      <c r="R3454" s="5">
        <f t="shared" si="212"/>
        <v>1.532</v>
      </c>
      <c r="S3454">
        <f t="shared" si="213"/>
        <v>41.405405405405403</v>
      </c>
      <c r="T3454" t="s">
        <v>8317</v>
      </c>
      <c r="U3454" t="s">
        <v>8318</v>
      </c>
    </row>
    <row r="3455" spans="1:21" ht="30" x14ac:dyDescent="0.2">
      <c r="A3455">
        <v>3453</v>
      </c>
      <c r="B3455" s="3" t="s">
        <v>3452</v>
      </c>
      <c r="C3455" s="3" t="s">
        <v>7563</v>
      </c>
      <c r="D3455" s="18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4"/>
        <v>42595.770324074074</v>
      </c>
      <c r="K3455">
        <v>1465946956</v>
      </c>
      <c r="L3455" s="9">
        <f t="shared" si="215"/>
        <v>42535.97865740741</v>
      </c>
      <c r="M3455" s="11" t="s">
        <v>8370</v>
      </c>
      <c r="N3455" t="b">
        <v>0</v>
      </c>
      <c r="O3455">
        <v>14</v>
      </c>
      <c r="P3455" t="b">
        <v>1</v>
      </c>
      <c r="Q3455" t="s">
        <v>8271</v>
      </c>
      <c r="R3455" s="5">
        <f t="shared" si="212"/>
        <v>1.2833333333333334</v>
      </c>
      <c r="S3455">
        <f t="shared" si="213"/>
        <v>27.5</v>
      </c>
      <c r="T3455" t="s">
        <v>8317</v>
      </c>
      <c r="U3455" t="s">
        <v>8318</v>
      </c>
    </row>
    <row r="3456" spans="1:21" ht="30" x14ac:dyDescent="0.2">
      <c r="A3456">
        <v>3454</v>
      </c>
      <c r="B3456" s="3" t="s">
        <v>3453</v>
      </c>
      <c r="C3456" s="3" t="s">
        <v>7564</v>
      </c>
      <c r="D3456" s="18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4"/>
        <v>41851.490266203698</v>
      </c>
      <c r="K3456">
        <v>1404233159</v>
      </c>
      <c r="L3456" s="9">
        <f t="shared" si="215"/>
        <v>41821.698599537034</v>
      </c>
      <c r="M3456" s="11" t="s">
        <v>8371</v>
      </c>
      <c r="N3456" t="b">
        <v>0</v>
      </c>
      <c r="O3456">
        <v>21</v>
      </c>
      <c r="P3456" t="b">
        <v>1</v>
      </c>
      <c r="Q3456" t="s">
        <v>8271</v>
      </c>
      <c r="R3456" s="5">
        <f t="shared" si="212"/>
        <v>1.0071428571428571</v>
      </c>
      <c r="S3456">
        <f t="shared" si="213"/>
        <v>33.571428571428569</v>
      </c>
      <c r="T3456" t="s">
        <v>8317</v>
      </c>
      <c r="U3456" t="s">
        <v>8318</v>
      </c>
    </row>
    <row r="3457" spans="1:21" ht="30" x14ac:dyDescent="0.2">
      <c r="A3457">
        <v>3455</v>
      </c>
      <c r="B3457" s="3" t="s">
        <v>3454</v>
      </c>
      <c r="C3457" s="3" t="s">
        <v>7565</v>
      </c>
      <c r="D3457" s="18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4"/>
        <v>42656.541979166665</v>
      </c>
      <c r="K3457">
        <v>1473789627</v>
      </c>
      <c r="L3457" s="9">
        <f t="shared" si="215"/>
        <v>42626.7503125</v>
      </c>
      <c r="M3457" s="11" t="s">
        <v>8370</v>
      </c>
      <c r="N3457" t="b">
        <v>0</v>
      </c>
      <c r="O3457">
        <v>69</v>
      </c>
      <c r="P3457" t="b">
        <v>1</v>
      </c>
      <c r="Q3457" t="s">
        <v>8271</v>
      </c>
      <c r="R3457" s="5">
        <f t="shared" si="212"/>
        <v>1.0065</v>
      </c>
      <c r="S3457">
        <f t="shared" si="213"/>
        <v>145.86956521739131</v>
      </c>
      <c r="T3457" t="s">
        <v>8317</v>
      </c>
      <c r="U3457" t="s">
        <v>8318</v>
      </c>
    </row>
    <row r="3458" spans="1:21" ht="30" x14ac:dyDescent="0.2">
      <c r="A3458">
        <v>3456</v>
      </c>
      <c r="B3458" s="3" t="s">
        <v>3455</v>
      </c>
      <c r="C3458" s="3" t="s">
        <v>7566</v>
      </c>
      <c r="D3458" s="1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4"/>
        <v>41852.082638888889</v>
      </c>
      <c r="K3458">
        <v>1404190567</v>
      </c>
      <c r="L3458" s="9">
        <f t="shared" si="215"/>
        <v>41821.205636574072</v>
      </c>
      <c r="M3458" s="11" t="s">
        <v>8371</v>
      </c>
      <c r="N3458" t="b">
        <v>0</v>
      </c>
      <c r="O3458">
        <v>16</v>
      </c>
      <c r="P3458" t="b">
        <v>1</v>
      </c>
      <c r="Q3458" t="s">
        <v>8271</v>
      </c>
      <c r="R3458" s="5">
        <f t="shared" ref="R3458:R3521" si="216">E3458/D3458</f>
        <v>1.913</v>
      </c>
      <c r="S3458">
        <f t="shared" ref="S3458:S3521" si="217">E3458/O3458</f>
        <v>358.6875</v>
      </c>
      <c r="T3458" t="s">
        <v>8317</v>
      </c>
      <c r="U3458" t="s">
        <v>8318</v>
      </c>
    </row>
    <row r="3459" spans="1:21" x14ac:dyDescent="0.2">
      <c r="A3459">
        <v>3457</v>
      </c>
      <c r="B3459" s="3" t="s">
        <v>3456</v>
      </c>
      <c r="C3459" s="3" t="s">
        <v>7567</v>
      </c>
      <c r="D3459" s="18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8">(((I3459/60)/60)/24)+DATE(1970,1,1)+(-5/24)</f>
        <v>42047.040972222218</v>
      </c>
      <c r="K3459">
        <v>1421081857</v>
      </c>
      <c r="L3459" s="9">
        <f t="shared" ref="L3459:L3522" si="219">(((K3459/60)/60)/24)+DATE(1970,1,1)</f>
        <v>42016.706678240742</v>
      </c>
      <c r="M3459" s="11" t="s">
        <v>8368</v>
      </c>
      <c r="N3459" t="b">
        <v>0</v>
      </c>
      <c r="O3459">
        <v>55</v>
      </c>
      <c r="P3459" t="b">
        <v>1</v>
      </c>
      <c r="Q3459" t="s">
        <v>8271</v>
      </c>
      <c r="R3459" s="5">
        <f t="shared" si="216"/>
        <v>1.4019999999999999</v>
      </c>
      <c r="S3459">
        <f t="shared" si="217"/>
        <v>50.981818181818184</v>
      </c>
      <c r="T3459" t="s">
        <v>8317</v>
      </c>
      <c r="U3459" t="s">
        <v>8318</v>
      </c>
    </row>
    <row r="3460" spans="1:21" ht="30" x14ac:dyDescent="0.2">
      <c r="A3460">
        <v>3458</v>
      </c>
      <c r="B3460" s="3" t="s">
        <v>3457</v>
      </c>
      <c r="C3460" s="3" t="s">
        <v>7568</v>
      </c>
      <c r="D3460" s="18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8"/>
        <v>42037.977083333331</v>
      </c>
      <c r="K3460">
        <v>1420606303</v>
      </c>
      <c r="L3460" s="9">
        <f t="shared" si="219"/>
        <v>42011.202581018515</v>
      </c>
      <c r="M3460" s="11" t="s">
        <v>8368</v>
      </c>
      <c r="N3460" t="b">
        <v>0</v>
      </c>
      <c r="O3460">
        <v>27</v>
      </c>
      <c r="P3460" t="b">
        <v>1</v>
      </c>
      <c r="Q3460" t="s">
        <v>8271</v>
      </c>
      <c r="R3460" s="5">
        <f t="shared" si="216"/>
        <v>1.2433537832310839</v>
      </c>
      <c r="S3460">
        <f t="shared" si="217"/>
        <v>45.037037037037038</v>
      </c>
      <c r="T3460" t="s">
        <v>8317</v>
      </c>
      <c r="U3460" t="s">
        <v>8318</v>
      </c>
    </row>
    <row r="3461" spans="1:21" ht="30" x14ac:dyDescent="0.2">
      <c r="A3461">
        <v>3459</v>
      </c>
      <c r="B3461" s="3" t="s">
        <v>3458</v>
      </c>
      <c r="C3461" s="3" t="s">
        <v>7569</v>
      </c>
      <c r="D3461" s="18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8"/>
        <v>42510.271527777775</v>
      </c>
      <c r="K3461">
        <v>1461151860</v>
      </c>
      <c r="L3461" s="9">
        <f t="shared" si="219"/>
        <v>42480.479861111111</v>
      </c>
      <c r="M3461" s="11" t="s">
        <v>8370</v>
      </c>
      <c r="N3461" t="b">
        <v>0</v>
      </c>
      <c r="O3461">
        <v>36</v>
      </c>
      <c r="P3461" t="b">
        <v>1</v>
      </c>
      <c r="Q3461" t="s">
        <v>8271</v>
      </c>
      <c r="R3461" s="5">
        <f t="shared" si="216"/>
        <v>1.262</v>
      </c>
      <c r="S3461">
        <f t="shared" si="217"/>
        <v>17.527777777777779</v>
      </c>
      <c r="T3461" t="s">
        <v>8317</v>
      </c>
      <c r="U3461" t="s">
        <v>8318</v>
      </c>
    </row>
    <row r="3462" spans="1:21" ht="30" x14ac:dyDescent="0.2">
      <c r="A3462">
        <v>3460</v>
      </c>
      <c r="B3462" s="3" t="s">
        <v>3459</v>
      </c>
      <c r="C3462" s="3" t="s">
        <v>7570</v>
      </c>
      <c r="D3462" s="18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8"/>
        <v>41866.318888888884</v>
      </c>
      <c r="K3462">
        <v>1406896752</v>
      </c>
      <c r="L3462" s="9">
        <f t="shared" si="219"/>
        <v>41852.527222222219</v>
      </c>
      <c r="M3462" s="11" t="s">
        <v>8371</v>
      </c>
      <c r="N3462" t="b">
        <v>0</v>
      </c>
      <c r="O3462">
        <v>19</v>
      </c>
      <c r="P3462" t="b">
        <v>1</v>
      </c>
      <c r="Q3462" t="s">
        <v>8271</v>
      </c>
      <c r="R3462" s="5">
        <f t="shared" si="216"/>
        <v>1.9</v>
      </c>
      <c r="S3462">
        <f t="shared" si="217"/>
        <v>50</v>
      </c>
      <c r="T3462" t="s">
        <v>8317</v>
      </c>
      <c r="U3462" t="s">
        <v>8318</v>
      </c>
    </row>
    <row r="3463" spans="1:21" ht="30" x14ac:dyDescent="0.2">
      <c r="A3463">
        <v>3461</v>
      </c>
      <c r="B3463" s="3" t="s">
        <v>3460</v>
      </c>
      <c r="C3463" s="3" t="s">
        <v>7571</v>
      </c>
      <c r="D3463" s="18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8"/>
        <v>42671.916666666664</v>
      </c>
      <c r="K3463">
        <v>1475248279</v>
      </c>
      <c r="L3463" s="9">
        <f t="shared" si="219"/>
        <v>42643.632858796293</v>
      </c>
      <c r="M3463" s="11" t="s">
        <v>8370</v>
      </c>
      <c r="N3463" t="b">
        <v>0</v>
      </c>
      <c r="O3463">
        <v>12</v>
      </c>
      <c r="P3463" t="b">
        <v>1</v>
      </c>
      <c r="Q3463" t="s">
        <v>8271</v>
      </c>
      <c r="R3463" s="5">
        <f t="shared" si="216"/>
        <v>1.39</v>
      </c>
      <c r="S3463">
        <f t="shared" si="217"/>
        <v>57.916666666666664</v>
      </c>
      <c r="T3463" t="s">
        <v>8317</v>
      </c>
      <c r="U3463" t="s">
        <v>8318</v>
      </c>
    </row>
    <row r="3464" spans="1:21" ht="30" x14ac:dyDescent="0.2">
      <c r="A3464">
        <v>3462</v>
      </c>
      <c r="B3464" s="3" t="s">
        <v>3461</v>
      </c>
      <c r="C3464" s="3" t="s">
        <v>7572</v>
      </c>
      <c r="D3464" s="18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8"/>
        <v>42195.541666666664</v>
      </c>
      <c r="K3464">
        <v>1435181628</v>
      </c>
      <c r="L3464" s="9">
        <f t="shared" si="219"/>
        <v>42179.898472222223</v>
      </c>
      <c r="M3464" s="11" t="s">
        <v>8368</v>
      </c>
      <c r="N3464" t="b">
        <v>0</v>
      </c>
      <c r="O3464">
        <v>17</v>
      </c>
      <c r="P3464" t="b">
        <v>1</v>
      </c>
      <c r="Q3464" t="s">
        <v>8271</v>
      </c>
      <c r="R3464" s="5">
        <f t="shared" si="216"/>
        <v>2.02</v>
      </c>
      <c r="S3464">
        <f t="shared" si="217"/>
        <v>29.705882352941178</v>
      </c>
      <c r="T3464" t="s">
        <v>8317</v>
      </c>
      <c r="U3464" t="s">
        <v>8318</v>
      </c>
    </row>
    <row r="3465" spans="1:21" ht="30" x14ac:dyDescent="0.2">
      <c r="A3465">
        <v>3463</v>
      </c>
      <c r="B3465" s="3" t="s">
        <v>3462</v>
      </c>
      <c r="C3465" s="3" t="s">
        <v>7573</v>
      </c>
      <c r="D3465" s="18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8"/>
        <v>42653.957638888889</v>
      </c>
      <c r="K3465">
        <v>1472594585</v>
      </c>
      <c r="L3465" s="9">
        <f t="shared" si="219"/>
        <v>42612.918807870374</v>
      </c>
      <c r="M3465" s="11" t="s">
        <v>8370</v>
      </c>
      <c r="N3465" t="b">
        <v>0</v>
      </c>
      <c r="O3465">
        <v>114</v>
      </c>
      <c r="P3465" t="b">
        <v>1</v>
      </c>
      <c r="Q3465" t="s">
        <v>8271</v>
      </c>
      <c r="R3465" s="5">
        <f t="shared" si="216"/>
        <v>1.0338000000000001</v>
      </c>
      <c r="S3465">
        <f t="shared" si="217"/>
        <v>90.684210526315795</v>
      </c>
      <c r="T3465" t="s">
        <v>8317</v>
      </c>
      <c r="U3465" t="s">
        <v>8318</v>
      </c>
    </row>
    <row r="3466" spans="1:21" ht="30" x14ac:dyDescent="0.2">
      <c r="A3466">
        <v>3464</v>
      </c>
      <c r="B3466" s="3" t="s">
        <v>3463</v>
      </c>
      <c r="C3466" s="3" t="s">
        <v>7574</v>
      </c>
      <c r="D3466" s="18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8"/>
        <v>42604.921724537031</v>
      </c>
      <c r="K3466">
        <v>1469329637</v>
      </c>
      <c r="L3466" s="9">
        <f t="shared" si="219"/>
        <v>42575.130057870367</v>
      </c>
      <c r="M3466" s="11" t="s">
        <v>8370</v>
      </c>
      <c r="N3466" t="b">
        <v>0</v>
      </c>
      <c r="O3466">
        <v>93</v>
      </c>
      <c r="P3466" t="b">
        <v>1</v>
      </c>
      <c r="Q3466" t="s">
        <v>8271</v>
      </c>
      <c r="R3466" s="5">
        <f t="shared" si="216"/>
        <v>1.023236</v>
      </c>
      <c r="S3466">
        <f t="shared" si="217"/>
        <v>55.012688172043013</v>
      </c>
      <c r="T3466" t="s">
        <v>8317</v>
      </c>
      <c r="U3466" t="s">
        <v>8318</v>
      </c>
    </row>
    <row r="3467" spans="1:21" ht="30" x14ac:dyDescent="0.2">
      <c r="A3467">
        <v>3465</v>
      </c>
      <c r="B3467" s="3" t="s">
        <v>3464</v>
      </c>
      <c r="C3467" s="3" t="s">
        <v>7575</v>
      </c>
      <c r="D3467" s="18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8"/>
        <v>42225.458333333336</v>
      </c>
      <c r="K3467">
        <v>1436972472</v>
      </c>
      <c r="L3467" s="9">
        <f t="shared" si="219"/>
        <v>42200.625833333332</v>
      </c>
      <c r="M3467" s="11" t="s">
        <v>8368</v>
      </c>
      <c r="N3467" t="b">
        <v>0</v>
      </c>
      <c r="O3467">
        <v>36</v>
      </c>
      <c r="P3467" t="b">
        <v>1</v>
      </c>
      <c r="Q3467" t="s">
        <v>8271</v>
      </c>
      <c r="R3467" s="5">
        <f t="shared" si="216"/>
        <v>1.03</v>
      </c>
      <c r="S3467">
        <f t="shared" si="217"/>
        <v>57.222222222222221</v>
      </c>
      <c r="T3467" t="s">
        <v>8317</v>
      </c>
      <c r="U3467" t="s">
        <v>8318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 s="1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8"/>
        <v>42479.769097222219</v>
      </c>
      <c r="K3468">
        <v>1455928050</v>
      </c>
      <c r="L3468" s="9">
        <f t="shared" si="219"/>
        <v>42420.019097222219</v>
      </c>
      <c r="M3468" s="11" t="s">
        <v>8370</v>
      </c>
      <c r="N3468" t="b">
        <v>0</v>
      </c>
      <c r="O3468">
        <v>61</v>
      </c>
      <c r="P3468" t="b">
        <v>1</v>
      </c>
      <c r="Q3468" t="s">
        <v>8271</v>
      </c>
      <c r="R3468" s="5">
        <f t="shared" si="216"/>
        <v>1.2714285714285714</v>
      </c>
      <c r="S3468">
        <f t="shared" si="217"/>
        <v>72.950819672131146</v>
      </c>
      <c r="T3468" t="s">
        <v>8317</v>
      </c>
      <c r="U3468" t="s">
        <v>8318</v>
      </c>
    </row>
    <row r="3469" spans="1:21" x14ac:dyDescent="0.2">
      <c r="A3469">
        <v>3467</v>
      </c>
      <c r="B3469" s="3" t="s">
        <v>3466</v>
      </c>
      <c r="C3469" s="3" t="s">
        <v>7577</v>
      </c>
      <c r="D3469" s="18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8"/>
        <v>42083.421666666669</v>
      </c>
      <c r="K3469">
        <v>1424275632</v>
      </c>
      <c r="L3469" s="9">
        <f t="shared" si="219"/>
        <v>42053.671666666662</v>
      </c>
      <c r="M3469" s="11" t="s">
        <v>8368</v>
      </c>
      <c r="N3469" t="b">
        <v>0</v>
      </c>
      <c r="O3469">
        <v>47</v>
      </c>
      <c r="P3469" t="b">
        <v>1</v>
      </c>
      <c r="Q3469" t="s">
        <v>8271</v>
      </c>
      <c r="R3469" s="5">
        <f t="shared" si="216"/>
        <v>1.01</v>
      </c>
      <c r="S3469">
        <f t="shared" si="217"/>
        <v>64.468085106382972</v>
      </c>
      <c r="T3469" t="s">
        <v>8317</v>
      </c>
      <c r="U3469" t="s">
        <v>8318</v>
      </c>
    </row>
    <row r="3470" spans="1:21" ht="30" x14ac:dyDescent="0.2">
      <c r="A3470">
        <v>3468</v>
      </c>
      <c r="B3470" s="3" t="s">
        <v>3467</v>
      </c>
      <c r="C3470" s="3" t="s">
        <v>7578</v>
      </c>
      <c r="D3470" s="18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8"/>
        <v>42633.916666666664</v>
      </c>
      <c r="K3470">
        <v>1471976529</v>
      </c>
      <c r="L3470" s="9">
        <f t="shared" si="219"/>
        <v>42605.765381944439</v>
      </c>
      <c r="M3470" s="11" t="s">
        <v>8370</v>
      </c>
      <c r="N3470" t="b">
        <v>0</v>
      </c>
      <c r="O3470">
        <v>17</v>
      </c>
      <c r="P3470" t="b">
        <v>1</v>
      </c>
      <c r="Q3470" t="s">
        <v>8271</v>
      </c>
      <c r="R3470" s="5">
        <f t="shared" si="216"/>
        <v>1.2178</v>
      </c>
      <c r="S3470">
        <f t="shared" si="217"/>
        <v>716.35294117647061</v>
      </c>
      <c r="T3470" t="s">
        <v>8317</v>
      </c>
      <c r="U3470" t="s">
        <v>8318</v>
      </c>
    </row>
    <row r="3471" spans="1:21" ht="30" x14ac:dyDescent="0.2">
      <c r="A3471">
        <v>3469</v>
      </c>
      <c r="B3471" s="3" t="s">
        <v>3468</v>
      </c>
      <c r="C3471" s="3" t="s">
        <v>7579</v>
      </c>
      <c r="D3471" s="18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8"/>
        <v>42488.433391203704</v>
      </c>
      <c r="K3471">
        <v>1459265045</v>
      </c>
      <c r="L3471" s="9">
        <f t="shared" si="219"/>
        <v>42458.641724537039</v>
      </c>
      <c r="M3471" s="11" t="s">
        <v>8370</v>
      </c>
      <c r="N3471" t="b">
        <v>0</v>
      </c>
      <c r="O3471">
        <v>63</v>
      </c>
      <c r="P3471" t="b">
        <v>1</v>
      </c>
      <c r="Q3471" t="s">
        <v>8271</v>
      </c>
      <c r="R3471" s="5">
        <f t="shared" si="216"/>
        <v>1.1339285714285714</v>
      </c>
      <c r="S3471">
        <f t="shared" si="217"/>
        <v>50.396825396825399</v>
      </c>
      <c r="T3471" t="s">
        <v>8317</v>
      </c>
      <c r="U3471" t="s">
        <v>8318</v>
      </c>
    </row>
    <row r="3472" spans="1:21" x14ac:dyDescent="0.2">
      <c r="A3472">
        <v>3470</v>
      </c>
      <c r="B3472" s="3" t="s">
        <v>3469</v>
      </c>
      <c r="C3472" s="3" t="s">
        <v>7580</v>
      </c>
      <c r="D3472" s="18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8"/>
        <v>42566.693055555552</v>
      </c>
      <c r="K3472">
        <v>1465345902</v>
      </c>
      <c r="L3472" s="9">
        <f t="shared" si="219"/>
        <v>42529.022013888884</v>
      </c>
      <c r="M3472" s="11" t="s">
        <v>8370</v>
      </c>
      <c r="N3472" t="b">
        <v>0</v>
      </c>
      <c r="O3472">
        <v>9</v>
      </c>
      <c r="P3472" t="b">
        <v>1</v>
      </c>
      <c r="Q3472" t="s">
        <v>8271</v>
      </c>
      <c r="R3472" s="5">
        <f t="shared" si="216"/>
        <v>1.5</v>
      </c>
      <c r="S3472">
        <f t="shared" si="217"/>
        <v>41.666666666666664</v>
      </c>
      <c r="T3472" t="s">
        <v>8317</v>
      </c>
      <c r="U3472" t="s">
        <v>8318</v>
      </c>
    </row>
    <row r="3473" spans="1:21" ht="30" x14ac:dyDescent="0.2">
      <c r="A3473">
        <v>3471</v>
      </c>
      <c r="B3473" s="3" t="s">
        <v>3470</v>
      </c>
      <c r="C3473" s="3" t="s">
        <v>7581</v>
      </c>
      <c r="D3473" s="18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8"/>
        <v>41882.625</v>
      </c>
      <c r="K3473">
        <v>1405971690</v>
      </c>
      <c r="L3473" s="9">
        <f t="shared" si="219"/>
        <v>41841.820486111108</v>
      </c>
      <c r="M3473" s="11" t="s">
        <v>8371</v>
      </c>
      <c r="N3473" t="b">
        <v>0</v>
      </c>
      <c r="O3473">
        <v>30</v>
      </c>
      <c r="P3473" t="b">
        <v>1</v>
      </c>
      <c r="Q3473" t="s">
        <v>8271</v>
      </c>
      <c r="R3473" s="5">
        <f t="shared" si="216"/>
        <v>2.1459999999999999</v>
      </c>
      <c r="S3473">
        <f t="shared" si="217"/>
        <v>35.766666666666666</v>
      </c>
      <c r="T3473" t="s">
        <v>8317</v>
      </c>
      <c r="U3473" t="s">
        <v>8318</v>
      </c>
    </row>
    <row r="3474" spans="1:21" ht="30" x14ac:dyDescent="0.2">
      <c r="A3474">
        <v>3472</v>
      </c>
      <c r="B3474" s="3" t="s">
        <v>3471</v>
      </c>
      <c r="C3474" s="3" t="s">
        <v>7582</v>
      </c>
      <c r="D3474" s="18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8"/>
        <v>41949.040972222218</v>
      </c>
      <c r="K3474">
        <v>1413432331</v>
      </c>
      <c r="L3474" s="9">
        <f t="shared" si="219"/>
        <v>41928.170497685183</v>
      </c>
      <c r="M3474" s="11" t="s">
        <v>8371</v>
      </c>
      <c r="N3474" t="b">
        <v>0</v>
      </c>
      <c r="O3474">
        <v>23</v>
      </c>
      <c r="P3474" t="b">
        <v>1</v>
      </c>
      <c r="Q3474" t="s">
        <v>8271</v>
      </c>
      <c r="R3474" s="5">
        <f t="shared" si="216"/>
        <v>1.0205</v>
      </c>
      <c r="S3474">
        <f t="shared" si="217"/>
        <v>88.739130434782609</v>
      </c>
      <c r="T3474" t="s">
        <v>8317</v>
      </c>
      <c r="U3474" t="s">
        <v>8318</v>
      </c>
    </row>
    <row r="3475" spans="1:21" ht="30" x14ac:dyDescent="0.2">
      <c r="A3475">
        <v>3473</v>
      </c>
      <c r="B3475" s="3" t="s">
        <v>3472</v>
      </c>
      <c r="C3475" s="3" t="s">
        <v>7583</v>
      </c>
      <c r="D3475" s="18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8"/>
        <v>42083.643749999996</v>
      </c>
      <c r="K3475">
        <v>1425067296</v>
      </c>
      <c r="L3475" s="9">
        <f t="shared" si="219"/>
        <v>42062.834444444445</v>
      </c>
      <c r="M3475" s="11" t="s">
        <v>8368</v>
      </c>
      <c r="N3475" t="b">
        <v>0</v>
      </c>
      <c r="O3475">
        <v>33</v>
      </c>
      <c r="P3475" t="b">
        <v>1</v>
      </c>
      <c r="Q3475" t="s">
        <v>8271</v>
      </c>
      <c r="R3475" s="5">
        <f t="shared" si="216"/>
        <v>1</v>
      </c>
      <c r="S3475">
        <f t="shared" si="217"/>
        <v>148.4848484848485</v>
      </c>
      <c r="T3475" t="s">
        <v>8317</v>
      </c>
      <c r="U3475" t="s">
        <v>8318</v>
      </c>
    </row>
    <row r="3476" spans="1:21" ht="30" x14ac:dyDescent="0.2">
      <c r="A3476">
        <v>3474</v>
      </c>
      <c r="B3476" s="3" t="s">
        <v>3473</v>
      </c>
      <c r="C3476" s="3" t="s">
        <v>7584</v>
      </c>
      <c r="D3476" s="18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8"/>
        <v>42571.293182870366</v>
      </c>
      <c r="K3476">
        <v>1466424131</v>
      </c>
      <c r="L3476" s="9">
        <f t="shared" si="219"/>
        <v>42541.501516203702</v>
      </c>
      <c r="M3476" s="11" t="s">
        <v>8370</v>
      </c>
      <c r="N3476" t="b">
        <v>0</v>
      </c>
      <c r="O3476">
        <v>39</v>
      </c>
      <c r="P3476" t="b">
        <v>1</v>
      </c>
      <c r="Q3476" t="s">
        <v>8271</v>
      </c>
      <c r="R3476" s="5">
        <f t="shared" si="216"/>
        <v>1.01</v>
      </c>
      <c r="S3476">
        <f t="shared" si="217"/>
        <v>51.794871794871796</v>
      </c>
      <c r="T3476" t="s">
        <v>8317</v>
      </c>
      <c r="U3476" t="s">
        <v>8318</v>
      </c>
    </row>
    <row r="3477" spans="1:21" ht="30" x14ac:dyDescent="0.2">
      <c r="A3477">
        <v>3475</v>
      </c>
      <c r="B3477" s="3" t="s">
        <v>3474</v>
      </c>
      <c r="C3477" s="3" t="s">
        <v>7585</v>
      </c>
      <c r="D3477" s="18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8"/>
        <v>41945.791666666664</v>
      </c>
      <c r="K3477">
        <v>1412629704</v>
      </c>
      <c r="L3477" s="9">
        <f t="shared" si="219"/>
        <v>41918.880833333329</v>
      </c>
      <c r="M3477" s="11" t="s">
        <v>8371</v>
      </c>
      <c r="N3477" t="b">
        <v>0</v>
      </c>
      <c r="O3477">
        <v>17</v>
      </c>
      <c r="P3477" t="b">
        <v>1</v>
      </c>
      <c r="Q3477" t="s">
        <v>8271</v>
      </c>
      <c r="R3477" s="5">
        <f t="shared" si="216"/>
        <v>1.1333333333333333</v>
      </c>
      <c r="S3477">
        <f t="shared" si="217"/>
        <v>20</v>
      </c>
      <c r="T3477" t="s">
        <v>8317</v>
      </c>
      <c r="U3477" t="s">
        <v>8318</v>
      </c>
    </row>
    <row r="3478" spans="1:21" ht="30" x14ac:dyDescent="0.2">
      <c r="A3478">
        <v>3476</v>
      </c>
      <c r="B3478" s="3" t="s">
        <v>3475</v>
      </c>
      <c r="C3478" s="3" t="s">
        <v>7586</v>
      </c>
      <c r="D3478" s="1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8"/>
        <v>41938.916666666664</v>
      </c>
      <c r="K3478">
        <v>1412836990</v>
      </c>
      <c r="L3478" s="9">
        <f t="shared" si="219"/>
        <v>41921.279976851853</v>
      </c>
      <c r="M3478" s="11" t="s">
        <v>8371</v>
      </c>
      <c r="N3478" t="b">
        <v>0</v>
      </c>
      <c r="O3478">
        <v>6</v>
      </c>
      <c r="P3478" t="b">
        <v>1</v>
      </c>
      <c r="Q3478" t="s">
        <v>8271</v>
      </c>
      <c r="R3478" s="5">
        <f t="shared" si="216"/>
        <v>1.04</v>
      </c>
      <c r="S3478">
        <f t="shared" si="217"/>
        <v>52</v>
      </c>
      <c r="T3478" t="s">
        <v>8317</v>
      </c>
      <c r="U3478" t="s">
        <v>8318</v>
      </c>
    </row>
    <row r="3479" spans="1:21" ht="30" x14ac:dyDescent="0.2">
      <c r="A3479">
        <v>3477</v>
      </c>
      <c r="B3479" s="3" t="s">
        <v>3476</v>
      </c>
      <c r="C3479" s="3" t="s">
        <v>7587</v>
      </c>
      <c r="D3479" s="18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8"/>
        <v>42140.916666666664</v>
      </c>
      <c r="K3479">
        <v>1430761243</v>
      </c>
      <c r="L3479" s="9">
        <f t="shared" si="219"/>
        <v>42128.736608796295</v>
      </c>
      <c r="M3479" s="11" t="s">
        <v>8368</v>
      </c>
      <c r="N3479" t="b">
        <v>0</v>
      </c>
      <c r="O3479">
        <v>39</v>
      </c>
      <c r="P3479" t="b">
        <v>1</v>
      </c>
      <c r="Q3479" t="s">
        <v>8271</v>
      </c>
      <c r="R3479" s="5">
        <f t="shared" si="216"/>
        <v>1.1533333333333333</v>
      </c>
      <c r="S3479">
        <f t="shared" si="217"/>
        <v>53.230769230769234</v>
      </c>
      <c r="T3479" t="s">
        <v>8317</v>
      </c>
      <c r="U3479" t="s">
        <v>8318</v>
      </c>
    </row>
    <row r="3480" spans="1:21" ht="30" x14ac:dyDescent="0.2">
      <c r="A3480">
        <v>3478</v>
      </c>
      <c r="B3480" s="3" t="s">
        <v>3477</v>
      </c>
      <c r="C3480" s="3" t="s">
        <v>7588</v>
      </c>
      <c r="D3480" s="18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8"/>
        <v>42079.666666666664</v>
      </c>
      <c r="K3480">
        <v>1424296822</v>
      </c>
      <c r="L3480" s="9">
        <f t="shared" si="219"/>
        <v>42053.916921296302</v>
      </c>
      <c r="M3480" s="11" t="s">
        <v>8368</v>
      </c>
      <c r="N3480" t="b">
        <v>0</v>
      </c>
      <c r="O3480">
        <v>57</v>
      </c>
      <c r="P3480" t="b">
        <v>1</v>
      </c>
      <c r="Q3480" t="s">
        <v>8271</v>
      </c>
      <c r="R3480" s="5">
        <f t="shared" si="216"/>
        <v>1.1285000000000001</v>
      </c>
      <c r="S3480">
        <f t="shared" si="217"/>
        <v>39.596491228070178</v>
      </c>
      <c r="T3480" t="s">
        <v>8317</v>
      </c>
      <c r="U3480" t="s">
        <v>8318</v>
      </c>
    </row>
    <row r="3481" spans="1:21" ht="30" x14ac:dyDescent="0.2">
      <c r="A3481">
        <v>3479</v>
      </c>
      <c r="B3481" s="3" t="s">
        <v>3478</v>
      </c>
      <c r="C3481" s="3" t="s">
        <v>7589</v>
      </c>
      <c r="D3481" s="18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8"/>
        <v>41811.646759259253</v>
      </c>
      <c r="K3481">
        <v>1400790680</v>
      </c>
      <c r="L3481" s="9">
        <f t="shared" si="219"/>
        <v>41781.855092592588</v>
      </c>
      <c r="M3481" s="11" t="s">
        <v>8371</v>
      </c>
      <c r="N3481" t="b">
        <v>0</v>
      </c>
      <c r="O3481">
        <v>56</v>
      </c>
      <c r="P3481" t="b">
        <v>1</v>
      </c>
      <c r="Q3481" t="s">
        <v>8271</v>
      </c>
      <c r="R3481" s="5">
        <f t="shared" si="216"/>
        <v>1.2786666666666666</v>
      </c>
      <c r="S3481">
        <f t="shared" si="217"/>
        <v>34.25</v>
      </c>
      <c r="T3481" t="s">
        <v>8317</v>
      </c>
      <c r="U3481" t="s">
        <v>8318</v>
      </c>
    </row>
    <row r="3482" spans="1:21" ht="30" x14ac:dyDescent="0.2">
      <c r="A3482">
        <v>3480</v>
      </c>
      <c r="B3482" s="3" t="s">
        <v>3479</v>
      </c>
      <c r="C3482" s="3" t="s">
        <v>7590</v>
      </c>
      <c r="D3482" s="18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8"/>
        <v>42195.666666666664</v>
      </c>
      <c r="K3482">
        <v>1434440227</v>
      </c>
      <c r="L3482" s="9">
        <f t="shared" si="219"/>
        <v>42171.317442129628</v>
      </c>
      <c r="M3482" s="11" t="s">
        <v>8368</v>
      </c>
      <c r="N3482" t="b">
        <v>0</v>
      </c>
      <c r="O3482">
        <v>13</v>
      </c>
      <c r="P3482" t="b">
        <v>1</v>
      </c>
      <c r="Q3482" t="s">
        <v>8271</v>
      </c>
      <c r="R3482" s="5">
        <f t="shared" si="216"/>
        <v>1.4266666666666667</v>
      </c>
      <c r="S3482">
        <f t="shared" si="217"/>
        <v>164.61538461538461</v>
      </c>
      <c r="T3482" t="s">
        <v>8317</v>
      </c>
      <c r="U3482" t="s">
        <v>8318</v>
      </c>
    </row>
    <row r="3483" spans="1:21" ht="30" x14ac:dyDescent="0.2">
      <c r="A3483">
        <v>3481</v>
      </c>
      <c r="B3483" s="3" t="s">
        <v>3480</v>
      </c>
      <c r="C3483" s="3" t="s">
        <v>7591</v>
      </c>
      <c r="D3483" s="18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8"/>
        <v>42006.039212962954</v>
      </c>
      <c r="K3483">
        <v>1418709388</v>
      </c>
      <c r="L3483" s="9">
        <f t="shared" si="219"/>
        <v>41989.24754629629</v>
      </c>
      <c r="M3483" s="11" t="s">
        <v>8371</v>
      </c>
      <c r="N3483" t="b">
        <v>0</v>
      </c>
      <c r="O3483">
        <v>95</v>
      </c>
      <c r="P3483" t="b">
        <v>1</v>
      </c>
      <c r="Q3483" t="s">
        <v>8271</v>
      </c>
      <c r="R3483" s="5">
        <f t="shared" si="216"/>
        <v>1.1879999999999999</v>
      </c>
      <c r="S3483">
        <f t="shared" si="217"/>
        <v>125.05263157894737</v>
      </c>
      <c r="T3483" t="s">
        <v>8317</v>
      </c>
      <c r="U3483" t="s">
        <v>8318</v>
      </c>
    </row>
    <row r="3484" spans="1:21" ht="30" x14ac:dyDescent="0.2">
      <c r="A3484">
        <v>3482</v>
      </c>
      <c r="B3484" s="3" t="s">
        <v>3481</v>
      </c>
      <c r="C3484" s="3" t="s">
        <v>7592</v>
      </c>
      <c r="D3484" s="18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8"/>
        <v>41826.563263888886</v>
      </c>
      <c r="K3484">
        <v>1402079466</v>
      </c>
      <c r="L3484" s="9">
        <f t="shared" si="219"/>
        <v>41796.771597222221</v>
      </c>
      <c r="M3484" s="11" t="s">
        <v>8371</v>
      </c>
      <c r="N3484" t="b">
        <v>0</v>
      </c>
      <c r="O3484">
        <v>80</v>
      </c>
      <c r="P3484" t="b">
        <v>1</v>
      </c>
      <c r="Q3484" t="s">
        <v>8271</v>
      </c>
      <c r="R3484" s="5">
        <f t="shared" si="216"/>
        <v>1.3833333333333333</v>
      </c>
      <c r="S3484">
        <f t="shared" si="217"/>
        <v>51.875</v>
      </c>
      <c r="T3484" t="s">
        <v>8317</v>
      </c>
      <c r="U3484" t="s">
        <v>8318</v>
      </c>
    </row>
    <row r="3485" spans="1:21" ht="30" x14ac:dyDescent="0.2">
      <c r="A3485">
        <v>3483</v>
      </c>
      <c r="B3485" s="3" t="s">
        <v>3482</v>
      </c>
      <c r="C3485" s="3" t="s">
        <v>7593</v>
      </c>
      <c r="D3485" s="18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8"/>
        <v>41823.460428240738</v>
      </c>
      <c r="K3485">
        <v>1401811381</v>
      </c>
      <c r="L3485" s="9">
        <f t="shared" si="219"/>
        <v>41793.668761574074</v>
      </c>
      <c r="M3485" s="11" t="s">
        <v>8371</v>
      </c>
      <c r="N3485" t="b">
        <v>0</v>
      </c>
      <c r="O3485">
        <v>133</v>
      </c>
      <c r="P3485" t="b">
        <v>1</v>
      </c>
      <c r="Q3485" t="s">
        <v>8271</v>
      </c>
      <c r="R3485" s="5">
        <f t="shared" si="216"/>
        <v>1.599402985074627</v>
      </c>
      <c r="S3485">
        <f t="shared" si="217"/>
        <v>40.285714285714285</v>
      </c>
      <c r="T3485" t="s">
        <v>8317</v>
      </c>
      <c r="U3485" t="s">
        <v>8318</v>
      </c>
    </row>
    <row r="3486" spans="1:21" ht="30" x14ac:dyDescent="0.2">
      <c r="A3486">
        <v>3484</v>
      </c>
      <c r="B3486" s="3" t="s">
        <v>3483</v>
      </c>
      <c r="C3486" s="3" t="s">
        <v>7594</v>
      </c>
      <c r="D3486" s="18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8"/>
        <v>42536.552071759252</v>
      </c>
      <c r="K3486">
        <v>1463422499</v>
      </c>
      <c r="L3486" s="9">
        <f t="shared" si="219"/>
        <v>42506.760405092587</v>
      </c>
      <c r="M3486" s="11" t="s">
        <v>8370</v>
      </c>
      <c r="N3486" t="b">
        <v>0</v>
      </c>
      <c r="O3486">
        <v>44</v>
      </c>
      <c r="P3486" t="b">
        <v>1</v>
      </c>
      <c r="Q3486" t="s">
        <v>8271</v>
      </c>
      <c r="R3486" s="5">
        <f t="shared" si="216"/>
        <v>1.1424000000000001</v>
      </c>
      <c r="S3486">
        <f t="shared" si="217"/>
        <v>64.909090909090907</v>
      </c>
      <c r="T3486" t="s">
        <v>8317</v>
      </c>
      <c r="U3486" t="s">
        <v>8318</v>
      </c>
    </row>
    <row r="3487" spans="1:21" ht="30" x14ac:dyDescent="0.2">
      <c r="A3487">
        <v>3485</v>
      </c>
      <c r="B3487" s="3" t="s">
        <v>3484</v>
      </c>
      <c r="C3487" s="3" t="s">
        <v>7595</v>
      </c>
      <c r="D3487" s="18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8"/>
        <v>42402.484722222223</v>
      </c>
      <c r="K3487">
        <v>1451839080</v>
      </c>
      <c r="L3487" s="9">
        <f t="shared" si="219"/>
        <v>42372.693055555559</v>
      </c>
      <c r="M3487" s="11" t="s">
        <v>8370</v>
      </c>
      <c r="N3487" t="b">
        <v>0</v>
      </c>
      <c r="O3487">
        <v>30</v>
      </c>
      <c r="P3487" t="b">
        <v>1</v>
      </c>
      <c r="Q3487" t="s">
        <v>8271</v>
      </c>
      <c r="R3487" s="5">
        <f t="shared" si="216"/>
        <v>1.0060606060606061</v>
      </c>
      <c r="S3487">
        <f t="shared" si="217"/>
        <v>55.333333333333336</v>
      </c>
      <c r="T3487" t="s">
        <v>8317</v>
      </c>
      <c r="U3487" t="s">
        <v>8318</v>
      </c>
    </row>
    <row r="3488" spans="1:21" ht="30" x14ac:dyDescent="0.2">
      <c r="A3488">
        <v>3486</v>
      </c>
      <c r="B3488" s="3" t="s">
        <v>3485</v>
      </c>
      <c r="C3488" s="3" t="s">
        <v>7596</v>
      </c>
      <c r="D3488" s="1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8"/>
        <v>42158.082638888889</v>
      </c>
      <c r="K3488">
        <v>1430600401</v>
      </c>
      <c r="L3488" s="9">
        <f t="shared" si="219"/>
        <v>42126.87501157407</v>
      </c>
      <c r="M3488" s="11" t="s">
        <v>8368</v>
      </c>
      <c r="N3488" t="b">
        <v>0</v>
      </c>
      <c r="O3488">
        <v>56</v>
      </c>
      <c r="P3488" t="b">
        <v>1</v>
      </c>
      <c r="Q3488" t="s">
        <v>8271</v>
      </c>
      <c r="R3488" s="5">
        <f t="shared" si="216"/>
        <v>1.552</v>
      </c>
      <c r="S3488">
        <f t="shared" si="217"/>
        <v>83.142857142857139</v>
      </c>
      <c r="T3488" t="s">
        <v>8317</v>
      </c>
      <c r="U3488" t="s">
        <v>8318</v>
      </c>
    </row>
    <row r="3489" spans="1:21" ht="30" x14ac:dyDescent="0.2">
      <c r="A3489">
        <v>3487</v>
      </c>
      <c r="B3489" s="3" t="s">
        <v>3486</v>
      </c>
      <c r="C3489" s="3" t="s">
        <v>7597</v>
      </c>
      <c r="D3489" s="18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8"/>
        <v>42179.732083333329</v>
      </c>
      <c r="K3489">
        <v>1432593252</v>
      </c>
      <c r="L3489" s="9">
        <f t="shared" si="219"/>
        <v>42149.940416666665</v>
      </c>
      <c r="M3489" s="11" t="s">
        <v>8368</v>
      </c>
      <c r="N3489" t="b">
        <v>0</v>
      </c>
      <c r="O3489">
        <v>66</v>
      </c>
      <c r="P3489" t="b">
        <v>1</v>
      </c>
      <c r="Q3489" t="s">
        <v>8271</v>
      </c>
      <c r="R3489" s="5">
        <f t="shared" si="216"/>
        <v>1.2775000000000001</v>
      </c>
      <c r="S3489">
        <f t="shared" si="217"/>
        <v>38.712121212121211</v>
      </c>
      <c r="T3489" t="s">
        <v>8317</v>
      </c>
      <c r="U3489" t="s">
        <v>8318</v>
      </c>
    </row>
    <row r="3490" spans="1:21" ht="30" x14ac:dyDescent="0.2">
      <c r="A3490">
        <v>3488</v>
      </c>
      <c r="B3490" s="3" t="s">
        <v>3487</v>
      </c>
      <c r="C3490" s="3" t="s">
        <v>7598</v>
      </c>
      <c r="D3490" s="18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8"/>
        <v>42111.458333333336</v>
      </c>
      <c r="K3490">
        <v>1427221560</v>
      </c>
      <c r="L3490" s="9">
        <f t="shared" si="219"/>
        <v>42087.768055555556</v>
      </c>
      <c r="M3490" s="11" t="s">
        <v>8368</v>
      </c>
      <c r="N3490" t="b">
        <v>0</v>
      </c>
      <c r="O3490">
        <v>29</v>
      </c>
      <c r="P3490" t="b">
        <v>1</v>
      </c>
      <c r="Q3490" t="s">
        <v>8271</v>
      </c>
      <c r="R3490" s="5">
        <f t="shared" si="216"/>
        <v>1.212</v>
      </c>
      <c r="S3490">
        <f t="shared" si="217"/>
        <v>125.37931034482759</v>
      </c>
      <c r="T3490" t="s">
        <v>8317</v>
      </c>
      <c r="U3490" t="s">
        <v>8318</v>
      </c>
    </row>
    <row r="3491" spans="1:21" ht="30" x14ac:dyDescent="0.2">
      <c r="A3491">
        <v>3489</v>
      </c>
      <c r="B3491" s="3" t="s">
        <v>3488</v>
      </c>
      <c r="C3491" s="3" t="s">
        <v>7599</v>
      </c>
      <c r="D3491" s="18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8"/>
        <v>41783.666666666664</v>
      </c>
      <c r="K3491">
        <v>1398352531</v>
      </c>
      <c r="L3491" s="9">
        <f t="shared" si="219"/>
        <v>41753.635775462964</v>
      </c>
      <c r="M3491" s="11" t="s">
        <v>8371</v>
      </c>
      <c r="N3491" t="b">
        <v>0</v>
      </c>
      <c r="O3491">
        <v>72</v>
      </c>
      <c r="P3491" t="b">
        <v>1</v>
      </c>
      <c r="Q3491" t="s">
        <v>8271</v>
      </c>
      <c r="R3491" s="5">
        <f t="shared" si="216"/>
        <v>1.127</v>
      </c>
      <c r="S3491">
        <f t="shared" si="217"/>
        <v>78.263888888888886</v>
      </c>
      <c r="T3491" t="s">
        <v>8317</v>
      </c>
      <c r="U3491" t="s">
        <v>8318</v>
      </c>
    </row>
    <row r="3492" spans="1:21" ht="30" x14ac:dyDescent="0.2">
      <c r="A3492">
        <v>3490</v>
      </c>
      <c r="B3492" s="3" t="s">
        <v>3489</v>
      </c>
      <c r="C3492" s="3" t="s">
        <v>7600</v>
      </c>
      <c r="D3492" s="18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8"/>
        <v>42473.594027777777</v>
      </c>
      <c r="K3492">
        <v>1457982924</v>
      </c>
      <c r="L3492" s="9">
        <f t="shared" si="219"/>
        <v>42443.802361111113</v>
      </c>
      <c r="M3492" s="11" t="s">
        <v>8370</v>
      </c>
      <c r="N3492" t="b">
        <v>0</v>
      </c>
      <c r="O3492">
        <v>27</v>
      </c>
      <c r="P3492" t="b">
        <v>1</v>
      </c>
      <c r="Q3492" t="s">
        <v>8271</v>
      </c>
      <c r="R3492" s="5">
        <f t="shared" si="216"/>
        <v>1.2749999999999999</v>
      </c>
      <c r="S3492">
        <f t="shared" si="217"/>
        <v>47.222222222222221</v>
      </c>
      <c r="T3492" t="s">
        <v>8317</v>
      </c>
      <c r="U3492" t="s">
        <v>8318</v>
      </c>
    </row>
    <row r="3493" spans="1:21" ht="30" x14ac:dyDescent="0.2">
      <c r="A3493">
        <v>3491</v>
      </c>
      <c r="B3493" s="3" t="s">
        <v>3490</v>
      </c>
      <c r="C3493" s="3" t="s">
        <v>7601</v>
      </c>
      <c r="D3493" s="18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8"/>
        <v>42142.041481481479</v>
      </c>
      <c r="K3493">
        <v>1430114384</v>
      </c>
      <c r="L3493" s="9">
        <f t="shared" si="219"/>
        <v>42121.249814814815</v>
      </c>
      <c r="M3493" s="11" t="s">
        <v>8368</v>
      </c>
      <c r="N3493" t="b">
        <v>0</v>
      </c>
      <c r="O3493">
        <v>10</v>
      </c>
      <c r="P3493" t="b">
        <v>1</v>
      </c>
      <c r="Q3493" t="s">
        <v>8271</v>
      </c>
      <c r="R3493" s="5">
        <f t="shared" si="216"/>
        <v>1.5820000000000001</v>
      </c>
      <c r="S3493">
        <f t="shared" si="217"/>
        <v>79.099999999999994</v>
      </c>
      <c r="T3493" t="s">
        <v>8317</v>
      </c>
      <c r="U3493" t="s">
        <v>8318</v>
      </c>
    </row>
    <row r="3494" spans="1:21" ht="30" x14ac:dyDescent="0.2">
      <c r="A3494">
        <v>3492</v>
      </c>
      <c r="B3494" s="3" t="s">
        <v>3491</v>
      </c>
      <c r="C3494" s="3" t="s">
        <v>7602</v>
      </c>
      <c r="D3494" s="18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8"/>
        <v>42302.800891203697</v>
      </c>
      <c r="K3494">
        <v>1442794397</v>
      </c>
      <c r="L3494" s="9">
        <f t="shared" si="219"/>
        <v>42268.009224537032</v>
      </c>
      <c r="M3494" s="11" t="s">
        <v>8368</v>
      </c>
      <c r="N3494" t="b">
        <v>0</v>
      </c>
      <c r="O3494">
        <v>35</v>
      </c>
      <c r="P3494" t="b">
        <v>1</v>
      </c>
      <c r="Q3494" t="s">
        <v>8271</v>
      </c>
      <c r="R3494" s="5">
        <f t="shared" si="216"/>
        <v>1.0526894736842105</v>
      </c>
      <c r="S3494">
        <f t="shared" si="217"/>
        <v>114.29199999999999</v>
      </c>
      <c r="T3494" t="s">
        <v>8317</v>
      </c>
      <c r="U3494" t="s">
        <v>8318</v>
      </c>
    </row>
    <row r="3495" spans="1:21" ht="30" x14ac:dyDescent="0.2">
      <c r="A3495">
        <v>3493</v>
      </c>
      <c r="B3495" s="3" t="s">
        <v>3492</v>
      </c>
      <c r="C3495" s="3" t="s">
        <v>7603</v>
      </c>
      <c r="D3495" s="18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8"/>
        <v>41868.007638888885</v>
      </c>
      <c r="K3495">
        <v>1406580436</v>
      </c>
      <c r="L3495" s="9">
        <f t="shared" si="219"/>
        <v>41848.866157407407</v>
      </c>
      <c r="M3495" s="11" t="s">
        <v>8371</v>
      </c>
      <c r="N3495" t="b">
        <v>0</v>
      </c>
      <c r="O3495">
        <v>29</v>
      </c>
      <c r="P3495" t="b">
        <v>1</v>
      </c>
      <c r="Q3495" t="s">
        <v>8271</v>
      </c>
      <c r="R3495" s="5">
        <f t="shared" si="216"/>
        <v>1</v>
      </c>
      <c r="S3495">
        <f t="shared" si="217"/>
        <v>51.724137931034484</v>
      </c>
      <c r="T3495" t="s">
        <v>8317</v>
      </c>
      <c r="U3495" t="s">
        <v>8318</v>
      </c>
    </row>
    <row r="3496" spans="1:21" ht="30" x14ac:dyDescent="0.2">
      <c r="A3496">
        <v>3494</v>
      </c>
      <c r="B3496" s="3" t="s">
        <v>3493</v>
      </c>
      <c r="C3496" s="3" t="s">
        <v>7604</v>
      </c>
      <c r="D3496" s="18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8"/>
        <v>42700.041666666664</v>
      </c>
      <c r="K3496">
        <v>1479186575</v>
      </c>
      <c r="L3496" s="9">
        <f t="shared" si="219"/>
        <v>42689.214988425927</v>
      </c>
      <c r="M3496" s="11" t="s">
        <v>8370</v>
      </c>
      <c r="N3496" t="b">
        <v>0</v>
      </c>
      <c r="O3496">
        <v>13</v>
      </c>
      <c r="P3496" t="b">
        <v>1</v>
      </c>
      <c r="Q3496" t="s">
        <v>8271</v>
      </c>
      <c r="R3496" s="5">
        <f t="shared" si="216"/>
        <v>1</v>
      </c>
      <c r="S3496">
        <f t="shared" si="217"/>
        <v>30.76923076923077</v>
      </c>
      <c r="T3496" t="s">
        <v>8317</v>
      </c>
      <c r="U3496" t="s">
        <v>8318</v>
      </c>
    </row>
    <row r="3497" spans="1:21" ht="30" x14ac:dyDescent="0.2">
      <c r="A3497">
        <v>3495</v>
      </c>
      <c r="B3497" s="3" t="s">
        <v>3494</v>
      </c>
      <c r="C3497" s="3" t="s">
        <v>7605</v>
      </c>
      <c r="D3497" s="18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8"/>
        <v>41944.512499999997</v>
      </c>
      <c r="K3497">
        <v>1412360309</v>
      </c>
      <c r="L3497" s="9">
        <f t="shared" si="219"/>
        <v>41915.762835648151</v>
      </c>
      <c r="M3497" s="11" t="s">
        <v>8371</v>
      </c>
      <c r="N3497" t="b">
        <v>0</v>
      </c>
      <c r="O3497">
        <v>72</v>
      </c>
      <c r="P3497" t="b">
        <v>1</v>
      </c>
      <c r="Q3497" t="s">
        <v>8271</v>
      </c>
      <c r="R3497" s="5">
        <f t="shared" si="216"/>
        <v>1.0686</v>
      </c>
      <c r="S3497">
        <f t="shared" si="217"/>
        <v>74.208333333333329</v>
      </c>
      <c r="T3497" t="s">
        <v>8317</v>
      </c>
      <c r="U3497" t="s">
        <v>8318</v>
      </c>
    </row>
    <row r="3498" spans="1:21" ht="30" x14ac:dyDescent="0.2">
      <c r="A3498">
        <v>3496</v>
      </c>
      <c r="B3498" s="3" t="s">
        <v>3495</v>
      </c>
      <c r="C3498" s="3" t="s">
        <v>7606</v>
      </c>
      <c r="D3498" s="1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8"/>
        <v>42624.638495370367</v>
      </c>
      <c r="K3498">
        <v>1470169166</v>
      </c>
      <c r="L3498" s="9">
        <f t="shared" si="219"/>
        <v>42584.846828703703</v>
      </c>
      <c r="M3498" s="11" t="s">
        <v>8370</v>
      </c>
      <c r="N3498" t="b">
        <v>0</v>
      </c>
      <c r="O3498">
        <v>78</v>
      </c>
      <c r="P3498" t="b">
        <v>1</v>
      </c>
      <c r="Q3498" t="s">
        <v>8271</v>
      </c>
      <c r="R3498" s="5">
        <f t="shared" si="216"/>
        <v>1.244</v>
      </c>
      <c r="S3498">
        <f t="shared" si="217"/>
        <v>47.846153846153847</v>
      </c>
      <c r="T3498" t="s">
        <v>8317</v>
      </c>
      <c r="U3498" t="s">
        <v>8318</v>
      </c>
    </row>
    <row r="3499" spans="1:21" ht="30" x14ac:dyDescent="0.2">
      <c r="A3499">
        <v>3497</v>
      </c>
      <c r="B3499" s="3" t="s">
        <v>3496</v>
      </c>
      <c r="C3499" s="3" t="s">
        <v>7607</v>
      </c>
      <c r="D3499" s="18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8"/>
        <v>42523.708333333336</v>
      </c>
      <c r="K3499">
        <v>1463852904</v>
      </c>
      <c r="L3499" s="9">
        <f t="shared" si="219"/>
        <v>42511.741944444439</v>
      </c>
      <c r="M3499" s="11" t="s">
        <v>8370</v>
      </c>
      <c r="N3499" t="b">
        <v>0</v>
      </c>
      <c r="O3499">
        <v>49</v>
      </c>
      <c r="P3499" t="b">
        <v>1</v>
      </c>
      <c r="Q3499" t="s">
        <v>8271</v>
      </c>
      <c r="R3499" s="5">
        <f t="shared" si="216"/>
        <v>1.0870406189555126</v>
      </c>
      <c r="S3499">
        <f t="shared" si="217"/>
        <v>34.408163265306122</v>
      </c>
      <c r="T3499" t="s">
        <v>8317</v>
      </c>
      <c r="U3499" t="s">
        <v>8318</v>
      </c>
    </row>
    <row r="3500" spans="1:21" ht="30" x14ac:dyDescent="0.2">
      <c r="A3500">
        <v>3498</v>
      </c>
      <c r="B3500" s="3" t="s">
        <v>3497</v>
      </c>
      <c r="C3500" s="3" t="s">
        <v>7608</v>
      </c>
      <c r="D3500" s="18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8"/>
        <v>42518.697222222218</v>
      </c>
      <c r="K3500">
        <v>1459309704</v>
      </c>
      <c r="L3500" s="9">
        <f t="shared" si="219"/>
        <v>42459.15861111111</v>
      </c>
      <c r="M3500" s="11" t="s">
        <v>8370</v>
      </c>
      <c r="N3500" t="b">
        <v>0</v>
      </c>
      <c r="O3500">
        <v>42</v>
      </c>
      <c r="P3500" t="b">
        <v>1</v>
      </c>
      <c r="Q3500" t="s">
        <v>8271</v>
      </c>
      <c r="R3500" s="5">
        <f t="shared" si="216"/>
        <v>1.0242424242424242</v>
      </c>
      <c r="S3500">
        <f t="shared" si="217"/>
        <v>40.238095238095241</v>
      </c>
      <c r="T3500" t="s">
        <v>8317</v>
      </c>
      <c r="U3500" t="s">
        <v>8318</v>
      </c>
    </row>
    <row r="3501" spans="1:21" ht="30" x14ac:dyDescent="0.2">
      <c r="A3501">
        <v>3499</v>
      </c>
      <c r="B3501" s="3" t="s">
        <v>3498</v>
      </c>
      <c r="C3501" s="3" t="s">
        <v>7609</v>
      </c>
      <c r="D3501" s="18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8"/>
        <v>42186.082638888889</v>
      </c>
      <c r="K3501">
        <v>1431046325</v>
      </c>
      <c r="L3501" s="9">
        <f t="shared" si="219"/>
        <v>42132.036168981482</v>
      </c>
      <c r="M3501" s="11" t="s">
        <v>8368</v>
      </c>
      <c r="N3501" t="b">
        <v>0</v>
      </c>
      <c r="O3501">
        <v>35</v>
      </c>
      <c r="P3501" t="b">
        <v>1</v>
      </c>
      <c r="Q3501" t="s">
        <v>8271</v>
      </c>
      <c r="R3501" s="5">
        <f t="shared" si="216"/>
        <v>1.0549999999999999</v>
      </c>
      <c r="S3501">
        <f t="shared" si="217"/>
        <v>60.285714285714285</v>
      </c>
      <c r="T3501" t="s">
        <v>8317</v>
      </c>
      <c r="U3501" t="s">
        <v>8318</v>
      </c>
    </row>
    <row r="3502" spans="1:21" ht="30" x14ac:dyDescent="0.2">
      <c r="A3502">
        <v>3500</v>
      </c>
      <c r="B3502" s="3" t="s">
        <v>3499</v>
      </c>
      <c r="C3502" s="3" t="s">
        <v>7610</v>
      </c>
      <c r="D3502" s="18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8"/>
        <v>42435.999305555553</v>
      </c>
      <c r="K3502">
        <v>1455919438</v>
      </c>
      <c r="L3502" s="9">
        <f t="shared" si="219"/>
        <v>42419.91942129629</v>
      </c>
      <c r="M3502" s="11" t="s">
        <v>8370</v>
      </c>
      <c r="N3502" t="b">
        <v>0</v>
      </c>
      <c r="O3502">
        <v>42</v>
      </c>
      <c r="P3502" t="b">
        <v>1</v>
      </c>
      <c r="Q3502" t="s">
        <v>8271</v>
      </c>
      <c r="R3502" s="5">
        <f t="shared" si="216"/>
        <v>1.0629999999999999</v>
      </c>
      <c r="S3502">
        <f t="shared" si="217"/>
        <v>25.30952380952381</v>
      </c>
      <c r="T3502" t="s">
        <v>8317</v>
      </c>
      <c r="U3502" t="s">
        <v>8318</v>
      </c>
    </row>
    <row r="3503" spans="1:21" ht="30" x14ac:dyDescent="0.2">
      <c r="A3503">
        <v>3501</v>
      </c>
      <c r="B3503" s="3" t="s">
        <v>3500</v>
      </c>
      <c r="C3503" s="3" t="s">
        <v>7611</v>
      </c>
      <c r="D3503" s="18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8"/>
        <v>42258.555497685178</v>
      </c>
      <c r="K3503">
        <v>1439835595</v>
      </c>
      <c r="L3503" s="9">
        <f t="shared" si="219"/>
        <v>42233.763831018514</v>
      </c>
      <c r="M3503" s="11" t="s">
        <v>8368</v>
      </c>
      <c r="N3503" t="b">
        <v>0</v>
      </c>
      <c r="O3503">
        <v>42</v>
      </c>
      <c r="P3503" t="b">
        <v>1</v>
      </c>
      <c r="Q3503" t="s">
        <v>8271</v>
      </c>
      <c r="R3503" s="5">
        <f t="shared" si="216"/>
        <v>1.0066666666666666</v>
      </c>
      <c r="S3503">
        <f t="shared" si="217"/>
        <v>35.952380952380949</v>
      </c>
      <c r="T3503" t="s">
        <v>8317</v>
      </c>
      <c r="U3503" t="s">
        <v>8318</v>
      </c>
    </row>
    <row r="3504" spans="1:21" ht="30" x14ac:dyDescent="0.2">
      <c r="A3504">
        <v>3502</v>
      </c>
      <c r="B3504" s="3" t="s">
        <v>3501</v>
      </c>
      <c r="C3504" s="3" t="s">
        <v>7612</v>
      </c>
      <c r="D3504" s="18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8"/>
        <v>42444.957638888889</v>
      </c>
      <c r="K3504">
        <v>1456862924</v>
      </c>
      <c r="L3504" s="9">
        <f t="shared" si="219"/>
        <v>42430.839398148149</v>
      </c>
      <c r="M3504" s="11" t="s">
        <v>8370</v>
      </c>
      <c r="N3504" t="b">
        <v>0</v>
      </c>
      <c r="O3504">
        <v>31</v>
      </c>
      <c r="P3504" t="b">
        <v>1</v>
      </c>
      <c r="Q3504" t="s">
        <v>8271</v>
      </c>
      <c r="R3504" s="5">
        <f t="shared" si="216"/>
        <v>1.054</v>
      </c>
      <c r="S3504">
        <f t="shared" si="217"/>
        <v>136</v>
      </c>
      <c r="T3504" t="s">
        <v>8317</v>
      </c>
      <c r="U3504" t="s">
        <v>8318</v>
      </c>
    </row>
    <row r="3505" spans="1:21" ht="30" x14ac:dyDescent="0.2">
      <c r="A3505">
        <v>3503</v>
      </c>
      <c r="B3505" s="3" t="s">
        <v>3502</v>
      </c>
      <c r="C3505" s="3" t="s">
        <v>7613</v>
      </c>
      <c r="D3505" s="18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8"/>
        <v>42575.27</v>
      </c>
      <c r="K3505">
        <v>1466767728</v>
      </c>
      <c r="L3505" s="9">
        <f t="shared" si="219"/>
        <v>42545.478333333333</v>
      </c>
      <c r="M3505" s="11" t="s">
        <v>8370</v>
      </c>
      <c r="N3505" t="b">
        <v>0</v>
      </c>
      <c r="O3505">
        <v>38</v>
      </c>
      <c r="P3505" t="b">
        <v>1</v>
      </c>
      <c r="Q3505" t="s">
        <v>8271</v>
      </c>
      <c r="R3505" s="5">
        <f t="shared" si="216"/>
        <v>1.0755999999999999</v>
      </c>
      <c r="S3505">
        <f t="shared" si="217"/>
        <v>70.763157894736835</v>
      </c>
      <c r="T3505" t="s">
        <v>8317</v>
      </c>
      <c r="U3505" t="s">
        <v>8318</v>
      </c>
    </row>
    <row r="3506" spans="1:21" ht="30" x14ac:dyDescent="0.2">
      <c r="A3506">
        <v>3504</v>
      </c>
      <c r="B3506" s="3" t="s">
        <v>3503</v>
      </c>
      <c r="C3506" s="3" t="s">
        <v>7614</v>
      </c>
      <c r="D3506" s="18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8"/>
        <v>42327.582071759258</v>
      </c>
      <c r="K3506">
        <v>1445363891</v>
      </c>
      <c r="L3506" s="9">
        <f t="shared" si="219"/>
        <v>42297.748738425929</v>
      </c>
      <c r="M3506" s="11" t="s">
        <v>8368</v>
      </c>
      <c r="N3506" t="b">
        <v>0</v>
      </c>
      <c r="O3506">
        <v>8</v>
      </c>
      <c r="P3506" t="b">
        <v>1</v>
      </c>
      <c r="Q3506" t="s">
        <v>8271</v>
      </c>
      <c r="R3506" s="5">
        <f t="shared" si="216"/>
        <v>1</v>
      </c>
      <c r="S3506">
        <f t="shared" si="217"/>
        <v>125</v>
      </c>
      <c r="T3506" t="s">
        <v>8317</v>
      </c>
      <c r="U3506" t="s">
        <v>8318</v>
      </c>
    </row>
    <row r="3507" spans="1:21" ht="75" x14ac:dyDescent="0.2">
      <c r="A3507">
        <v>3505</v>
      </c>
      <c r="B3507" s="3" t="s">
        <v>3504</v>
      </c>
      <c r="C3507" s="3" t="s">
        <v>7615</v>
      </c>
      <c r="D3507" s="18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8"/>
        <v>41771.958333333328</v>
      </c>
      <c r="K3507">
        <v>1398983245</v>
      </c>
      <c r="L3507" s="9">
        <f t="shared" si="219"/>
        <v>41760.935706018521</v>
      </c>
      <c r="M3507" s="11" t="s">
        <v>8371</v>
      </c>
      <c r="N3507" t="b">
        <v>0</v>
      </c>
      <c r="O3507">
        <v>39</v>
      </c>
      <c r="P3507" t="b">
        <v>1</v>
      </c>
      <c r="Q3507" t="s">
        <v>8271</v>
      </c>
      <c r="R3507" s="5">
        <f t="shared" si="216"/>
        <v>1.0376000000000001</v>
      </c>
      <c r="S3507">
        <f t="shared" si="217"/>
        <v>66.512820512820511</v>
      </c>
      <c r="T3507" t="s">
        <v>8317</v>
      </c>
      <c r="U3507" t="s">
        <v>8318</v>
      </c>
    </row>
    <row r="3508" spans="1:21" ht="30" x14ac:dyDescent="0.2">
      <c r="A3508">
        <v>3506</v>
      </c>
      <c r="B3508" s="3" t="s">
        <v>3505</v>
      </c>
      <c r="C3508" s="3" t="s">
        <v>7616</v>
      </c>
      <c r="D3508" s="1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8"/>
        <v>41874.525925925926</v>
      </c>
      <c r="K3508">
        <v>1404927440</v>
      </c>
      <c r="L3508" s="9">
        <f t="shared" si="219"/>
        <v>41829.734259259261</v>
      </c>
      <c r="M3508" s="11" t="s">
        <v>8371</v>
      </c>
      <c r="N3508" t="b">
        <v>0</v>
      </c>
      <c r="O3508">
        <v>29</v>
      </c>
      <c r="P3508" t="b">
        <v>1</v>
      </c>
      <c r="Q3508" t="s">
        <v>8271</v>
      </c>
      <c r="R3508" s="5">
        <f t="shared" si="216"/>
        <v>1.0149999999999999</v>
      </c>
      <c r="S3508">
        <f t="shared" si="217"/>
        <v>105</v>
      </c>
      <c r="T3508" t="s">
        <v>8317</v>
      </c>
      <c r="U3508" t="s">
        <v>8318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 s="18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8"/>
        <v>42521.714548611104</v>
      </c>
      <c r="K3509">
        <v>1462140537</v>
      </c>
      <c r="L3509" s="9">
        <f t="shared" si="219"/>
        <v>42491.92288194444</v>
      </c>
      <c r="M3509" s="11" t="s">
        <v>8370</v>
      </c>
      <c r="N3509" t="b">
        <v>0</v>
      </c>
      <c r="O3509">
        <v>72</v>
      </c>
      <c r="P3509" t="b">
        <v>1</v>
      </c>
      <c r="Q3509" t="s">
        <v>8271</v>
      </c>
      <c r="R3509" s="5">
        <f t="shared" si="216"/>
        <v>1.044</v>
      </c>
      <c r="S3509">
        <f t="shared" si="217"/>
        <v>145</v>
      </c>
      <c r="T3509" t="s">
        <v>8317</v>
      </c>
      <c r="U3509" t="s">
        <v>8318</v>
      </c>
    </row>
    <row r="3510" spans="1:21" ht="30" x14ac:dyDescent="0.2">
      <c r="A3510">
        <v>3508</v>
      </c>
      <c r="B3510" s="3" t="s">
        <v>3507</v>
      </c>
      <c r="C3510" s="3" t="s">
        <v>7618</v>
      </c>
      <c r="D3510" s="18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8"/>
        <v>42500.666666666664</v>
      </c>
      <c r="K3510">
        <v>1460914253</v>
      </c>
      <c r="L3510" s="9">
        <f t="shared" si="219"/>
        <v>42477.729780092588</v>
      </c>
      <c r="M3510" s="11" t="s">
        <v>8370</v>
      </c>
      <c r="N3510" t="b">
        <v>0</v>
      </c>
      <c r="O3510">
        <v>15</v>
      </c>
      <c r="P3510" t="b">
        <v>1</v>
      </c>
      <c r="Q3510" t="s">
        <v>8271</v>
      </c>
      <c r="R3510" s="5">
        <f t="shared" si="216"/>
        <v>1.8</v>
      </c>
      <c r="S3510">
        <f t="shared" si="217"/>
        <v>12</v>
      </c>
      <c r="T3510" t="s">
        <v>8317</v>
      </c>
      <c r="U3510" t="s">
        <v>8318</v>
      </c>
    </row>
    <row r="3511" spans="1:21" ht="30" x14ac:dyDescent="0.2">
      <c r="A3511">
        <v>3509</v>
      </c>
      <c r="B3511" s="3" t="s">
        <v>3508</v>
      </c>
      <c r="C3511" s="3" t="s">
        <v>7619</v>
      </c>
      <c r="D3511" s="18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8"/>
        <v>41963.996527777774</v>
      </c>
      <c r="K3511">
        <v>1415392666</v>
      </c>
      <c r="L3511" s="9">
        <f t="shared" si="219"/>
        <v>41950.859560185185</v>
      </c>
      <c r="M3511" s="11" t="s">
        <v>8371</v>
      </c>
      <c r="N3511" t="b">
        <v>0</v>
      </c>
      <c r="O3511">
        <v>33</v>
      </c>
      <c r="P3511" t="b">
        <v>1</v>
      </c>
      <c r="Q3511" t="s">
        <v>8271</v>
      </c>
      <c r="R3511" s="5">
        <f t="shared" si="216"/>
        <v>1.0633333333333332</v>
      </c>
      <c r="S3511">
        <f t="shared" si="217"/>
        <v>96.666666666666671</v>
      </c>
      <c r="T3511" t="s">
        <v>8317</v>
      </c>
      <c r="U3511" t="s">
        <v>8318</v>
      </c>
    </row>
    <row r="3512" spans="1:21" ht="30" x14ac:dyDescent="0.2">
      <c r="A3512">
        <v>3510</v>
      </c>
      <c r="B3512" s="3" t="s">
        <v>3509</v>
      </c>
      <c r="C3512" s="3" t="s">
        <v>7620</v>
      </c>
      <c r="D3512" s="18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8"/>
        <v>41822.412569444445</v>
      </c>
      <c r="K3512">
        <v>1402584846</v>
      </c>
      <c r="L3512" s="9">
        <f t="shared" si="219"/>
        <v>41802.62090277778</v>
      </c>
      <c r="M3512" s="11" t="s">
        <v>8371</v>
      </c>
      <c r="N3512" t="b">
        <v>0</v>
      </c>
      <c r="O3512">
        <v>15</v>
      </c>
      <c r="P3512" t="b">
        <v>1</v>
      </c>
      <c r="Q3512" t="s">
        <v>8271</v>
      </c>
      <c r="R3512" s="5">
        <f t="shared" si="216"/>
        <v>1.0055555555555555</v>
      </c>
      <c r="S3512">
        <f t="shared" si="217"/>
        <v>60.333333333333336</v>
      </c>
      <c r="T3512" t="s">
        <v>8317</v>
      </c>
      <c r="U3512" t="s">
        <v>8318</v>
      </c>
    </row>
    <row r="3513" spans="1:21" ht="30" x14ac:dyDescent="0.2">
      <c r="A3513">
        <v>3511</v>
      </c>
      <c r="B3513" s="3" t="s">
        <v>3510</v>
      </c>
      <c r="C3513" s="3" t="s">
        <v>7621</v>
      </c>
      <c r="D3513" s="18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8"/>
        <v>41950.5625</v>
      </c>
      <c r="K3513">
        <v>1413406695</v>
      </c>
      <c r="L3513" s="9">
        <f t="shared" si="219"/>
        <v>41927.873784722222</v>
      </c>
      <c r="M3513" s="11" t="s">
        <v>8371</v>
      </c>
      <c r="N3513" t="b">
        <v>0</v>
      </c>
      <c r="O3513">
        <v>19</v>
      </c>
      <c r="P3513" t="b">
        <v>1</v>
      </c>
      <c r="Q3513" t="s">
        <v>8271</v>
      </c>
      <c r="R3513" s="5">
        <f t="shared" si="216"/>
        <v>1.012</v>
      </c>
      <c r="S3513">
        <f t="shared" si="217"/>
        <v>79.89473684210526</v>
      </c>
      <c r="T3513" t="s">
        <v>8317</v>
      </c>
      <c r="U3513" t="s">
        <v>8318</v>
      </c>
    </row>
    <row r="3514" spans="1:21" ht="30" x14ac:dyDescent="0.2">
      <c r="A3514">
        <v>3512</v>
      </c>
      <c r="B3514" s="3" t="s">
        <v>3511</v>
      </c>
      <c r="C3514" s="3" t="s">
        <v>7622</v>
      </c>
      <c r="D3514" s="18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8"/>
        <v>42117.286944444444</v>
      </c>
      <c r="K3514">
        <v>1424609592</v>
      </c>
      <c r="L3514" s="9">
        <f t="shared" si="219"/>
        <v>42057.536944444444</v>
      </c>
      <c r="M3514" s="11" t="s">
        <v>8368</v>
      </c>
      <c r="N3514" t="b">
        <v>0</v>
      </c>
      <c r="O3514">
        <v>17</v>
      </c>
      <c r="P3514" t="b">
        <v>1</v>
      </c>
      <c r="Q3514" t="s">
        <v>8271</v>
      </c>
      <c r="R3514" s="5">
        <f t="shared" si="216"/>
        <v>1</v>
      </c>
      <c r="S3514">
        <f t="shared" si="217"/>
        <v>58.823529411764703</v>
      </c>
      <c r="T3514" t="s">
        <v>8317</v>
      </c>
      <c r="U3514" t="s">
        <v>8318</v>
      </c>
    </row>
    <row r="3515" spans="1:21" ht="30" x14ac:dyDescent="0.2">
      <c r="A3515">
        <v>3513</v>
      </c>
      <c r="B3515" s="3" t="s">
        <v>3512</v>
      </c>
      <c r="C3515" s="3" t="s">
        <v>7623</v>
      </c>
      <c r="D3515" s="18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8"/>
        <v>41793.999305555553</v>
      </c>
      <c r="K3515">
        <v>1400725112</v>
      </c>
      <c r="L3515" s="9">
        <f t="shared" si="219"/>
        <v>41781.096203703702</v>
      </c>
      <c r="M3515" s="11" t="s">
        <v>8371</v>
      </c>
      <c r="N3515" t="b">
        <v>0</v>
      </c>
      <c r="O3515">
        <v>44</v>
      </c>
      <c r="P3515" t="b">
        <v>1</v>
      </c>
      <c r="Q3515" t="s">
        <v>8271</v>
      </c>
      <c r="R3515" s="5">
        <f t="shared" si="216"/>
        <v>1.1839285714285714</v>
      </c>
      <c r="S3515">
        <f t="shared" si="217"/>
        <v>75.340909090909093</v>
      </c>
      <c r="T3515" t="s">
        <v>8317</v>
      </c>
      <c r="U3515" t="s">
        <v>8318</v>
      </c>
    </row>
    <row r="3516" spans="1:21" ht="30" x14ac:dyDescent="0.2">
      <c r="A3516">
        <v>3514</v>
      </c>
      <c r="B3516" s="3" t="s">
        <v>3513</v>
      </c>
      <c r="C3516" s="3" t="s">
        <v>7624</v>
      </c>
      <c r="D3516" s="18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8"/>
        <v>42036.999305555553</v>
      </c>
      <c r="K3516">
        <v>1421439552</v>
      </c>
      <c r="L3516" s="9">
        <f t="shared" si="219"/>
        <v>42020.846666666665</v>
      </c>
      <c r="M3516" s="11" t="s">
        <v>8368</v>
      </c>
      <c r="N3516" t="b">
        <v>0</v>
      </c>
      <c r="O3516">
        <v>10</v>
      </c>
      <c r="P3516" t="b">
        <v>1</v>
      </c>
      <c r="Q3516" t="s">
        <v>8271</v>
      </c>
      <c r="R3516" s="5">
        <f t="shared" si="216"/>
        <v>1.1000000000000001</v>
      </c>
      <c r="S3516">
        <f t="shared" si="217"/>
        <v>55</v>
      </c>
      <c r="T3516" t="s">
        <v>8317</v>
      </c>
      <c r="U3516" t="s">
        <v>8318</v>
      </c>
    </row>
    <row r="3517" spans="1:21" ht="30" x14ac:dyDescent="0.2">
      <c r="A3517">
        <v>3515</v>
      </c>
      <c r="B3517" s="3" t="s">
        <v>3514</v>
      </c>
      <c r="C3517" s="3" t="s">
        <v>7625</v>
      </c>
      <c r="D3517" s="18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8"/>
        <v>42155.564479166664</v>
      </c>
      <c r="K3517">
        <v>1430505171</v>
      </c>
      <c r="L3517" s="9">
        <f t="shared" si="219"/>
        <v>42125.772812499999</v>
      </c>
      <c r="M3517" s="11" t="s">
        <v>8368</v>
      </c>
      <c r="N3517" t="b">
        <v>0</v>
      </c>
      <c r="O3517">
        <v>46</v>
      </c>
      <c r="P3517" t="b">
        <v>1</v>
      </c>
      <c r="Q3517" t="s">
        <v>8271</v>
      </c>
      <c r="R3517" s="5">
        <f t="shared" si="216"/>
        <v>1.0266666666666666</v>
      </c>
      <c r="S3517">
        <f t="shared" si="217"/>
        <v>66.956521739130437</v>
      </c>
      <c r="T3517" t="s">
        <v>8317</v>
      </c>
      <c r="U3517" t="s">
        <v>8318</v>
      </c>
    </row>
    <row r="3518" spans="1:21" ht="30" x14ac:dyDescent="0.2">
      <c r="A3518">
        <v>3516</v>
      </c>
      <c r="B3518" s="3" t="s">
        <v>3515</v>
      </c>
      <c r="C3518" s="3" t="s">
        <v>7626</v>
      </c>
      <c r="D3518" s="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8"/>
        <v>41889.916666666664</v>
      </c>
      <c r="K3518">
        <v>1407197670</v>
      </c>
      <c r="L3518" s="9">
        <f t="shared" si="219"/>
        <v>41856.010069444441</v>
      </c>
      <c r="M3518" s="11" t="s">
        <v>8371</v>
      </c>
      <c r="N3518" t="b">
        <v>0</v>
      </c>
      <c r="O3518">
        <v>11</v>
      </c>
      <c r="P3518" t="b">
        <v>1</v>
      </c>
      <c r="Q3518" t="s">
        <v>8271</v>
      </c>
      <c r="R3518" s="5">
        <f t="shared" si="216"/>
        <v>1</v>
      </c>
      <c r="S3518">
        <f t="shared" si="217"/>
        <v>227.27272727272728</v>
      </c>
      <c r="T3518" t="s">
        <v>8317</v>
      </c>
      <c r="U3518" t="s">
        <v>8318</v>
      </c>
    </row>
    <row r="3519" spans="1:21" ht="30" x14ac:dyDescent="0.2">
      <c r="A3519">
        <v>3517</v>
      </c>
      <c r="B3519" s="3" t="s">
        <v>3516</v>
      </c>
      <c r="C3519" s="3" t="s">
        <v>7627</v>
      </c>
      <c r="D3519" s="18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8"/>
        <v>41824.25</v>
      </c>
      <c r="K3519">
        <v>1401910634</v>
      </c>
      <c r="L3519" s="9">
        <f t="shared" si="219"/>
        <v>41794.817523148151</v>
      </c>
      <c r="M3519" s="11" t="s">
        <v>8371</v>
      </c>
      <c r="N3519" t="b">
        <v>0</v>
      </c>
      <c r="O3519">
        <v>13</v>
      </c>
      <c r="P3519" t="b">
        <v>1</v>
      </c>
      <c r="Q3519" t="s">
        <v>8271</v>
      </c>
      <c r="R3519" s="5">
        <f t="shared" si="216"/>
        <v>1</v>
      </c>
      <c r="S3519">
        <f t="shared" si="217"/>
        <v>307.69230769230768</v>
      </c>
      <c r="T3519" t="s">
        <v>8317</v>
      </c>
      <c r="U3519" t="s">
        <v>8318</v>
      </c>
    </row>
    <row r="3520" spans="1:21" ht="30" x14ac:dyDescent="0.2">
      <c r="A3520">
        <v>3518</v>
      </c>
      <c r="B3520" s="3" t="s">
        <v>3517</v>
      </c>
      <c r="C3520" s="3" t="s">
        <v>7628</v>
      </c>
      <c r="D3520" s="18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8"/>
        <v>41914.38958333333</v>
      </c>
      <c r="K3520">
        <v>1410461299</v>
      </c>
      <c r="L3520" s="9">
        <f t="shared" si="219"/>
        <v>41893.783553240741</v>
      </c>
      <c r="M3520" s="11" t="s">
        <v>8371</v>
      </c>
      <c r="N3520" t="b">
        <v>0</v>
      </c>
      <c r="O3520">
        <v>33</v>
      </c>
      <c r="P3520" t="b">
        <v>1</v>
      </c>
      <c r="Q3520" t="s">
        <v>8271</v>
      </c>
      <c r="R3520" s="5">
        <f t="shared" si="216"/>
        <v>1.10046</v>
      </c>
      <c r="S3520">
        <f t="shared" si="217"/>
        <v>50.020909090909093</v>
      </c>
      <c r="T3520" t="s">
        <v>8317</v>
      </c>
      <c r="U3520" t="s">
        <v>8318</v>
      </c>
    </row>
    <row r="3521" spans="1:21" ht="30" x14ac:dyDescent="0.2">
      <c r="A3521">
        <v>3519</v>
      </c>
      <c r="B3521" s="3" t="s">
        <v>3518</v>
      </c>
      <c r="C3521" s="3" t="s">
        <v>7629</v>
      </c>
      <c r="D3521" s="18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8"/>
        <v>42067.390624999993</v>
      </c>
      <c r="K3521">
        <v>1422886950</v>
      </c>
      <c r="L3521" s="9">
        <f t="shared" si="219"/>
        <v>42037.598958333328</v>
      </c>
      <c r="M3521" s="11" t="s">
        <v>8368</v>
      </c>
      <c r="N3521" t="b">
        <v>0</v>
      </c>
      <c r="O3521">
        <v>28</v>
      </c>
      <c r="P3521" t="b">
        <v>1</v>
      </c>
      <c r="Q3521" t="s">
        <v>8271</v>
      </c>
      <c r="R3521" s="5">
        <f t="shared" si="216"/>
        <v>1.0135000000000001</v>
      </c>
      <c r="S3521">
        <f t="shared" si="217"/>
        <v>72.392857142857139</v>
      </c>
      <c r="T3521" t="s">
        <v>8317</v>
      </c>
      <c r="U3521" t="s">
        <v>8318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 s="18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8"/>
        <v>42253.365972222215</v>
      </c>
      <c r="K3522">
        <v>1439322412</v>
      </c>
      <c r="L3522" s="9">
        <f t="shared" si="219"/>
        <v>42227.824212962965</v>
      </c>
      <c r="M3522" s="11" t="s">
        <v>8368</v>
      </c>
      <c r="N3522" t="b">
        <v>0</v>
      </c>
      <c r="O3522">
        <v>21</v>
      </c>
      <c r="P3522" t="b">
        <v>1</v>
      </c>
      <c r="Q3522" t="s">
        <v>8271</v>
      </c>
      <c r="R3522" s="5">
        <f t="shared" ref="R3522:R3585" si="220">E3522/D3522</f>
        <v>1.0075000000000001</v>
      </c>
      <c r="S3522">
        <f t="shared" ref="S3522:S3585" si="221">E3522/O3522</f>
        <v>95.952380952380949</v>
      </c>
      <c r="T3522" t="s">
        <v>8317</v>
      </c>
      <c r="U3522" t="s">
        <v>8318</v>
      </c>
    </row>
    <row r="3523" spans="1:21" ht="30" x14ac:dyDescent="0.2">
      <c r="A3523">
        <v>3521</v>
      </c>
      <c r="B3523" s="3" t="s">
        <v>3520</v>
      </c>
      <c r="C3523" s="3" t="s">
        <v>7631</v>
      </c>
      <c r="D3523" s="18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2">(((I3523/60)/60)/24)+DATE(1970,1,1)+(-5/24)</f>
        <v>41911.153009259258</v>
      </c>
      <c r="K3523">
        <v>1409388020</v>
      </c>
      <c r="L3523" s="9">
        <f t="shared" ref="L3523:L3586" si="223">(((K3523/60)/60)/24)+DATE(1970,1,1)</f>
        <v>41881.361342592594</v>
      </c>
      <c r="M3523" s="11" t="s">
        <v>8371</v>
      </c>
      <c r="N3523" t="b">
        <v>0</v>
      </c>
      <c r="O3523">
        <v>13</v>
      </c>
      <c r="P3523" t="b">
        <v>1</v>
      </c>
      <c r="Q3523" t="s">
        <v>8271</v>
      </c>
      <c r="R3523" s="5">
        <f t="shared" si="220"/>
        <v>1.6942857142857144</v>
      </c>
      <c r="S3523">
        <f t="shared" si="221"/>
        <v>45.615384615384613</v>
      </c>
      <c r="T3523" t="s">
        <v>8317</v>
      </c>
      <c r="U3523" t="s">
        <v>8318</v>
      </c>
    </row>
    <row r="3524" spans="1:21" ht="30" x14ac:dyDescent="0.2">
      <c r="A3524">
        <v>3522</v>
      </c>
      <c r="B3524" s="3" t="s">
        <v>3521</v>
      </c>
      <c r="C3524" s="3" t="s">
        <v>7632</v>
      </c>
      <c r="D3524" s="18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2"/>
        <v>42262.212500000001</v>
      </c>
      <c r="K3524">
        <v>1439924246</v>
      </c>
      <c r="L3524" s="9">
        <f t="shared" si="223"/>
        <v>42234.789884259255</v>
      </c>
      <c r="M3524" s="11" t="s">
        <v>8368</v>
      </c>
      <c r="N3524" t="b">
        <v>0</v>
      </c>
      <c r="O3524">
        <v>34</v>
      </c>
      <c r="P3524" t="b">
        <v>1</v>
      </c>
      <c r="Q3524" t="s">
        <v>8271</v>
      </c>
      <c r="R3524" s="5">
        <f t="shared" si="220"/>
        <v>1</v>
      </c>
      <c r="S3524">
        <f t="shared" si="221"/>
        <v>41.029411764705884</v>
      </c>
      <c r="T3524" t="s">
        <v>8317</v>
      </c>
      <c r="U3524" t="s">
        <v>8318</v>
      </c>
    </row>
    <row r="3525" spans="1:21" ht="30" x14ac:dyDescent="0.2">
      <c r="A3525">
        <v>3523</v>
      </c>
      <c r="B3525" s="3" t="s">
        <v>3522</v>
      </c>
      <c r="C3525" s="3" t="s">
        <v>7633</v>
      </c>
      <c r="D3525" s="18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2"/>
        <v>42638.749999999993</v>
      </c>
      <c r="K3525">
        <v>1469871148</v>
      </c>
      <c r="L3525" s="9">
        <f t="shared" si="223"/>
        <v>42581.397546296299</v>
      </c>
      <c r="M3525" s="11" t="s">
        <v>8370</v>
      </c>
      <c r="N3525" t="b">
        <v>0</v>
      </c>
      <c r="O3525">
        <v>80</v>
      </c>
      <c r="P3525" t="b">
        <v>1</v>
      </c>
      <c r="Q3525" t="s">
        <v>8271</v>
      </c>
      <c r="R3525" s="5">
        <f t="shared" si="220"/>
        <v>1.1365000000000001</v>
      </c>
      <c r="S3525">
        <f t="shared" si="221"/>
        <v>56.825000000000003</v>
      </c>
      <c r="T3525" t="s">
        <v>8317</v>
      </c>
      <c r="U3525" t="s">
        <v>8318</v>
      </c>
    </row>
    <row r="3526" spans="1:21" ht="30" x14ac:dyDescent="0.2">
      <c r="A3526">
        <v>3524</v>
      </c>
      <c r="B3526" s="3" t="s">
        <v>3523</v>
      </c>
      <c r="C3526" s="3" t="s">
        <v>7634</v>
      </c>
      <c r="D3526" s="18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2"/>
        <v>41894.958333333328</v>
      </c>
      <c r="K3526">
        <v>1409336373</v>
      </c>
      <c r="L3526" s="9">
        <f t="shared" si="223"/>
        <v>41880.76357638889</v>
      </c>
      <c r="M3526" s="11" t="s">
        <v>8371</v>
      </c>
      <c r="N3526" t="b">
        <v>0</v>
      </c>
      <c r="O3526">
        <v>74</v>
      </c>
      <c r="P3526" t="b">
        <v>1</v>
      </c>
      <c r="Q3526" t="s">
        <v>8271</v>
      </c>
      <c r="R3526" s="5">
        <f t="shared" si="220"/>
        <v>1.0156000000000001</v>
      </c>
      <c r="S3526">
        <f t="shared" si="221"/>
        <v>137.24324324324326</v>
      </c>
      <c r="T3526" t="s">
        <v>8317</v>
      </c>
      <c r="U3526" t="s">
        <v>8318</v>
      </c>
    </row>
    <row r="3527" spans="1:21" ht="30" x14ac:dyDescent="0.2">
      <c r="A3527">
        <v>3525</v>
      </c>
      <c r="B3527" s="3" t="s">
        <v>3524</v>
      </c>
      <c r="C3527" s="3" t="s">
        <v>7635</v>
      </c>
      <c r="D3527" s="18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2"/>
        <v>42225.458333333336</v>
      </c>
      <c r="K3527">
        <v>1438188106</v>
      </c>
      <c r="L3527" s="9">
        <f t="shared" si="223"/>
        <v>42214.6956712963</v>
      </c>
      <c r="M3527" s="11" t="s">
        <v>8368</v>
      </c>
      <c r="N3527" t="b">
        <v>0</v>
      </c>
      <c r="O3527">
        <v>7</v>
      </c>
      <c r="P3527" t="b">
        <v>1</v>
      </c>
      <c r="Q3527" t="s">
        <v>8271</v>
      </c>
      <c r="R3527" s="5">
        <f t="shared" si="220"/>
        <v>1.06</v>
      </c>
      <c r="S3527">
        <f t="shared" si="221"/>
        <v>75.714285714285708</v>
      </c>
      <c r="T3527" t="s">
        <v>8317</v>
      </c>
      <c r="U3527" t="s">
        <v>8318</v>
      </c>
    </row>
    <row r="3528" spans="1:21" ht="30" x14ac:dyDescent="0.2">
      <c r="A3528">
        <v>3526</v>
      </c>
      <c r="B3528" s="3" t="s">
        <v>3525</v>
      </c>
      <c r="C3528" s="3" t="s">
        <v>7636</v>
      </c>
      <c r="D3528" s="1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2"/>
        <v>42488.040972222218</v>
      </c>
      <c r="K3528">
        <v>1459411371</v>
      </c>
      <c r="L3528" s="9">
        <f t="shared" si="223"/>
        <v>42460.335312499999</v>
      </c>
      <c r="M3528" s="11" t="s">
        <v>8370</v>
      </c>
      <c r="N3528" t="b">
        <v>0</v>
      </c>
      <c r="O3528">
        <v>34</v>
      </c>
      <c r="P3528" t="b">
        <v>1</v>
      </c>
      <c r="Q3528" t="s">
        <v>8271</v>
      </c>
      <c r="R3528" s="5">
        <f t="shared" si="220"/>
        <v>1.02</v>
      </c>
      <c r="S3528">
        <f t="shared" si="221"/>
        <v>99</v>
      </c>
      <c r="T3528" t="s">
        <v>8317</v>
      </c>
      <c r="U3528" t="s">
        <v>8318</v>
      </c>
    </row>
    <row r="3529" spans="1:21" ht="30" x14ac:dyDescent="0.2">
      <c r="A3529">
        <v>3527</v>
      </c>
      <c r="B3529" s="3" t="s">
        <v>3526</v>
      </c>
      <c r="C3529" s="3" t="s">
        <v>7637</v>
      </c>
      <c r="D3529" s="18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2"/>
        <v>42195.957638888889</v>
      </c>
      <c r="K3529">
        <v>1434069205</v>
      </c>
      <c r="L3529" s="9">
        <f t="shared" si="223"/>
        <v>42167.023206018523</v>
      </c>
      <c r="M3529" s="11" t="s">
        <v>8368</v>
      </c>
      <c r="N3529" t="b">
        <v>0</v>
      </c>
      <c r="O3529">
        <v>86</v>
      </c>
      <c r="P3529" t="b">
        <v>1</v>
      </c>
      <c r="Q3529" t="s">
        <v>8271</v>
      </c>
      <c r="R3529" s="5">
        <f t="shared" si="220"/>
        <v>1.1691666666666667</v>
      </c>
      <c r="S3529">
        <f t="shared" si="221"/>
        <v>81.569767441860463</v>
      </c>
      <c r="T3529" t="s">
        <v>8317</v>
      </c>
      <c r="U3529" t="s">
        <v>8318</v>
      </c>
    </row>
    <row r="3530" spans="1:21" ht="30" x14ac:dyDescent="0.2">
      <c r="A3530">
        <v>3528</v>
      </c>
      <c r="B3530" s="3" t="s">
        <v>3527</v>
      </c>
      <c r="C3530" s="3" t="s">
        <v>7638</v>
      </c>
      <c r="D3530" s="18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2"/>
        <v>42753.293032407404</v>
      </c>
      <c r="K3530">
        <v>1483012918</v>
      </c>
      <c r="L3530" s="9">
        <f t="shared" si="223"/>
        <v>42733.50136574074</v>
      </c>
      <c r="M3530" s="11" t="s">
        <v>8370</v>
      </c>
      <c r="N3530" t="b">
        <v>0</v>
      </c>
      <c r="O3530">
        <v>37</v>
      </c>
      <c r="P3530" t="b">
        <v>1</v>
      </c>
      <c r="Q3530" t="s">
        <v>8271</v>
      </c>
      <c r="R3530" s="5">
        <f t="shared" si="220"/>
        <v>1.0115151515151515</v>
      </c>
      <c r="S3530">
        <f t="shared" si="221"/>
        <v>45.108108108108105</v>
      </c>
      <c r="T3530" t="s">
        <v>8317</v>
      </c>
      <c r="U3530" t="s">
        <v>8318</v>
      </c>
    </row>
    <row r="3531" spans="1:21" ht="30" x14ac:dyDescent="0.2">
      <c r="A3531">
        <v>3529</v>
      </c>
      <c r="B3531" s="3" t="s">
        <v>3528</v>
      </c>
      <c r="C3531" s="3" t="s">
        <v>7639</v>
      </c>
      <c r="D3531" s="18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2"/>
        <v>42197.833333333336</v>
      </c>
      <c r="K3531">
        <v>1434997018</v>
      </c>
      <c r="L3531" s="9">
        <f t="shared" si="223"/>
        <v>42177.761782407411</v>
      </c>
      <c r="M3531" s="11" t="s">
        <v>8368</v>
      </c>
      <c r="N3531" t="b">
        <v>0</v>
      </c>
      <c r="O3531">
        <v>18</v>
      </c>
      <c r="P3531" t="b">
        <v>1</v>
      </c>
      <c r="Q3531" t="s">
        <v>8271</v>
      </c>
      <c r="R3531" s="5">
        <f t="shared" si="220"/>
        <v>1.32</v>
      </c>
      <c r="S3531">
        <f t="shared" si="221"/>
        <v>36.666666666666664</v>
      </c>
      <c r="T3531" t="s">
        <v>8317</v>
      </c>
      <c r="U3531" t="s">
        <v>8318</v>
      </c>
    </row>
    <row r="3532" spans="1:21" ht="30" x14ac:dyDescent="0.2">
      <c r="A3532">
        <v>3530</v>
      </c>
      <c r="B3532" s="3" t="s">
        <v>3529</v>
      </c>
      <c r="C3532" s="3" t="s">
        <v>7640</v>
      </c>
      <c r="D3532" s="18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2"/>
        <v>42470.624999999993</v>
      </c>
      <c r="K3532">
        <v>1457881057</v>
      </c>
      <c r="L3532" s="9">
        <f t="shared" si="223"/>
        <v>42442.623344907406</v>
      </c>
      <c r="M3532" s="11" t="s">
        <v>8370</v>
      </c>
      <c r="N3532" t="b">
        <v>0</v>
      </c>
      <c r="O3532">
        <v>22</v>
      </c>
      <c r="P3532" t="b">
        <v>1</v>
      </c>
      <c r="Q3532" t="s">
        <v>8271</v>
      </c>
      <c r="R3532" s="5">
        <f t="shared" si="220"/>
        <v>1</v>
      </c>
      <c r="S3532">
        <f t="shared" si="221"/>
        <v>125</v>
      </c>
      <c r="T3532" t="s">
        <v>8317</v>
      </c>
      <c r="U3532" t="s">
        <v>8318</v>
      </c>
    </row>
    <row r="3533" spans="1:21" x14ac:dyDescent="0.2">
      <c r="A3533">
        <v>3531</v>
      </c>
      <c r="B3533" s="3" t="s">
        <v>3530</v>
      </c>
      <c r="C3533" s="3" t="s">
        <v>7641</v>
      </c>
      <c r="D3533" s="18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2"/>
        <v>42551.44599537037</v>
      </c>
      <c r="K3533">
        <v>1464709334</v>
      </c>
      <c r="L3533" s="9">
        <f t="shared" si="223"/>
        <v>42521.654328703706</v>
      </c>
      <c r="M3533" s="11" t="s">
        <v>8370</v>
      </c>
      <c r="N3533" t="b">
        <v>0</v>
      </c>
      <c r="O3533">
        <v>26</v>
      </c>
      <c r="P3533" t="b">
        <v>1</v>
      </c>
      <c r="Q3533" t="s">
        <v>8271</v>
      </c>
      <c r="R3533" s="5">
        <f t="shared" si="220"/>
        <v>1.28</v>
      </c>
      <c r="S3533">
        <f t="shared" si="221"/>
        <v>49.230769230769234</v>
      </c>
      <c r="T3533" t="s">
        <v>8317</v>
      </c>
      <c r="U3533" t="s">
        <v>8318</v>
      </c>
    </row>
    <row r="3534" spans="1:21" ht="30" x14ac:dyDescent="0.2">
      <c r="A3534">
        <v>3532</v>
      </c>
      <c r="B3534" s="3" t="s">
        <v>3531</v>
      </c>
      <c r="C3534" s="3" t="s">
        <v>7642</v>
      </c>
      <c r="D3534" s="18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2"/>
        <v>41899.957638888889</v>
      </c>
      <c r="K3534">
        <v>1409667827</v>
      </c>
      <c r="L3534" s="9">
        <f t="shared" si="223"/>
        <v>41884.599849537037</v>
      </c>
      <c r="M3534" s="11" t="s">
        <v>8371</v>
      </c>
      <c r="N3534" t="b">
        <v>0</v>
      </c>
      <c r="O3534">
        <v>27</v>
      </c>
      <c r="P3534" t="b">
        <v>1</v>
      </c>
      <c r="Q3534" t="s">
        <v>8271</v>
      </c>
      <c r="R3534" s="5">
        <f t="shared" si="220"/>
        <v>1.1895833333333334</v>
      </c>
      <c r="S3534">
        <f t="shared" si="221"/>
        <v>42.296296296296298</v>
      </c>
      <c r="T3534" t="s">
        <v>8317</v>
      </c>
      <c r="U3534" t="s">
        <v>8318</v>
      </c>
    </row>
    <row r="3535" spans="1:21" ht="30" x14ac:dyDescent="0.2">
      <c r="A3535">
        <v>3533</v>
      </c>
      <c r="B3535" s="3" t="s">
        <v>3532</v>
      </c>
      <c r="C3535" s="3" t="s">
        <v>7643</v>
      </c>
      <c r="D3535" s="18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2"/>
        <v>42319.594525462955</v>
      </c>
      <c r="K3535">
        <v>1444673767</v>
      </c>
      <c r="L3535" s="9">
        <f t="shared" si="223"/>
        <v>42289.761192129634</v>
      </c>
      <c r="M3535" s="11" t="s">
        <v>8368</v>
      </c>
      <c r="N3535" t="b">
        <v>0</v>
      </c>
      <c r="O3535">
        <v>8</v>
      </c>
      <c r="P3535" t="b">
        <v>1</v>
      </c>
      <c r="Q3535" t="s">
        <v>8271</v>
      </c>
      <c r="R3535" s="5">
        <f t="shared" si="220"/>
        <v>1.262</v>
      </c>
      <c r="S3535">
        <f t="shared" si="221"/>
        <v>78.875</v>
      </c>
      <c r="T3535" t="s">
        <v>8317</v>
      </c>
      <c r="U3535" t="s">
        <v>8318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 s="18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2"/>
        <v>42278.416932870365</v>
      </c>
      <c r="K3536">
        <v>1440687623</v>
      </c>
      <c r="L3536" s="9">
        <f t="shared" si="223"/>
        <v>42243.6252662037</v>
      </c>
      <c r="M3536" s="11" t="s">
        <v>8368</v>
      </c>
      <c r="N3536" t="b">
        <v>0</v>
      </c>
      <c r="O3536">
        <v>204</v>
      </c>
      <c r="P3536" t="b">
        <v>1</v>
      </c>
      <c r="Q3536" t="s">
        <v>8271</v>
      </c>
      <c r="R3536" s="5">
        <f t="shared" si="220"/>
        <v>1.5620000000000001</v>
      </c>
      <c r="S3536">
        <f t="shared" si="221"/>
        <v>38.284313725490193</v>
      </c>
      <c r="T3536" t="s">
        <v>8317</v>
      </c>
      <c r="U3536" t="s">
        <v>8318</v>
      </c>
    </row>
    <row r="3537" spans="1:21" ht="30" x14ac:dyDescent="0.2">
      <c r="A3537">
        <v>3535</v>
      </c>
      <c r="B3537" s="3" t="s">
        <v>3534</v>
      </c>
      <c r="C3537" s="3" t="s">
        <v>7645</v>
      </c>
      <c r="D3537" s="18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2"/>
        <v>42279.541666666664</v>
      </c>
      <c r="K3537">
        <v>1441120910</v>
      </c>
      <c r="L3537" s="9">
        <f t="shared" si="223"/>
        <v>42248.640162037031</v>
      </c>
      <c r="M3537" s="11" t="s">
        <v>8368</v>
      </c>
      <c r="N3537" t="b">
        <v>0</v>
      </c>
      <c r="O3537">
        <v>46</v>
      </c>
      <c r="P3537" t="b">
        <v>1</v>
      </c>
      <c r="Q3537" t="s">
        <v>8271</v>
      </c>
      <c r="R3537" s="5">
        <f t="shared" si="220"/>
        <v>1.0315000000000001</v>
      </c>
      <c r="S3537">
        <f t="shared" si="221"/>
        <v>44.847826086956523</v>
      </c>
      <c r="T3537" t="s">
        <v>8317</v>
      </c>
      <c r="U3537" t="s">
        <v>8318</v>
      </c>
    </row>
    <row r="3538" spans="1:21" ht="30" x14ac:dyDescent="0.2">
      <c r="A3538">
        <v>3536</v>
      </c>
      <c r="B3538" s="3" t="s">
        <v>3535</v>
      </c>
      <c r="C3538" s="3" t="s">
        <v>7646</v>
      </c>
      <c r="D3538" s="1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2"/>
        <v>42358.290972222218</v>
      </c>
      <c r="K3538">
        <v>1448040425</v>
      </c>
      <c r="L3538" s="9">
        <f t="shared" si="223"/>
        <v>42328.727141203708</v>
      </c>
      <c r="M3538" s="11" t="s">
        <v>8368</v>
      </c>
      <c r="N3538" t="b">
        <v>0</v>
      </c>
      <c r="O3538">
        <v>17</v>
      </c>
      <c r="P3538" t="b">
        <v>1</v>
      </c>
      <c r="Q3538" t="s">
        <v>8271</v>
      </c>
      <c r="R3538" s="5">
        <f t="shared" si="220"/>
        <v>1.5333333333333334</v>
      </c>
      <c r="S3538">
        <f t="shared" si="221"/>
        <v>13.529411764705882</v>
      </c>
      <c r="T3538" t="s">
        <v>8317</v>
      </c>
      <c r="U3538" t="s">
        <v>8318</v>
      </c>
    </row>
    <row r="3539" spans="1:21" ht="30" x14ac:dyDescent="0.2">
      <c r="A3539">
        <v>3537</v>
      </c>
      <c r="B3539" s="3" t="s">
        <v>3536</v>
      </c>
      <c r="C3539" s="3" t="s">
        <v>7647</v>
      </c>
      <c r="D3539" s="18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2"/>
        <v>41960.124305555553</v>
      </c>
      <c r="K3539">
        <v>1413016216</v>
      </c>
      <c r="L3539" s="9">
        <f t="shared" si="223"/>
        <v>41923.354351851849</v>
      </c>
      <c r="M3539" s="11" t="s">
        <v>8371</v>
      </c>
      <c r="N3539" t="b">
        <v>0</v>
      </c>
      <c r="O3539">
        <v>28</v>
      </c>
      <c r="P3539" t="b">
        <v>1</v>
      </c>
      <c r="Q3539" t="s">
        <v>8271</v>
      </c>
      <c r="R3539" s="5">
        <f t="shared" si="220"/>
        <v>1.8044444444444445</v>
      </c>
      <c r="S3539">
        <f t="shared" si="221"/>
        <v>43.5</v>
      </c>
      <c r="T3539" t="s">
        <v>8317</v>
      </c>
      <c r="U3539" t="s">
        <v>8318</v>
      </c>
    </row>
    <row r="3540" spans="1:21" ht="30" x14ac:dyDescent="0.2">
      <c r="A3540">
        <v>3538</v>
      </c>
      <c r="B3540" s="3" t="s">
        <v>3537</v>
      </c>
      <c r="C3540" s="3" t="s">
        <v>7648</v>
      </c>
      <c r="D3540" s="18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2"/>
        <v>42599.212268518517</v>
      </c>
      <c r="K3540">
        <v>1469009140</v>
      </c>
      <c r="L3540" s="9">
        <f t="shared" si="223"/>
        <v>42571.420601851853</v>
      </c>
      <c r="M3540" s="11" t="s">
        <v>8370</v>
      </c>
      <c r="N3540" t="b">
        <v>0</v>
      </c>
      <c r="O3540">
        <v>83</v>
      </c>
      <c r="P3540" t="b">
        <v>1</v>
      </c>
      <c r="Q3540" t="s">
        <v>8271</v>
      </c>
      <c r="R3540" s="5">
        <f t="shared" si="220"/>
        <v>1.2845</v>
      </c>
      <c r="S3540">
        <f t="shared" si="221"/>
        <v>30.951807228915662</v>
      </c>
      <c r="T3540" t="s">
        <v>8317</v>
      </c>
      <c r="U3540" t="s">
        <v>8318</v>
      </c>
    </row>
    <row r="3541" spans="1:21" ht="30" x14ac:dyDescent="0.2">
      <c r="A3541">
        <v>3539</v>
      </c>
      <c r="B3541" s="3" t="s">
        <v>3538</v>
      </c>
      <c r="C3541" s="3" t="s">
        <v>7649</v>
      </c>
      <c r="D3541" s="18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2"/>
        <v>42621.547708333332</v>
      </c>
      <c r="K3541">
        <v>1471543722</v>
      </c>
      <c r="L3541" s="9">
        <f t="shared" si="223"/>
        <v>42600.756041666667</v>
      </c>
      <c r="M3541" s="11" t="s">
        <v>8370</v>
      </c>
      <c r="N3541" t="b">
        <v>0</v>
      </c>
      <c r="O3541">
        <v>13</v>
      </c>
      <c r="P3541" t="b">
        <v>1</v>
      </c>
      <c r="Q3541" t="s">
        <v>8271</v>
      </c>
      <c r="R3541" s="5">
        <f t="shared" si="220"/>
        <v>1.1966666666666668</v>
      </c>
      <c r="S3541">
        <f t="shared" si="221"/>
        <v>55.230769230769234</v>
      </c>
      <c r="T3541" t="s">
        <v>8317</v>
      </c>
      <c r="U3541" t="s">
        <v>8318</v>
      </c>
    </row>
    <row r="3542" spans="1:21" ht="30" x14ac:dyDescent="0.2">
      <c r="A3542">
        <v>3540</v>
      </c>
      <c r="B3542" s="3" t="s">
        <v>3539</v>
      </c>
      <c r="C3542" s="3" t="s">
        <v>7650</v>
      </c>
      <c r="D3542" s="18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2"/>
        <v>42546.795034722221</v>
      </c>
      <c r="K3542">
        <v>1464307491</v>
      </c>
      <c r="L3542" s="9">
        <f t="shared" si="223"/>
        <v>42517.003368055557</v>
      </c>
      <c r="M3542" s="11" t="s">
        <v>8370</v>
      </c>
      <c r="N3542" t="b">
        <v>0</v>
      </c>
      <c r="O3542">
        <v>8</v>
      </c>
      <c r="P3542" t="b">
        <v>1</v>
      </c>
      <c r="Q3542" t="s">
        <v>8271</v>
      </c>
      <c r="R3542" s="5">
        <f t="shared" si="220"/>
        <v>1.23</v>
      </c>
      <c r="S3542">
        <f t="shared" si="221"/>
        <v>46.125</v>
      </c>
      <c r="T3542" t="s">
        <v>8317</v>
      </c>
      <c r="U3542" t="s">
        <v>8318</v>
      </c>
    </row>
    <row r="3543" spans="1:21" ht="30" x14ac:dyDescent="0.2">
      <c r="A3543">
        <v>3541</v>
      </c>
      <c r="B3543" s="3" t="s">
        <v>3540</v>
      </c>
      <c r="C3543" s="3" t="s">
        <v>7651</v>
      </c>
      <c r="D3543" s="18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2"/>
        <v>42247.521701388883</v>
      </c>
      <c r="K3543">
        <v>1438882275</v>
      </c>
      <c r="L3543" s="9">
        <f t="shared" si="223"/>
        <v>42222.730034722219</v>
      </c>
      <c r="M3543" s="11" t="s">
        <v>8368</v>
      </c>
      <c r="N3543" t="b">
        <v>0</v>
      </c>
      <c r="O3543">
        <v>32</v>
      </c>
      <c r="P3543" t="b">
        <v>1</v>
      </c>
      <c r="Q3543" t="s">
        <v>8271</v>
      </c>
      <c r="R3543" s="5">
        <f t="shared" si="220"/>
        <v>1.05</v>
      </c>
      <c r="S3543">
        <f t="shared" si="221"/>
        <v>39.375</v>
      </c>
      <c r="T3543" t="s">
        <v>8317</v>
      </c>
      <c r="U3543" t="s">
        <v>8318</v>
      </c>
    </row>
    <row r="3544" spans="1:21" ht="30" x14ac:dyDescent="0.2">
      <c r="A3544">
        <v>3542</v>
      </c>
      <c r="B3544" s="3" t="s">
        <v>3541</v>
      </c>
      <c r="C3544" s="3" t="s">
        <v>7652</v>
      </c>
      <c r="D3544" s="18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2"/>
        <v>41889.391458333332</v>
      </c>
      <c r="K3544">
        <v>1404915822</v>
      </c>
      <c r="L3544" s="9">
        <f t="shared" si="223"/>
        <v>41829.599791666667</v>
      </c>
      <c r="M3544" s="11" t="s">
        <v>8371</v>
      </c>
      <c r="N3544" t="b">
        <v>0</v>
      </c>
      <c r="O3544">
        <v>85</v>
      </c>
      <c r="P3544" t="b">
        <v>1</v>
      </c>
      <c r="Q3544" t="s">
        <v>8271</v>
      </c>
      <c r="R3544" s="5">
        <f t="shared" si="220"/>
        <v>1.0223636363636364</v>
      </c>
      <c r="S3544">
        <f t="shared" si="221"/>
        <v>66.152941176470591</v>
      </c>
      <c r="T3544" t="s">
        <v>8317</v>
      </c>
      <c r="U3544" t="s">
        <v>8318</v>
      </c>
    </row>
    <row r="3545" spans="1:21" ht="30" x14ac:dyDescent="0.2">
      <c r="A3545">
        <v>3543</v>
      </c>
      <c r="B3545" s="3" t="s">
        <v>3542</v>
      </c>
      <c r="C3545" s="3" t="s">
        <v>7653</v>
      </c>
      <c r="D3545" s="18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2"/>
        <v>42180.546979166662</v>
      </c>
      <c r="K3545">
        <v>1432663659</v>
      </c>
      <c r="L3545" s="9">
        <f t="shared" si="223"/>
        <v>42150.755312499998</v>
      </c>
      <c r="M3545" s="11" t="s">
        <v>8368</v>
      </c>
      <c r="N3545" t="b">
        <v>0</v>
      </c>
      <c r="O3545">
        <v>29</v>
      </c>
      <c r="P3545" t="b">
        <v>1</v>
      </c>
      <c r="Q3545" t="s">
        <v>8271</v>
      </c>
      <c r="R3545" s="5">
        <f t="shared" si="220"/>
        <v>1.0466666666666666</v>
      </c>
      <c r="S3545">
        <f t="shared" si="221"/>
        <v>54.137931034482762</v>
      </c>
      <c r="T3545" t="s">
        <v>8317</v>
      </c>
      <c r="U3545" t="s">
        <v>8318</v>
      </c>
    </row>
    <row r="3546" spans="1:21" x14ac:dyDescent="0.2">
      <c r="A3546">
        <v>3544</v>
      </c>
      <c r="B3546" s="3" t="s">
        <v>3543</v>
      </c>
      <c r="C3546" s="3" t="s">
        <v>7654</v>
      </c>
      <c r="D3546" s="18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2"/>
        <v>42070.623344907406</v>
      </c>
      <c r="K3546">
        <v>1423166257</v>
      </c>
      <c r="L3546" s="9">
        <f t="shared" si="223"/>
        <v>42040.831678240742</v>
      </c>
      <c r="M3546" s="11" t="s">
        <v>8368</v>
      </c>
      <c r="N3546" t="b">
        <v>0</v>
      </c>
      <c r="O3546">
        <v>24</v>
      </c>
      <c r="P3546" t="b">
        <v>1</v>
      </c>
      <c r="Q3546" t="s">
        <v>8271</v>
      </c>
      <c r="R3546" s="5">
        <f t="shared" si="220"/>
        <v>1</v>
      </c>
      <c r="S3546">
        <f t="shared" si="221"/>
        <v>104.16666666666667</v>
      </c>
      <c r="T3546" t="s">
        <v>8317</v>
      </c>
      <c r="U3546" t="s">
        <v>8318</v>
      </c>
    </row>
    <row r="3547" spans="1:21" ht="30" x14ac:dyDescent="0.2">
      <c r="A3547">
        <v>3545</v>
      </c>
      <c r="B3547" s="3" t="s">
        <v>3544</v>
      </c>
      <c r="C3547" s="3" t="s">
        <v>7655</v>
      </c>
      <c r="D3547" s="18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2"/>
        <v>42105.599062499998</v>
      </c>
      <c r="K3547">
        <v>1426188159</v>
      </c>
      <c r="L3547" s="9">
        <f t="shared" si="223"/>
        <v>42075.807395833333</v>
      </c>
      <c r="M3547" s="11" t="s">
        <v>8368</v>
      </c>
      <c r="N3547" t="b">
        <v>0</v>
      </c>
      <c r="O3547">
        <v>8</v>
      </c>
      <c r="P3547" t="b">
        <v>1</v>
      </c>
      <c r="Q3547" t="s">
        <v>8271</v>
      </c>
      <c r="R3547" s="5">
        <f t="shared" si="220"/>
        <v>1.004</v>
      </c>
      <c r="S3547">
        <f t="shared" si="221"/>
        <v>31.375</v>
      </c>
      <c r="T3547" t="s">
        <v>8317</v>
      </c>
      <c r="U3547" t="s">
        <v>8318</v>
      </c>
    </row>
    <row r="3548" spans="1:21" ht="30" x14ac:dyDescent="0.2">
      <c r="A3548">
        <v>3546</v>
      </c>
      <c r="B3548" s="3" t="s">
        <v>3545</v>
      </c>
      <c r="C3548" s="3" t="s">
        <v>7656</v>
      </c>
      <c r="D3548" s="1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2"/>
        <v>42094.957638888889</v>
      </c>
      <c r="K3548">
        <v>1426002684</v>
      </c>
      <c r="L3548" s="9">
        <f t="shared" si="223"/>
        <v>42073.660694444443</v>
      </c>
      <c r="M3548" s="11" t="s">
        <v>8368</v>
      </c>
      <c r="N3548" t="b">
        <v>0</v>
      </c>
      <c r="O3548">
        <v>19</v>
      </c>
      <c r="P3548" t="b">
        <v>1</v>
      </c>
      <c r="Q3548" t="s">
        <v>8271</v>
      </c>
      <c r="R3548" s="5">
        <f t="shared" si="220"/>
        <v>1.0227272727272727</v>
      </c>
      <c r="S3548">
        <f t="shared" si="221"/>
        <v>59.210526315789473</v>
      </c>
      <c r="T3548" t="s">
        <v>8317</v>
      </c>
      <c r="U3548" t="s">
        <v>8318</v>
      </c>
    </row>
    <row r="3549" spans="1:21" ht="30" x14ac:dyDescent="0.2">
      <c r="A3549">
        <v>3547</v>
      </c>
      <c r="B3549" s="3" t="s">
        <v>3546</v>
      </c>
      <c r="C3549" s="3" t="s">
        <v>7657</v>
      </c>
      <c r="D3549" s="18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2"/>
        <v>42503.957638888889</v>
      </c>
      <c r="K3549">
        <v>1461117201</v>
      </c>
      <c r="L3549" s="9">
        <f t="shared" si="223"/>
        <v>42480.078715277778</v>
      </c>
      <c r="M3549" s="11" t="s">
        <v>8370</v>
      </c>
      <c r="N3549" t="b">
        <v>0</v>
      </c>
      <c r="O3549">
        <v>336</v>
      </c>
      <c r="P3549" t="b">
        <v>1</v>
      </c>
      <c r="Q3549" t="s">
        <v>8271</v>
      </c>
      <c r="R3549" s="5">
        <f t="shared" si="220"/>
        <v>1.1440928571428572</v>
      </c>
      <c r="S3549">
        <f t="shared" si="221"/>
        <v>119.17633928571429</v>
      </c>
      <c r="T3549" t="s">
        <v>8317</v>
      </c>
      <c r="U3549" t="s">
        <v>8318</v>
      </c>
    </row>
    <row r="3550" spans="1:21" ht="30" x14ac:dyDescent="0.2">
      <c r="A3550">
        <v>3548</v>
      </c>
      <c r="B3550" s="3" t="s">
        <v>3547</v>
      </c>
      <c r="C3550" s="3" t="s">
        <v>7658</v>
      </c>
      <c r="D3550" s="18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2"/>
        <v>42433.833333333336</v>
      </c>
      <c r="K3550">
        <v>1455230214</v>
      </c>
      <c r="L3550" s="9">
        <f t="shared" si="223"/>
        <v>42411.942291666666</v>
      </c>
      <c r="M3550" s="11" t="s">
        <v>8370</v>
      </c>
      <c r="N3550" t="b">
        <v>0</v>
      </c>
      <c r="O3550">
        <v>13</v>
      </c>
      <c r="P3550" t="b">
        <v>1</v>
      </c>
      <c r="Q3550" t="s">
        <v>8271</v>
      </c>
      <c r="R3550" s="5">
        <f t="shared" si="220"/>
        <v>1.019047619047619</v>
      </c>
      <c r="S3550">
        <f t="shared" si="221"/>
        <v>164.61538461538461</v>
      </c>
      <c r="T3550" t="s">
        <v>8317</v>
      </c>
      <c r="U3550" t="s">
        <v>8318</v>
      </c>
    </row>
    <row r="3551" spans="1:21" ht="30" x14ac:dyDescent="0.2">
      <c r="A3551">
        <v>3549</v>
      </c>
      <c r="B3551" s="3" t="s">
        <v>3548</v>
      </c>
      <c r="C3551" s="3" t="s">
        <v>7659</v>
      </c>
      <c r="D3551" s="18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2"/>
        <v>42251.186030092591</v>
      </c>
      <c r="K3551">
        <v>1438939673</v>
      </c>
      <c r="L3551" s="9">
        <f t="shared" si="223"/>
        <v>42223.394363425927</v>
      </c>
      <c r="M3551" s="11" t="s">
        <v>8368</v>
      </c>
      <c r="N3551" t="b">
        <v>0</v>
      </c>
      <c r="O3551">
        <v>42</v>
      </c>
      <c r="P3551" t="b">
        <v>1</v>
      </c>
      <c r="Q3551" t="s">
        <v>8271</v>
      </c>
      <c r="R3551" s="5">
        <f t="shared" si="220"/>
        <v>1.02</v>
      </c>
      <c r="S3551">
        <f t="shared" si="221"/>
        <v>24.285714285714285</v>
      </c>
      <c r="T3551" t="s">
        <v>8317</v>
      </c>
      <c r="U3551" t="s">
        <v>8318</v>
      </c>
    </row>
    <row r="3552" spans="1:21" ht="30" x14ac:dyDescent="0.2">
      <c r="A3552">
        <v>3550</v>
      </c>
      <c r="B3552" s="3" t="s">
        <v>3549</v>
      </c>
      <c r="C3552" s="3" t="s">
        <v>7660</v>
      </c>
      <c r="D3552" s="18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2"/>
        <v>42492.685162037036</v>
      </c>
      <c r="K3552">
        <v>1459632398</v>
      </c>
      <c r="L3552" s="9">
        <f t="shared" si="223"/>
        <v>42462.893495370372</v>
      </c>
      <c r="M3552" s="11" t="s">
        <v>8370</v>
      </c>
      <c r="N3552" t="b">
        <v>0</v>
      </c>
      <c r="O3552">
        <v>64</v>
      </c>
      <c r="P3552" t="b">
        <v>1</v>
      </c>
      <c r="Q3552" t="s">
        <v>8271</v>
      </c>
      <c r="R3552" s="5">
        <f t="shared" si="220"/>
        <v>1.048</v>
      </c>
      <c r="S3552">
        <f t="shared" si="221"/>
        <v>40.9375</v>
      </c>
      <c r="T3552" t="s">
        <v>8317</v>
      </c>
      <c r="U3552" t="s">
        <v>8318</v>
      </c>
    </row>
    <row r="3553" spans="1:21" ht="30" x14ac:dyDescent="0.2">
      <c r="A3553">
        <v>3551</v>
      </c>
      <c r="B3553" s="3" t="s">
        <v>3550</v>
      </c>
      <c r="C3553" s="3" t="s">
        <v>7661</v>
      </c>
      <c r="D3553" s="18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2"/>
        <v>41781.713194444441</v>
      </c>
      <c r="K3553">
        <v>1398342170</v>
      </c>
      <c r="L3553" s="9">
        <f t="shared" si="223"/>
        <v>41753.515856481477</v>
      </c>
      <c r="M3553" s="11" t="s">
        <v>8371</v>
      </c>
      <c r="N3553" t="b">
        <v>0</v>
      </c>
      <c r="O3553">
        <v>25</v>
      </c>
      <c r="P3553" t="b">
        <v>1</v>
      </c>
      <c r="Q3553" t="s">
        <v>8271</v>
      </c>
      <c r="R3553" s="5">
        <f t="shared" si="220"/>
        <v>1.0183333333333333</v>
      </c>
      <c r="S3553">
        <f t="shared" si="221"/>
        <v>61.1</v>
      </c>
      <c r="T3553" t="s">
        <v>8317</v>
      </c>
      <c r="U3553" t="s">
        <v>8318</v>
      </c>
    </row>
    <row r="3554" spans="1:21" ht="30" x14ac:dyDescent="0.2">
      <c r="A3554">
        <v>3552</v>
      </c>
      <c r="B3554" s="3" t="s">
        <v>3551</v>
      </c>
      <c r="C3554" s="3" t="s">
        <v>7662</v>
      </c>
      <c r="D3554" s="18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2"/>
        <v>41818.378749999996</v>
      </c>
      <c r="K3554">
        <v>1401372324</v>
      </c>
      <c r="L3554" s="9">
        <f t="shared" si="223"/>
        <v>41788.587083333332</v>
      </c>
      <c r="M3554" s="11" t="s">
        <v>8371</v>
      </c>
      <c r="N3554" t="b">
        <v>0</v>
      </c>
      <c r="O3554">
        <v>20</v>
      </c>
      <c r="P3554" t="b">
        <v>1</v>
      </c>
      <c r="Q3554" t="s">
        <v>8271</v>
      </c>
      <c r="R3554" s="5">
        <f t="shared" si="220"/>
        <v>1</v>
      </c>
      <c r="S3554">
        <f t="shared" si="221"/>
        <v>38.65</v>
      </c>
      <c r="T3554" t="s">
        <v>8317</v>
      </c>
      <c r="U3554" t="s">
        <v>8318</v>
      </c>
    </row>
    <row r="3555" spans="1:21" ht="30" x14ac:dyDescent="0.2">
      <c r="A3555">
        <v>3553</v>
      </c>
      <c r="B3555" s="3" t="s">
        <v>3552</v>
      </c>
      <c r="C3555" s="3" t="s">
        <v>7663</v>
      </c>
      <c r="D3555" s="18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2"/>
        <v>42227.791666666664</v>
      </c>
      <c r="K3555">
        <v>1436575280</v>
      </c>
      <c r="L3555" s="9">
        <f t="shared" si="223"/>
        <v>42196.028703703705</v>
      </c>
      <c r="M3555" s="11" t="s">
        <v>8368</v>
      </c>
      <c r="N3555" t="b">
        <v>0</v>
      </c>
      <c r="O3555">
        <v>104</v>
      </c>
      <c r="P3555" t="b">
        <v>1</v>
      </c>
      <c r="Q3555" t="s">
        <v>8271</v>
      </c>
      <c r="R3555" s="5">
        <f t="shared" si="220"/>
        <v>1.0627272727272727</v>
      </c>
      <c r="S3555">
        <f t="shared" si="221"/>
        <v>56.20192307692308</v>
      </c>
      <c r="T3555" t="s">
        <v>8317</v>
      </c>
      <c r="U3555" t="s">
        <v>8318</v>
      </c>
    </row>
    <row r="3556" spans="1:21" ht="30" x14ac:dyDescent="0.2">
      <c r="A3556">
        <v>3554</v>
      </c>
      <c r="B3556" s="3" t="s">
        <v>3553</v>
      </c>
      <c r="C3556" s="3" t="s">
        <v>7664</v>
      </c>
      <c r="D3556" s="18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2"/>
        <v>42046.499999999993</v>
      </c>
      <c r="K3556">
        <v>1421025159</v>
      </c>
      <c r="L3556" s="9">
        <f t="shared" si="223"/>
        <v>42016.050451388888</v>
      </c>
      <c r="M3556" s="11" t="s">
        <v>8368</v>
      </c>
      <c r="N3556" t="b">
        <v>0</v>
      </c>
      <c r="O3556">
        <v>53</v>
      </c>
      <c r="P3556" t="b">
        <v>1</v>
      </c>
      <c r="Q3556" t="s">
        <v>8271</v>
      </c>
      <c r="R3556" s="5">
        <f t="shared" si="220"/>
        <v>1.1342219999999998</v>
      </c>
      <c r="S3556">
        <f t="shared" si="221"/>
        <v>107.00207547169811</v>
      </c>
      <c r="T3556" t="s">
        <v>8317</v>
      </c>
      <c r="U3556" t="s">
        <v>8318</v>
      </c>
    </row>
    <row r="3557" spans="1:21" ht="30" x14ac:dyDescent="0.2">
      <c r="A3557">
        <v>3555</v>
      </c>
      <c r="B3557" s="3" t="s">
        <v>3554</v>
      </c>
      <c r="C3557" s="3" t="s">
        <v>7665</v>
      </c>
      <c r="D3557" s="18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2"/>
        <v>42691.27539351851</v>
      </c>
      <c r="K3557">
        <v>1476786994</v>
      </c>
      <c r="L3557" s="9">
        <f t="shared" si="223"/>
        <v>42661.442060185189</v>
      </c>
      <c r="M3557" s="11" t="s">
        <v>8370</v>
      </c>
      <c r="N3557" t="b">
        <v>0</v>
      </c>
      <c r="O3557">
        <v>14</v>
      </c>
      <c r="P3557" t="b">
        <v>1</v>
      </c>
      <c r="Q3557" t="s">
        <v>8271</v>
      </c>
      <c r="R3557" s="5">
        <f t="shared" si="220"/>
        <v>1</v>
      </c>
      <c r="S3557">
        <f t="shared" si="221"/>
        <v>171.42857142857142</v>
      </c>
      <c r="T3557" t="s">
        <v>8317</v>
      </c>
      <c r="U3557" t="s">
        <v>8318</v>
      </c>
    </row>
    <row r="3558" spans="1:21" ht="30" x14ac:dyDescent="0.2">
      <c r="A3558">
        <v>3556</v>
      </c>
      <c r="B3558" s="3" t="s">
        <v>3555</v>
      </c>
      <c r="C3558" s="3" t="s">
        <v>7666</v>
      </c>
      <c r="D3558" s="1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2"/>
        <v>41868.441249999996</v>
      </c>
      <c r="K3558">
        <v>1403105724</v>
      </c>
      <c r="L3558" s="9">
        <f t="shared" si="223"/>
        <v>41808.649583333332</v>
      </c>
      <c r="M3558" s="11" t="s">
        <v>8371</v>
      </c>
      <c r="N3558" t="b">
        <v>0</v>
      </c>
      <c r="O3558">
        <v>20</v>
      </c>
      <c r="P3558" t="b">
        <v>1</v>
      </c>
      <c r="Q3558" t="s">
        <v>8271</v>
      </c>
      <c r="R3558" s="5">
        <f t="shared" si="220"/>
        <v>1.0045454545454546</v>
      </c>
      <c r="S3558">
        <f t="shared" si="221"/>
        <v>110.5</v>
      </c>
      <c r="T3558" t="s">
        <v>8317</v>
      </c>
      <c r="U3558" t="s">
        <v>8318</v>
      </c>
    </row>
    <row r="3559" spans="1:21" ht="30" x14ac:dyDescent="0.2">
      <c r="A3559">
        <v>3557</v>
      </c>
      <c r="B3559" s="3" t="s">
        <v>3556</v>
      </c>
      <c r="C3559" s="3" t="s">
        <v>7667</v>
      </c>
      <c r="D3559" s="18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2"/>
        <v>41764.068414351852</v>
      </c>
      <c r="K3559">
        <v>1396334311</v>
      </c>
      <c r="L3559" s="9">
        <f t="shared" si="223"/>
        <v>41730.276747685188</v>
      </c>
      <c r="M3559" s="11" t="s">
        <v>8371</v>
      </c>
      <c r="N3559" t="b">
        <v>0</v>
      </c>
      <c r="O3559">
        <v>558</v>
      </c>
      <c r="P3559" t="b">
        <v>1</v>
      </c>
      <c r="Q3559" t="s">
        <v>8271</v>
      </c>
      <c r="R3559" s="5">
        <f t="shared" si="220"/>
        <v>1.0003599999999999</v>
      </c>
      <c r="S3559">
        <f t="shared" si="221"/>
        <v>179.27598566308242</v>
      </c>
      <c r="T3559" t="s">
        <v>8317</v>
      </c>
      <c r="U3559" t="s">
        <v>8318</v>
      </c>
    </row>
    <row r="3560" spans="1:21" ht="30" x14ac:dyDescent="0.2">
      <c r="A3560">
        <v>3558</v>
      </c>
      <c r="B3560" s="3" t="s">
        <v>3557</v>
      </c>
      <c r="C3560" s="3" t="s">
        <v>7668</v>
      </c>
      <c r="D3560" s="18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2"/>
        <v>42181.666666666664</v>
      </c>
      <c r="K3560">
        <v>1431718575</v>
      </c>
      <c r="L3560" s="9">
        <f t="shared" si="223"/>
        <v>42139.816840277781</v>
      </c>
      <c r="M3560" s="11" t="s">
        <v>8368</v>
      </c>
      <c r="N3560" t="b">
        <v>0</v>
      </c>
      <c r="O3560">
        <v>22</v>
      </c>
      <c r="P3560" t="b">
        <v>1</v>
      </c>
      <c r="Q3560" t="s">
        <v>8271</v>
      </c>
      <c r="R3560" s="5">
        <f t="shared" si="220"/>
        <v>1.44</v>
      </c>
      <c r="S3560">
        <f t="shared" si="221"/>
        <v>22.90909090909091</v>
      </c>
      <c r="T3560" t="s">
        <v>8317</v>
      </c>
      <c r="U3560" t="s">
        <v>8318</v>
      </c>
    </row>
    <row r="3561" spans="1:21" ht="30" x14ac:dyDescent="0.2">
      <c r="A3561">
        <v>3559</v>
      </c>
      <c r="B3561" s="3" t="s">
        <v>3558</v>
      </c>
      <c r="C3561" s="3" t="s">
        <v>7669</v>
      </c>
      <c r="D3561" s="18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2"/>
        <v>42216.165277777771</v>
      </c>
      <c r="K3561">
        <v>1436408308</v>
      </c>
      <c r="L3561" s="9">
        <f t="shared" si="223"/>
        <v>42194.096157407403</v>
      </c>
      <c r="M3561" s="11" t="s">
        <v>8368</v>
      </c>
      <c r="N3561" t="b">
        <v>0</v>
      </c>
      <c r="O3561">
        <v>24</v>
      </c>
      <c r="P3561" t="b">
        <v>1</v>
      </c>
      <c r="Q3561" t="s">
        <v>8271</v>
      </c>
      <c r="R3561" s="5">
        <f t="shared" si="220"/>
        <v>1.0349999999999999</v>
      </c>
      <c r="S3561">
        <f t="shared" si="221"/>
        <v>43.125</v>
      </c>
      <c r="T3561" t="s">
        <v>8317</v>
      </c>
      <c r="U3561" t="s">
        <v>8318</v>
      </c>
    </row>
    <row r="3562" spans="1:21" ht="30" x14ac:dyDescent="0.2">
      <c r="A3562">
        <v>3560</v>
      </c>
      <c r="B3562" s="3" t="s">
        <v>3559</v>
      </c>
      <c r="C3562" s="3" t="s">
        <v>7670</v>
      </c>
      <c r="D3562" s="18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2"/>
        <v>42150.906249999993</v>
      </c>
      <c r="K3562">
        <v>1429651266</v>
      </c>
      <c r="L3562" s="9">
        <f t="shared" si="223"/>
        <v>42115.889652777783</v>
      </c>
      <c r="M3562" s="11" t="s">
        <v>8368</v>
      </c>
      <c r="N3562" t="b">
        <v>0</v>
      </c>
      <c r="O3562">
        <v>74</v>
      </c>
      <c r="P3562" t="b">
        <v>1</v>
      </c>
      <c r="Q3562" t="s">
        <v>8271</v>
      </c>
      <c r="R3562" s="5">
        <f t="shared" si="220"/>
        <v>1.0843750000000001</v>
      </c>
      <c r="S3562">
        <f t="shared" si="221"/>
        <v>46.891891891891895</v>
      </c>
      <c r="T3562" t="s">
        <v>8317</v>
      </c>
      <c r="U3562" t="s">
        <v>8318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 s="18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2"/>
        <v>42221.566666666658</v>
      </c>
      <c r="K3563">
        <v>1437236378</v>
      </c>
      <c r="L3563" s="9">
        <f t="shared" si="223"/>
        <v>42203.680300925931</v>
      </c>
      <c r="M3563" s="11" t="s">
        <v>8368</v>
      </c>
      <c r="N3563" t="b">
        <v>0</v>
      </c>
      <c r="O3563">
        <v>54</v>
      </c>
      <c r="P3563" t="b">
        <v>1</v>
      </c>
      <c r="Q3563" t="s">
        <v>8271</v>
      </c>
      <c r="R3563" s="5">
        <f t="shared" si="220"/>
        <v>1.024</v>
      </c>
      <c r="S3563">
        <f t="shared" si="221"/>
        <v>47.407407407407405</v>
      </c>
      <c r="T3563" t="s">
        <v>8317</v>
      </c>
      <c r="U3563" t="s">
        <v>8318</v>
      </c>
    </row>
    <row r="3564" spans="1:21" ht="30" x14ac:dyDescent="0.2">
      <c r="A3564">
        <v>3562</v>
      </c>
      <c r="B3564" s="3" t="s">
        <v>3561</v>
      </c>
      <c r="C3564" s="3" t="s">
        <v>7672</v>
      </c>
      <c r="D3564" s="18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2"/>
        <v>42442.708333333336</v>
      </c>
      <c r="K3564">
        <v>1457115427</v>
      </c>
      <c r="L3564" s="9">
        <f t="shared" si="223"/>
        <v>42433.761886574073</v>
      </c>
      <c r="M3564" s="11" t="s">
        <v>8370</v>
      </c>
      <c r="N3564" t="b">
        <v>0</v>
      </c>
      <c r="O3564">
        <v>31</v>
      </c>
      <c r="P3564" t="b">
        <v>1</v>
      </c>
      <c r="Q3564" t="s">
        <v>8271</v>
      </c>
      <c r="R3564" s="5">
        <f t="shared" si="220"/>
        <v>1.4888888888888889</v>
      </c>
      <c r="S3564">
        <f t="shared" si="221"/>
        <v>15.129032258064516</v>
      </c>
      <c r="T3564" t="s">
        <v>8317</v>
      </c>
      <c r="U3564" t="s">
        <v>8318</v>
      </c>
    </row>
    <row r="3565" spans="1:21" ht="30" x14ac:dyDescent="0.2">
      <c r="A3565">
        <v>3563</v>
      </c>
      <c r="B3565" s="3" t="s">
        <v>3562</v>
      </c>
      <c r="C3565" s="3" t="s">
        <v>7673</v>
      </c>
      <c r="D3565" s="18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2"/>
        <v>42583.583333333336</v>
      </c>
      <c r="K3565">
        <v>1467648456</v>
      </c>
      <c r="L3565" s="9">
        <f t="shared" si="223"/>
        <v>42555.671944444446</v>
      </c>
      <c r="M3565" s="11" t="s">
        <v>8370</v>
      </c>
      <c r="N3565" t="b">
        <v>0</v>
      </c>
      <c r="O3565">
        <v>25</v>
      </c>
      <c r="P3565" t="b">
        <v>1</v>
      </c>
      <c r="Q3565" t="s">
        <v>8271</v>
      </c>
      <c r="R3565" s="5">
        <f t="shared" si="220"/>
        <v>1.0549000000000002</v>
      </c>
      <c r="S3565">
        <f t="shared" si="221"/>
        <v>21.098000000000003</v>
      </c>
      <c r="T3565" t="s">
        <v>8317</v>
      </c>
      <c r="U3565" t="s">
        <v>8318</v>
      </c>
    </row>
    <row r="3566" spans="1:21" x14ac:dyDescent="0.2">
      <c r="A3566">
        <v>3564</v>
      </c>
      <c r="B3566" s="3" t="s">
        <v>3563</v>
      </c>
      <c r="C3566" s="3" t="s">
        <v>7674</v>
      </c>
      <c r="D3566" s="18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2"/>
        <v>42282.458333333336</v>
      </c>
      <c r="K3566">
        <v>1440082649</v>
      </c>
      <c r="L3566" s="9">
        <f t="shared" si="223"/>
        <v>42236.623252314821</v>
      </c>
      <c r="M3566" s="11" t="s">
        <v>8368</v>
      </c>
      <c r="N3566" t="b">
        <v>0</v>
      </c>
      <c r="O3566">
        <v>17</v>
      </c>
      <c r="P3566" t="b">
        <v>1</v>
      </c>
      <c r="Q3566" t="s">
        <v>8271</v>
      </c>
      <c r="R3566" s="5">
        <f t="shared" si="220"/>
        <v>1.0049999999999999</v>
      </c>
      <c r="S3566">
        <f t="shared" si="221"/>
        <v>59.117647058823529</v>
      </c>
      <c r="T3566" t="s">
        <v>8317</v>
      </c>
      <c r="U3566" t="s">
        <v>8318</v>
      </c>
    </row>
    <row r="3567" spans="1:21" ht="30" x14ac:dyDescent="0.2">
      <c r="A3567">
        <v>3565</v>
      </c>
      <c r="B3567" s="3" t="s">
        <v>3564</v>
      </c>
      <c r="C3567" s="3" t="s">
        <v>7675</v>
      </c>
      <c r="D3567" s="18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2"/>
        <v>42004.534814814811</v>
      </c>
      <c r="K3567">
        <v>1417456208</v>
      </c>
      <c r="L3567" s="9">
        <f t="shared" si="223"/>
        <v>41974.743148148147</v>
      </c>
      <c r="M3567" s="11" t="s">
        <v>8371</v>
      </c>
      <c r="N3567" t="b">
        <v>0</v>
      </c>
      <c r="O3567">
        <v>12</v>
      </c>
      <c r="P3567" t="b">
        <v>1</v>
      </c>
      <c r="Q3567" t="s">
        <v>8271</v>
      </c>
      <c r="R3567" s="5">
        <f t="shared" si="220"/>
        <v>1.3055555555555556</v>
      </c>
      <c r="S3567">
        <f t="shared" si="221"/>
        <v>97.916666666666671</v>
      </c>
      <c r="T3567" t="s">
        <v>8317</v>
      </c>
      <c r="U3567" t="s">
        <v>8318</v>
      </c>
    </row>
    <row r="3568" spans="1:21" ht="30" x14ac:dyDescent="0.2">
      <c r="A3568">
        <v>3566</v>
      </c>
      <c r="B3568" s="3" t="s">
        <v>3565</v>
      </c>
      <c r="C3568" s="3" t="s">
        <v>7676</v>
      </c>
      <c r="D3568" s="1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2"/>
        <v>42027.299571759257</v>
      </c>
      <c r="K3568">
        <v>1419423083</v>
      </c>
      <c r="L3568" s="9">
        <f t="shared" si="223"/>
        <v>41997.507905092592</v>
      </c>
      <c r="M3568" s="11" t="s">
        <v>8371</v>
      </c>
      <c r="N3568" t="b">
        <v>0</v>
      </c>
      <c r="O3568">
        <v>38</v>
      </c>
      <c r="P3568" t="b">
        <v>1</v>
      </c>
      <c r="Q3568" t="s">
        <v>8271</v>
      </c>
      <c r="R3568" s="5">
        <f t="shared" si="220"/>
        <v>1.0475000000000001</v>
      </c>
      <c r="S3568">
        <f t="shared" si="221"/>
        <v>55.131578947368418</v>
      </c>
      <c r="T3568" t="s">
        <v>8317</v>
      </c>
      <c r="U3568" t="s">
        <v>8318</v>
      </c>
    </row>
    <row r="3569" spans="1:21" ht="30" x14ac:dyDescent="0.2">
      <c r="A3569">
        <v>3567</v>
      </c>
      <c r="B3569" s="3" t="s">
        <v>3566</v>
      </c>
      <c r="C3569" s="3" t="s">
        <v>7677</v>
      </c>
      <c r="D3569" s="18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2"/>
        <v>42165.602361111109</v>
      </c>
      <c r="K3569">
        <v>1431372444</v>
      </c>
      <c r="L3569" s="9">
        <f t="shared" si="223"/>
        <v>42135.810694444444</v>
      </c>
      <c r="M3569" s="11" t="s">
        <v>8368</v>
      </c>
      <c r="N3569" t="b">
        <v>0</v>
      </c>
      <c r="O3569">
        <v>41</v>
      </c>
      <c r="P3569" t="b">
        <v>1</v>
      </c>
      <c r="Q3569" t="s">
        <v>8271</v>
      </c>
      <c r="R3569" s="5">
        <f t="shared" si="220"/>
        <v>1.0880000000000001</v>
      </c>
      <c r="S3569">
        <f t="shared" si="221"/>
        <v>26.536585365853657</v>
      </c>
      <c r="T3569" t="s">
        <v>8317</v>
      </c>
      <c r="U3569" t="s">
        <v>8318</v>
      </c>
    </row>
    <row r="3570" spans="1:21" ht="30" x14ac:dyDescent="0.2">
      <c r="A3570">
        <v>3568</v>
      </c>
      <c r="B3570" s="3" t="s">
        <v>3567</v>
      </c>
      <c r="C3570" s="3" t="s">
        <v>7678</v>
      </c>
      <c r="D3570" s="18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2"/>
        <v>41899.532337962963</v>
      </c>
      <c r="K3570">
        <v>1408383994</v>
      </c>
      <c r="L3570" s="9">
        <f t="shared" si="223"/>
        <v>41869.740671296298</v>
      </c>
      <c r="M3570" s="11" t="s">
        <v>8371</v>
      </c>
      <c r="N3570" t="b">
        <v>0</v>
      </c>
      <c r="O3570">
        <v>19</v>
      </c>
      <c r="P3570" t="b">
        <v>1</v>
      </c>
      <c r="Q3570" t="s">
        <v>8271</v>
      </c>
      <c r="R3570" s="5">
        <f t="shared" si="220"/>
        <v>1.1100000000000001</v>
      </c>
      <c r="S3570">
        <f t="shared" si="221"/>
        <v>58.421052631578945</v>
      </c>
      <c r="T3570" t="s">
        <v>8317</v>
      </c>
      <c r="U3570" t="s">
        <v>8318</v>
      </c>
    </row>
    <row r="3571" spans="1:21" ht="30" x14ac:dyDescent="0.2">
      <c r="A3571">
        <v>3569</v>
      </c>
      <c r="B3571" s="3" t="s">
        <v>3568</v>
      </c>
      <c r="C3571" s="3" t="s">
        <v>7679</v>
      </c>
      <c r="D3571" s="18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2"/>
        <v>42012.480277777773</v>
      </c>
      <c r="K3571">
        <v>1418142696</v>
      </c>
      <c r="L3571" s="9">
        <f t="shared" si="223"/>
        <v>41982.688611111109</v>
      </c>
      <c r="M3571" s="11" t="s">
        <v>8371</v>
      </c>
      <c r="N3571" t="b">
        <v>0</v>
      </c>
      <c r="O3571">
        <v>41</v>
      </c>
      <c r="P3571" t="b">
        <v>1</v>
      </c>
      <c r="Q3571" t="s">
        <v>8271</v>
      </c>
      <c r="R3571" s="5">
        <f t="shared" si="220"/>
        <v>1.0047999999999999</v>
      </c>
      <c r="S3571">
        <f t="shared" si="221"/>
        <v>122.53658536585365</v>
      </c>
      <c r="T3571" t="s">
        <v>8317</v>
      </c>
      <c r="U3571" t="s">
        <v>8318</v>
      </c>
    </row>
    <row r="3572" spans="1:21" ht="30" x14ac:dyDescent="0.2">
      <c r="A3572">
        <v>3570</v>
      </c>
      <c r="B3572" s="3" t="s">
        <v>3569</v>
      </c>
      <c r="C3572" s="3" t="s">
        <v>7680</v>
      </c>
      <c r="D3572" s="18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2"/>
        <v>42004.083333333336</v>
      </c>
      <c r="K3572">
        <v>1417593483</v>
      </c>
      <c r="L3572" s="9">
        <f t="shared" si="223"/>
        <v>41976.331979166673</v>
      </c>
      <c r="M3572" s="11" t="s">
        <v>8371</v>
      </c>
      <c r="N3572" t="b">
        <v>0</v>
      </c>
      <c r="O3572">
        <v>26</v>
      </c>
      <c r="P3572" t="b">
        <v>1</v>
      </c>
      <c r="Q3572" t="s">
        <v>8271</v>
      </c>
      <c r="R3572" s="5">
        <f t="shared" si="220"/>
        <v>1.1435</v>
      </c>
      <c r="S3572">
        <f t="shared" si="221"/>
        <v>87.961538461538467</v>
      </c>
      <c r="T3572" t="s">
        <v>8317</v>
      </c>
      <c r="U3572" t="s">
        <v>8318</v>
      </c>
    </row>
    <row r="3573" spans="1:21" ht="30" x14ac:dyDescent="0.2">
      <c r="A3573">
        <v>3571</v>
      </c>
      <c r="B3573" s="3" t="s">
        <v>3570</v>
      </c>
      <c r="C3573" s="3" t="s">
        <v>7681</v>
      </c>
      <c r="D3573" s="18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2"/>
        <v>41942.650613425925</v>
      </c>
      <c r="K3573">
        <v>1412109413</v>
      </c>
      <c r="L3573" s="9">
        <f t="shared" si="223"/>
        <v>41912.858946759261</v>
      </c>
      <c r="M3573" s="11" t="s">
        <v>8371</v>
      </c>
      <c r="N3573" t="b">
        <v>0</v>
      </c>
      <c r="O3573">
        <v>25</v>
      </c>
      <c r="P3573" t="b">
        <v>1</v>
      </c>
      <c r="Q3573" t="s">
        <v>8271</v>
      </c>
      <c r="R3573" s="5">
        <f t="shared" si="220"/>
        <v>1.2206666666666666</v>
      </c>
      <c r="S3573">
        <f t="shared" si="221"/>
        <v>73.239999999999995</v>
      </c>
      <c r="T3573" t="s">
        <v>8317</v>
      </c>
      <c r="U3573" t="s">
        <v>8318</v>
      </c>
    </row>
    <row r="3574" spans="1:21" x14ac:dyDescent="0.2">
      <c r="A3574">
        <v>3572</v>
      </c>
      <c r="B3574" s="3" t="s">
        <v>3571</v>
      </c>
      <c r="C3574" s="3" t="s">
        <v>7682</v>
      </c>
      <c r="D3574" s="18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2"/>
        <v>42176.36206018518</v>
      </c>
      <c r="K3574">
        <v>1432302082</v>
      </c>
      <c r="L3574" s="9">
        <f t="shared" si="223"/>
        <v>42146.570393518516</v>
      </c>
      <c r="M3574" s="11" t="s">
        <v>8368</v>
      </c>
      <c r="N3574" t="b">
        <v>0</v>
      </c>
      <c r="O3574">
        <v>9</v>
      </c>
      <c r="P3574" t="b">
        <v>1</v>
      </c>
      <c r="Q3574" t="s">
        <v>8271</v>
      </c>
      <c r="R3574" s="5">
        <f t="shared" si="220"/>
        <v>1</v>
      </c>
      <c r="S3574">
        <f t="shared" si="221"/>
        <v>55.555555555555557</v>
      </c>
      <c r="T3574" t="s">
        <v>8317</v>
      </c>
      <c r="U3574" t="s">
        <v>8318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 s="18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2"/>
        <v>41951.208865740737</v>
      </c>
      <c r="K3575">
        <v>1412845246</v>
      </c>
      <c r="L3575" s="9">
        <f t="shared" si="223"/>
        <v>41921.375532407408</v>
      </c>
      <c r="M3575" s="11" t="s">
        <v>8371</v>
      </c>
      <c r="N3575" t="b">
        <v>0</v>
      </c>
      <c r="O3575">
        <v>78</v>
      </c>
      <c r="P3575" t="b">
        <v>1</v>
      </c>
      <c r="Q3575" t="s">
        <v>8271</v>
      </c>
      <c r="R3575" s="5">
        <f t="shared" si="220"/>
        <v>1.028</v>
      </c>
      <c r="S3575">
        <f t="shared" si="221"/>
        <v>39.53846153846154</v>
      </c>
      <c r="T3575" t="s">
        <v>8317</v>
      </c>
      <c r="U3575" t="s">
        <v>8318</v>
      </c>
    </row>
    <row r="3576" spans="1:21" ht="30" x14ac:dyDescent="0.2">
      <c r="A3576">
        <v>3574</v>
      </c>
      <c r="B3576" s="3" t="s">
        <v>3573</v>
      </c>
      <c r="C3576" s="3" t="s">
        <v>7684</v>
      </c>
      <c r="D3576" s="18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2"/>
        <v>41956.776018518511</v>
      </c>
      <c r="K3576">
        <v>1413326248</v>
      </c>
      <c r="L3576" s="9">
        <f t="shared" si="223"/>
        <v>41926.942685185182</v>
      </c>
      <c r="M3576" s="11" t="s">
        <v>8371</v>
      </c>
      <c r="N3576" t="b">
        <v>0</v>
      </c>
      <c r="O3576">
        <v>45</v>
      </c>
      <c r="P3576" t="b">
        <v>1</v>
      </c>
      <c r="Q3576" t="s">
        <v>8271</v>
      </c>
      <c r="R3576" s="5">
        <f t="shared" si="220"/>
        <v>1.0612068965517241</v>
      </c>
      <c r="S3576">
        <f t="shared" si="221"/>
        <v>136.77777777777777</v>
      </c>
      <c r="T3576" t="s">
        <v>8317</v>
      </c>
      <c r="U3576" t="s">
        <v>8318</v>
      </c>
    </row>
    <row r="3577" spans="1:21" ht="30" x14ac:dyDescent="0.2">
      <c r="A3577">
        <v>3575</v>
      </c>
      <c r="B3577" s="3" t="s">
        <v>3574</v>
      </c>
      <c r="C3577" s="3" t="s">
        <v>7685</v>
      </c>
      <c r="D3577" s="18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2"/>
        <v>42592.957638888889</v>
      </c>
      <c r="K3577">
        <v>1468176527</v>
      </c>
      <c r="L3577" s="9">
        <f t="shared" si="223"/>
        <v>42561.783877314811</v>
      </c>
      <c r="M3577" s="11" t="s">
        <v>8370</v>
      </c>
      <c r="N3577" t="b">
        <v>0</v>
      </c>
      <c r="O3577">
        <v>102</v>
      </c>
      <c r="P3577" t="b">
        <v>1</v>
      </c>
      <c r="Q3577" t="s">
        <v>8271</v>
      </c>
      <c r="R3577" s="5">
        <f t="shared" si="220"/>
        <v>1.0133000000000001</v>
      </c>
      <c r="S3577">
        <f t="shared" si="221"/>
        <v>99.343137254901961</v>
      </c>
      <c r="T3577" t="s">
        <v>8317</v>
      </c>
      <c r="U3577" t="s">
        <v>8318</v>
      </c>
    </row>
    <row r="3578" spans="1:21" ht="30" x14ac:dyDescent="0.2">
      <c r="A3578">
        <v>3576</v>
      </c>
      <c r="B3578" s="3" t="s">
        <v>3575</v>
      </c>
      <c r="C3578" s="3" t="s">
        <v>7686</v>
      </c>
      <c r="D3578" s="1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2"/>
        <v>42709.382569444446</v>
      </c>
      <c r="K3578">
        <v>1475759454</v>
      </c>
      <c r="L3578" s="9">
        <f t="shared" si="223"/>
        <v>42649.54923611111</v>
      </c>
      <c r="M3578" s="11" t="s">
        <v>8370</v>
      </c>
      <c r="N3578" t="b">
        <v>0</v>
      </c>
      <c r="O3578">
        <v>5</v>
      </c>
      <c r="P3578" t="b">
        <v>1</v>
      </c>
      <c r="Q3578" t="s">
        <v>8271</v>
      </c>
      <c r="R3578" s="5">
        <f t="shared" si="220"/>
        <v>1</v>
      </c>
      <c r="S3578">
        <f t="shared" si="221"/>
        <v>20</v>
      </c>
      <c r="T3578" t="s">
        <v>8317</v>
      </c>
      <c r="U3578" t="s">
        <v>8318</v>
      </c>
    </row>
    <row r="3579" spans="1:21" ht="30" x14ac:dyDescent="0.2">
      <c r="A3579">
        <v>3577</v>
      </c>
      <c r="B3579" s="3" t="s">
        <v>3576</v>
      </c>
      <c r="C3579" s="3" t="s">
        <v>7687</v>
      </c>
      <c r="D3579" s="18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2"/>
        <v>42120.061111111114</v>
      </c>
      <c r="K3579">
        <v>1427741583</v>
      </c>
      <c r="L3579" s="9">
        <f t="shared" si="223"/>
        <v>42093.786840277782</v>
      </c>
      <c r="M3579" s="11" t="s">
        <v>8368</v>
      </c>
      <c r="N3579" t="b">
        <v>0</v>
      </c>
      <c r="O3579">
        <v>27</v>
      </c>
      <c r="P3579" t="b">
        <v>1</v>
      </c>
      <c r="Q3579" t="s">
        <v>8271</v>
      </c>
      <c r="R3579" s="5">
        <f t="shared" si="220"/>
        <v>1.3</v>
      </c>
      <c r="S3579">
        <f t="shared" si="221"/>
        <v>28.888888888888889</v>
      </c>
      <c r="T3579" t="s">
        <v>8317</v>
      </c>
      <c r="U3579" t="s">
        <v>8318</v>
      </c>
    </row>
    <row r="3580" spans="1:21" ht="30" x14ac:dyDescent="0.2">
      <c r="A3580">
        <v>3578</v>
      </c>
      <c r="B3580" s="3" t="s">
        <v>3577</v>
      </c>
      <c r="C3580" s="3" t="s">
        <v>7688</v>
      </c>
      <c r="D3580" s="18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2"/>
        <v>42490.525196759256</v>
      </c>
      <c r="K3580">
        <v>1459445777</v>
      </c>
      <c r="L3580" s="9">
        <f t="shared" si="223"/>
        <v>42460.733530092592</v>
      </c>
      <c r="M3580" s="11" t="s">
        <v>8370</v>
      </c>
      <c r="N3580" t="b">
        <v>0</v>
      </c>
      <c r="O3580">
        <v>37</v>
      </c>
      <c r="P3580" t="b">
        <v>1</v>
      </c>
      <c r="Q3580" t="s">
        <v>8271</v>
      </c>
      <c r="R3580" s="5">
        <f t="shared" si="220"/>
        <v>1.0001333333333333</v>
      </c>
      <c r="S3580">
        <f t="shared" si="221"/>
        <v>40.545945945945945</v>
      </c>
      <c r="T3580" t="s">
        <v>8317</v>
      </c>
      <c r="U3580" t="s">
        <v>8318</v>
      </c>
    </row>
    <row r="3581" spans="1:21" ht="30" x14ac:dyDescent="0.2">
      <c r="A3581">
        <v>3579</v>
      </c>
      <c r="B3581" s="3" t="s">
        <v>3578</v>
      </c>
      <c r="C3581" s="3" t="s">
        <v>7689</v>
      </c>
      <c r="D3581" s="18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2"/>
        <v>42460.51222222222</v>
      </c>
      <c r="K3581">
        <v>1456856256</v>
      </c>
      <c r="L3581" s="9">
        <f t="shared" si="223"/>
        <v>42430.762222222227</v>
      </c>
      <c r="M3581" s="11" t="s">
        <v>8370</v>
      </c>
      <c r="N3581" t="b">
        <v>0</v>
      </c>
      <c r="O3581">
        <v>14</v>
      </c>
      <c r="P3581" t="b">
        <v>1</v>
      </c>
      <c r="Q3581" t="s">
        <v>8271</v>
      </c>
      <c r="R3581" s="5">
        <f t="shared" si="220"/>
        <v>1</v>
      </c>
      <c r="S3581">
        <f t="shared" si="221"/>
        <v>35.714285714285715</v>
      </c>
      <c r="T3581" t="s">
        <v>8317</v>
      </c>
      <c r="U3581" t="s">
        <v>8318</v>
      </c>
    </row>
    <row r="3582" spans="1:21" ht="30" x14ac:dyDescent="0.2">
      <c r="A3582">
        <v>3580</v>
      </c>
      <c r="B3582" s="3" t="s">
        <v>3579</v>
      </c>
      <c r="C3582" s="3" t="s">
        <v>7690</v>
      </c>
      <c r="D3582" s="18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2"/>
        <v>42063.999305555553</v>
      </c>
      <c r="K3582">
        <v>1421900022</v>
      </c>
      <c r="L3582" s="9">
        <f t="shared" si="223"/>
        <v>42026.176180555558</v>
      </c>
      <c r="M3582" s="11" t="s">
        <v>8368</v>
      </c>
      <c r="N3582" t="b">
        <v>0</v>
      </c>
      <c r="O3582">
        <v>27</v>
      </c>
      <c r="P3582" t="b">
        <v>1</v>
      </c>
      <c r="Q3582" t="s">
        <v>8271</v>
      </c>
      <c r="R3582" s="5">
        <f t="shared" si="220"/>
        <v>1.1388888888888888</v>
      </c>
      <c r="S3582">
        <f t="shared" si="221"/>
        <v>37.962962962962962</v>
      </c>
      <c r="T3582" t="s">
        <v>8317</v>
      </c>
      <c r="U3582" t="s">
        <v>8318</v>
      </c>
    </row>
    <row r="3583" spans="1:21" ht="30" x14ac:dyDescent="0.2">
      <c r="A3583">
        <v>3581</v>
      </c>
      <c r="B3583" s="3" t="s">
        <v>3580</v>
      </c>
      <c r="C3583" s="3" t="s">
        <v>7691</v>
      </c>
      <c r="D3583" s="18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2"/>
        <v>41850.26284722222</v>
      </c>
      <c r="K3583">
        <v>1405509510</v>
      </c>
      <c r="L3583" s="9">
        <f t="shared" si="223"/>
        <v>41836.471180555556</v>
      </c>
      <c r="M3583" s="11" t="s">
        <v>8371</v>
      </c>
      <c r="N3583" t="b">
        <v>0</v>
      </c>
      <c r="O3583">
        <v>45</v>
      </c>
      <c r="P3583" t="b">
        <v>1</v>
      </c>
      <c r="Q3583" t="s">
        <v>8271</v>
      </c>
      <c r="R3583" s="5">
        <f t="shared" si="220"/>
        <v>1</v>
      </c>
      <c r="S3583">
        <f t="shared" si="221"/>
        <v>33.333333333333336</v>
      </c>
      <c r="T3583" t="s">
        <v>8317</v>
      </c>
      <c r="U3583" t="s">
        <v>8318</v>
      </c>
    </row>
    <row r="3584" spans="1:21" ht="30" x14ac:dyDescent="0.2">
      <c r="A3584">
        <v>3582</v>
      </c>
      <c r="B3584" s="3" t="s">
        <v>3581</v>
      </c>
      <c r="C3584" s="3" t="s">
        <v>7692</v>
      </c>
      <c r="D3584" s="18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2"/>
        <v>42464.887523148143</v>
      </c>
      <c r="K3584">
        <v>1458613082</v>
      </c>
      <c r="L3584" s="9">
        <f t="shared" si="223"/>
        <v>42451.095856481479</v>
      </c>
      <c r="M3584" s="11" t="s">
        <v>8370</v>
      </c>
      <c r="N3584" t="b">
        <v>0</v>
      </c>
      <c r="O3584">
        <v>49</v>
      </c>
      <c r="P3584" t="b">
        <v>1</v>
      </c>
      <c r="Q3584" t="s">
        <v>8271</v>
      </c>
      <c r="R3584" s="5">
        <f t="shared" si="220"/>
        <v>2.87</v>
      </c>
      <c r="S3584">
        <f t="shared" si="221"/>
        <v>58.571428571428569</v>
      </c>
      <c r="T3584" t="s">
        <v>8317</v>
      </c>
      <c r="U3584" t="s">
        <v>8318</v>
      </c>
    </row>
    <row r="3585" spans="1:21" ht="30" x14ac:dyDescent="0.2">
      <c r="A3585">
        <v>3583</v>
      </c>
      <c r="B3585" s="3" t="s">
        <v>3582</v>
      </c>
      <c r="C3585" s="3" t="s">
        <v>7693</v>
      </c>
      <c r="D3585" s="18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2"/>
        <v>42478.175983796296</v>
      </c>
      <c r="K3585">
        <v>1455790405</v>
      </c>
      <c r="L3585" s="9">
        <f t="shared" si="223"/>
        <v>42418.425983796296</v>
      </c>
      <c r="M3585" s="11" t="s">
        <v>8370</v>
      </c>
      <c r="N3585" t="b">
        <v>0</v>
      </c>
      <c r="O3585">
        <v>24</v>
      </c>
      <c r="P3585" t="b">
        <v>1</v>
      </c>
      <c r="Q3585" t="s">
        <v>8271</v>
      </c>
      <c r="R3585" s="5">
        <f t="shared" si="220"/>
        <v>1.085</v>
      </c>
      <c r="S3585">
        <f t="shared" si="221"/>
        <v>135.625</v>
      </c>
      <c r="T3585" t="s">
        <v>8317</v>
      </c>
      <c r="U3585" t="s">
        <v>8318</v>
      </c>
    </row>
    <row r="3586" spans="1:21" ht="60" x14ac:dyDescent="0.2">
      <c r="A3586">
        <v>3584</v>
      </c>
      <c r="B3586" s="3" t="s">
        <v>3583</v>
      </c>
      <c r="C3586" s="3" t="s">
        <v>7694</v>
      </c>
      <c r="D3586" s="18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2"/>
        <v>42198.108148148145</v>
      </c>
      <c r="K3586">
        <v>1434180944</v>
      </c>
      <c r="L3586" s="9">
        <f t="shared" si="223"/>
        <v>42168.316481481481</v>
      </c>
      <c r="M3586" s="11" t="s">
        <v>8368</v>
      </c>
      <c r="N3586" t="b">
        <v>0</v>
      </c>
      <c r="O3586">
        <v>112</v>
      </c>
      <c r="P3586" t="b">
        <v>1</v>
      </c>
      <c r="Q3586" t="s">
        <v>8271</v>
      </c>
      <c r="R3586" s="5">
        <f t="shared" ref="R3586:R3649" si="224">E3586/D3586</f>
        <v>1.155</v>
      </c>
      <c r="S3586">
        <f t="shared" ref="S3586:S3649" si="225">E3586/O3586</f>
        <v>30.9375</v>
      </c>
      <c r="T3586" t="s">
        <v>8317</v>
      </c>
      <c r="U3586" t="s">
        <v>8318</v>
      </c>
    </row>
    <row r="3587" spans="1:21" ht="30" x14ac:dyDescent="0.2">
      <c r="A3587">
        <v>3585</v>
      </c>
      <c r="B3587" s="3" t="s">
        <v>3584</v>
      </c>
      <c r="C3587" s="3" t="s">
        <v>7695</v>
      </c>
      <c r="D3587" s="18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6">(((I3587/60)/60)/24)+DATE(1970,1,1)+(-5/24)</f>
        <v>41994.507986111108</v>
      </c>
      <c r="K3587">
        <v>1416589890</v>
      </c>
      <c r="L3587" s="9">
        <f t="shared" ref="L3587:L3650" si="227">(((K3587/60)/60)/24)+DATE(1970,1,1)</f>
        <v>41964.716319444444</v>
      </c>
      <c r="M3587" s="11" t="s">
        <v>8371</v>
      </c>
      <c r="N3587" t="b">
        <v>0</v>
      </c>
      <c r="O3587">
        <v>23</v>
      </c>
      <c r="P3587" t="b">
        <v>1</v>
      </c>
      <c r="Q3587" t="s">
        <v>8271</v>
      </c>
      <c r="R3587" s="5">
        <f t="shared" si="224"/>
        <v>1.1911764705882353</v>
      </c>
      <c r="S3587">
        <f t="shared" si="225"/>
        <v>176.08695652173913</v>
      </c>
      <c r="T3587" t="s">
        <v>8317</v>
      </c>
      <c r="U3587" t="s">
        <v>8318</v>
      </c>
    </row>
    <row r="3588" spans="1:21" x14ac:dyDescent="0.2">
      <c r="A3588">
        <v>3586</v>
      </c>
      <c r="B3588" s="3" t="s">
        <v>3585</v>
      </c>
      <c r="C3588" s="3" t="s">
        <v>7696</v>
      </c>
      <c r="D3588" s="1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6"/>
        <v>42636.489236111105</v>
      </c>
      <c r="K3588">
        <v>1469465070</v>
      </c>
      <c r="L3588" s="9">
        <f t="shared" si="227"/>
        <v>42576.697569444441</v>
      </c>
      <c r="M3588" s="11" t="s">
        <v>8370</v>
      </c>
      <c r="N3588" t="b">
        <v>0</v>
      </c>
      <c r="O3588">
        <v>54</v>
      </c>
      <c r="P3588" t="b">
        <v>1</v>
      </c>
      <c r="Q3588" t="s">
        <v>8271</v>
      </c>
      <c r="R3588" s="5">
        <f t="shared" si="224"/>
        <v>1.0942666666666667</v>
      </c>
      <c r="S3588">
        <f t="shared" si="225"/>
        <v>151.9814814814815</v>
      </c>
      <c r="T3588" t="s">
        <v>8317</v>
      </c>
      <c r="U3588" t="s">
        <v>8318</v>
      </c>
    </row>
    <row r="3589" spans="1:21" ht="30" x14ac:dyDescent="0.2">
      <c r="A3589">
        <v>3587</v>
      </c>
      <c r="B3589" s="3" t="s">
        <v>3586</v>
      </c>
      <c r="C3589" s="3" t="s">
        <v>7697</v>
      </c>
      <c r="D3589" s="18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6"/>
        <v>42548.583333333336</v>
      </c>
      <c r="K3589">
        <v>1463144254</v>
      </c>
      <c r="L3589" s="9">
        <f t="shared" si="227"/>
        <v>42503.539976851855</v>
      </c>
      <c r="M3589" s="11" t="s">
        <v>8370</v>
      </c>
      <c r="N3589" t="b">
        <v>0</v>
      </c>
      <c r="O3589">
        <v>28</v>
      </c>
      <c r="P3589" t="b">
        <v>1</v>
      </c>
      <c r="Q3589" t="s">
        <v>8271</v>
      </c>
      <c r="R3589" s="5">
        <f t="shared" si="224"/>
        <v>1.266</v>
      </c>
      <c r="S3589">
        <f t="shared" si="225"/>
        <v>22.607142857142858</v>
      </c>
      <c r="T3589" t="s">
        <v>8317</v>
      </c>
      <c r="U3589" t="s">
        <v>8318</v>
      </c>
    </row>
    <row r="3590" spans="1:21" ht="30" x14ac:dyDescent="0.2">
      <c r="A3590">
        <v>3588</v>
      </c>
      <c r="B3590" s="3" t="s">
        <v>3587</v>
      </c>
      <c r="C3590" s="3" t="s">
        <v>7698</v>
      </c>
      <c r="D3590" s="18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6"/>
        <v>42123.749999999993</v>
      </c>
      <c r="K3590">
        <v>1428436410</v>
      </c>
      <c r="L3590" s="9">
        <f t="shared" si="227"/>
        <v>42101.828819444447</v>
      </c>
      <c r="M3590" s="11" t="s">
        <v>8368</v>
      </c>
      <c r="N3590" t="b">
        <v>0</v>
      </c>
      <c r="O3590">
        <v>11</v>
      </c>
      <c r="P3590" t="b">
        <v>1</v>
      </c>
      <c r="Q3590" t="s">
        <v>8271</v>
      </c>
      <c r="R3590" s="5">
        <f t="shared" si="224"/>
        <v>1.0049999999999999</v>
      </c>
      <c r="S3590">
        <f t="shared" si="225"/>
        <v>18.272727272727273</v>
      </c>
      <c r="T3590" t="s">
        <v>8317</v>
      </c>
      <c r="U3590" t="s">
        <v>8318</v>
      </c>
    </row>
    <row r="3591" spans="1:21" ht="30" x14ac:dyDescent="0.2">
      <c r="A3591">
        <v>3589</v>
      </c>
      <c r="B3591" s="3" t="s">
        <v>3588</v>
      </c>
      <c r="C3591" s="3" t="s">
        <v>7699</v>
      </c>
      <c r="D3591" s="18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6"/>
        <v>42150.439201388886</v>
      </c>
      <c r="K3591">
        <v>1430494347</v>
      </c>
      <c r="L3591" s="9">
        <f t="shared" si="227"/>
        <v>42125.647534722222</v>
      </c>
      <c r="M3591" s="11" t="s">
        <v>8368</v>
      </c>
      <c r="N3591" t="b">
        <v>0</v>
      </c>
      <c r="O3591">
        <v>62</v>
      </c>
      <c r="P3591" t="b">
        <v>1</v>
      </c>
      <c r="Q3591" t="s">
        <v>8271</v>
      </c>
      <c r="R3591" s="5">
        <f t="shared" si="224"/>
        <v>1.2749999999999999</v>
      </c>
      <c r="S3591">
        <f t="shared" si="225"/>
        <v>82.258064516129039</v>
      </c>
      <c r="T3591" t="s">
        <v>8317</v>
      </c>
      <c r="U3591" t="s">
        <v>8318</v>
      </c>
    </row>
    <row r="3592" spans="1:21" ht="30" x14ac:dyDescent="0.2">
      <c r="A3592">
        <v>3590</v>
      </c>
      <c r="B3592" s="3" t="s">
        <v>3589</v>
      </c>
      <c r="C3592" s="3" t="s">
        <v>7700</v>
      </c>
      <c r="D3592" s="18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6"/>
        <v>41932.125393518516</v>
      </c>
      <c r="K3592">
        <v>1411200034</v>
      </c>
      <c r="L3592" s="9">
        <f t="shared" si="227"/>
        <v>41902.333726851852</v>
      </c>
      <c r="M3592" s="11" t="s">
        <v>8371</v>
      </c>
      <c r="N3592" t="b">
        <v>0</v>
      </c>
      <c r="O3592">
        <v>73</v>
      </c>
      <c r="P3592" t="b">
        <v>1</v>
      </c>
      <c r="Q3592" t="s">
        <v>8271</v>
      </c>
      <c r="R3592" s="5">
        <f t="shared" si="224"/>
        <v>1.0005999999999999</v>
      </c>
      <c r="S3592">
        <f t="shared" si="225"/>
        <v>68.534246575342465</v>
      </c>
      <c r="T3592" t="s">
        <v>8317</v>
      </c>
      <c r="U3592" t="s">
        <v>8318</v>
      </c>
    </row>
    <row r="3593" spans="1:21" ht="30" x14ac:dyDescent="0.2">
      <c r="A3593">
        <v>3591</v>
      </c>
      <c r="B3593" s="3" t="s">
        <v>3590</v>
      </c>
      <c r="C3593" s="3" t="s">
        <v>7701</v>
      </c>
      <c r="D3593" s="18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6"/>
        <v>42027.999305555553</v>
      </c>
      <c r="K3593">
        <v>1419979544</v>
      </c>
      <c r="L3593" s="9">
        <f t="shared" si="227"/>
        <v>42003.948425925926</v>
      </c>
      <c r="M3593" s="11" t="s">
        <v>8371</v>
      </c>
      <c r="N3593" t="b">
        <v>0</v>
      </c>
      <c r="O3593">
        <v>18</v>
      </c>
      <c r="P3593" t="b">
        <v>1</v>
      </c>
      <c r="Q3593" t="s">
        <v>8271</v>
      </c>
      <c r="R3593" s="5">
        <f t="shared" si="224"/>
        <v>1.75</v>
      </c>
      <c r="S3593">
        <f t="shared" si="225"/>
        <v>68.055555555555557</v>
      </c>
      <c r="T3593" t="s">
        <v>8317</v>
      </c>
      <c r="U3593" t="s">
        <v>8318</v>
      </c>
    </row>
    <row r="3594" spans="1:21" ht="30" x14ac:dyDescent="0.2">
      <c r="A3594">
        <v>3592</v>
      </c>
      <c r="B3594" s="3" t="s">
        <v>3591</v>
      </c>
      <c r="C3594" s="3" t="s">
        <v>7702</v>
      </c>
      <c r="D3594" s="18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6"/>
        <v>42045.999305555553</v>
      </c>
      <c r="K3594">
        <v>1418673307</v>
      </c>
      <c r="L3594" s="9">
        <f t="shared" si="227"/>
        <v>41988.829942129625</v>
      </c>
      <c r="M3594" s="11" t="s">
        <v>8371</v>
      </c>
      <c r="N3594" t="b">
        <v>0</v>
      </c>
      <c r="O3594">
        <v>35</v>
      </c>
      <c r="P3594" t="b">
        <v>1</v>
      </c>
      <c r="Q3594" t="s">
        <v>8271</v>
      </c>
      <c r="R3594" s="5">
        <f t="shared" si="224"/>
        <v>1.2725</v>
      </c>
      <c r="S3594">
        <f t="shared" si="225"/>
        <v>72.714285714285708</v>
      </c>
      <c r="T3594" t="s">
        <v>8317</v>
      </c>
      <c r="U3594" t="s">
        <v>8318</v>
      </c>
    </row>
    <row r="3595" spans="1:21" ht="30" x14ac:dyDescent="0.2">
      <c r="A3595">
        <v>3593</v>
      </c>
      <c r="B3595" s="3" t="s">
        <v>3592</v>
      </c>
      <c r="C3595" s="3" t="s">
        <v>7703</v>
      </c>
      <c r="D3595" s="18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6"/>
        <v>42009.643055555549</v>
      </c>
      <c r="K3595">
        <v>1417469639</v>
      </c>
      <c r="L3595" s="9">
        <f t="shared" si="227"/>
        <v>41974.898599537039</v>
      </c>
      <c r="M3595" s="11" t="s">
        <v>8371</v>
      </c>
      <c r="N3595" t="b">
        <v>0</v>
      </c>
      <c r="O3595">
        <v>43</v>
      </c>
      <c r="P3595" t="b">
        <v>1</v>
      </c>
      <c r="Q3595" t="s">
        <v>8271</v>
      </c>
      <c r="R3595" s="5">
        <f t="shared" si="224"/>
        <v>1.1063333333333334</v>
      </c>
      <c r="S3595">
        <f t="shared" si="225"/>
        <v>77.186046511627907</v>
      </c>
      <c r="T3595" t="s">
        <v>8317</v>
      </c>
      <c r="U3595" t="s">
        <v>8318</v>
      </c>
    </row>
    <row r="3596" spans="1:21" ht="30" x14ac:dyDescent="0.2">
      <c r="A3596">
        <v>3594</v>
      </c>
      <c r="B3596" s="3" t="s">
        <v>3593</v>
      </c>
      <c r="C3596" s="3" t="s">
        <v>7704</v>
      </c>
      <c r="D3596" s="18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6"/>
        <v>42616.858587962961</v>
      </c>
      <c r="K3596">
        <v>1470792982</v>
      </c>
      <c r="L3596" s="9">
        <f t="shared" si="227"/>
        <v>42592.066921296297</v>
      </c>
      <c r="M3596" s="11" t="s">
        <v>8370</v>
      </c>
      <c r="N3596" t="b">
        <v>0</v>
      </c>
      <c r="O3596">
        <v>36</v>
      </c>
      <c r="P3596" t="b">
        <v>1</v>
      </c>
      <c r="Q3596" t="s">
        <v>8271</v>
      </c>
      <c r="R3596" s="5">
        <f t="shared" si="224"/>
        <v>1.2593749999999999</v>
      </c>
      <c r="S3596">
        <f t="shared" si="225"/>
        <v>55.972222222222221</v>
      </c>
      <c r="T3596" t="s">
        <v>8317</v>
      </c>
      <c r="U3596" t="s">
        <v>8318</v>
      </c>
    </row>
    <row r="3597" spans="1:21" x14ac:dyDescent="0.2">
      <c r="A3597">
        <v>3595</v>
      </c>
      <c r="B3597" s="3" t="s">
        <v>3594</v>
      </c>
      <c r="C3597" s="3" t="s">
        <v>7705</v>
      </c>
      <c r="D3597" s="18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6"/>
        <v>42076.082638888889</v>
      </c>
      <c r="K3597">
        <v>1423959123</v>
      </c>
      <c r="L3597" s="9">
        <f t="shared" si="227"/>
        <v>42050.008368055554</v>
      </c>
      <c r="M3597" s="11" t="s">
        <v>8368</v>
      </c>
      <c r="N3597" t="b">
        <v>0</v>
      </c>
      <c r="O3597">
        <v>62</v>
      </c>
      <c r="P3597" t="b">
        <v>1</v>
      </c>
      <c r="Q3597" t="s">
        <v>8271</v>
      </c>
      <c r="R3597" s="5">
        <f t="shared" si="224"/>
        <v>1.1850000000000001</v>
      </c>
      <c r="S3597">
        <f t="shared" si="225"/>
        <v>49.693548387096776</v>
      </c>
      <c r="T3597" t="s">
        <v>8317</v>
      </c>
      <c r="U3597" t="s">
        <v>8318</v>
      </c>
    </row>
    <row r="3598" spans="1:21" ht="30" x14ac:dyDescent="0.2">
      <c r="A3598">
        <v>3596</v>
      </c>
      <c r="B3598" s="3" t="s">
        <v>3595</v>
      </c>
      <c r="C3598" s="3" t="s">
        <v>7706</v>
      </c>
      <c r="D3598" s="1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6"/>
        <v>41877.506736111107</v>
      </c>
      <c r="K3598">
        <v>1407258582</v>
      </c>
      <c r="L3598" s="9">
        <f t="shared" si="227"/>
        <v>41856.715069444443</v>
      </c>
      <c r="M3598" s="11" t="s">
        <v>8371</v>
      </c>
      <c r="N3598" t="b">
        <v>0</v>
      </c>
      <c r="O3598">
        <v>15</v>
      </c>
      <c r="P3598" t="b">
        <v>1</v>
      </c>
      <c r="Q3598" t="s">
        <v>8271</v>
      </c>
      <c r="R3598" s="5">
        <f t="shared" si="224"/>
        <v>1.0772727272727274</v>
      </c>
      <c r="S3598">
        <f t="shared" si="225"/>
        <v>79</v>
      </c>
      <c r="T3598" t="s">
        <v>8317</v>
      </c>
      <c r="U3598" t="s">
        <v>8318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 s="18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6"/>
        <v>42432.040972222218</v>
      </c>
      <c r="K3599">
        <v>1455717790</v>
      </c>
      <c r="L3599" s="9">
        <f t="shared" si="227"/>
        <v>42417.585532407407</v>
      </c>
      <c r="M3599" s="11" t="s">
        <v>8370</v>
      </c>
      <c r="N3599" t="b">
        <v>0</v>
      </c>
      <c r="O3599">
        <v>33</v>
      </c>
      <c r="P3599" t="b">
        <v>1</v>
      </c>
      <c r="Q3599" t="s">
        <v>8271</v>
      </c>
      <c r="R3599" s="5">
        <f t="shared" si="224"/>
        <v>1.026</v>
      </c>
      <c r="S3599">
        <f t="shared" si="225"/>
        <v>77.727272727272734</v>
      </c>
      <c r="T3599" t="s">
        <v>8317</v>
      </c>
      <c r="U3599" t="s">
        <v>8318</v>
      </c>
    </row>
    <row r="3600" spans="1:21" ht="30" x14ac:dyDescent="0.2">
      <c r="A3600">
        <v>3598</v>
      </c>
      <c r="B3600" s="3" t="s">
        <v>3597</v>
      </c>
      <c r="C3600" s="3" t="s">
        <v>7708</v>
      </c>
      <c r="D3600" s="18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6"/>
        <v>41884.999305555553</v>
      </c>
      <c r="K3600">
        <v>1408129822</v>
      </c>
      <c r="L3600" s="9">
        <f t="shared" si="227"/>
        <v>41866.79886574074</v>
      </c>
      <c r="M3600" s="11" t="s">
        <v>8371</v>
      </c>
      <c r="N3600" t="b">
        <v>0</v>
      </c>
      <c r="O3600">
        <v>27</v>
      </c>
      <c r="P3600" t="b">
        <v>1</v>
      </c>
      <c r="Q3600" t="s">
        <v>8271</v>
      </c>
      <c r="R3600" s="5">
        <f t="shared" si="224"/>
        <v>1.101</v>
      </c>
      <c r="S3600">
        <f t="shared" si="225"/>
        <v>40.777777777777779</v>
      </c>
      <c r="T3600" t="s">
        <v>8317</v>
      </c>
      <c r="U3600" t="s">
        <v>8318</v>
      </c>
    </row>
    <row r="3601" spans="1:21" ht="30" x14ac:dyDescent="0.2">
      <c r="A3601">
        <v>3599</v>
      </c>
      <c r="B3601" s="3" t="s">
        <v>3598</v>
      </c>
      <c r="C3601" s="3" t="s">
        <v>7709</v>
      </c>
      <c r="D3601" s="18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6"/>
        <v>42245.791666666664</v>
      </c>
      <c r="K3601">
        <v>1438715077</v>
      </c>
      <c r="L3601" s="9">
        <f t="shared" si="227"/>
        <v>42220.79487268519</v>
      </c>
      <c r="M3601" s="11" t="s">
        <v>8368</v>
      </c>
      <c r="N3601" t="b">
        <v>0</v>
      </c>
      <c r="O3601">
        <v>17</v>
      </c>
      <c r="P3601" t="b">
        <v>1</v>
      </c>
      <c r="Q3601" t="s">
        <v>8271</v>
      </c>
      <c r="R3601" s="5">
        <f t="shared" si="224"/>
        <v>2.02</v>
      </c>
      <c r="S3601">
        <f t="shared" si="225"/>
        <v>59.411764705882355</v>
      </c>
      <c r="T3601" t="s">
        <v>8317</v>
      </c>
      <c r="U3601" t="s">
        <v>8318</v>
      </c>
    </row>
    <row r="3602" spans="1:21" x14ac:dyDescent="0.2">
      <c r="A3602">
        <v>3600</v>
      </c>
      <c r="B3602" s="3" t="s">
        <v>3599</v>
      </c>
      <c r="C3602" s="3" t="s">
        <v>7710</v>
      </c>
      <c r="D3602" s="18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6"/>
        <v>42656.640787037039</v>
      </c>
      <c r="K3602">
        <v>1473970964</v>
      </c>
      <c r="L3602" s="9">
        <f t="shared" si="227"/>
        <v>42628.849120370374</v>
      </c>
      <c r="M3602" s="11" t="s">
        <v>8370</v>
      </c>
      <c r="N3602" t="b">
        <v>0</v>
      </c>
      <c r="O3602">
        <v>4</v>
      </c>
      <c r="P3602" t="b">
        <v>1</v>
      </c>
      <c r="Q3602" t="s">
        <v>8271</v>
      </c>
      <c r="R3602" s="5">
        <f t="shared" si="224"/>
        <v>1.3</v>
      </c>
      <c r="S3602">
        <f t="shared" si="225"/>
        <v>3.25</v>
      </c>
      <c r="T3602" t="s">
        <v>8317</v>
      </c>
      <c r="U3602" t="s">
        <v>8318</v>
      </c>
    </row>
    <row r="3603" spans="1:21" ht="30" x14ac:dyDescent="0.2">
      <c r="A3603">
        <v>3601</v>
      </c>
      <c r="B3603" s="3" t="s">
        <v>3600</v>
      </c>
      <c r="C3603" s="3" t="s">
        <v>7711</v>
      </c>
      <c r="D3603" s="18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6"/>
        <v>42020.790300925924</v>
      </c>
      <c r="K3603">
        <v>1418860682</v>
      </c>
      <c r="L3603" s="9">
        <f t="shared" si="227"/>
        <v>41990.99863425926</v>
      </c>
      <c r="M3603" s="11" t="s">
        <v>8371</v>
      </c>
      <c r="N3603" t="b">
        <v>0</v>
      </c>
      <c r="O3603">
        <v>53</v>
      </c>
      <c r="P3603" t="b">
        <v>1</v>
      </c>
      <c r="Q3603" t="s">
        <v>8271</v>
      </c>
      <c r="R3603" s="5">
        <f t="shared" si="224"/>
        <v>1.0435000000000001</v>
      </c>
      <c r="S3603">
        <f t="shared" si="225"/>
        <v>39.377358490566039</v>
      </c>
      <c r="T3603" t="s">
        <v>8317</v>
      </c>
      <c r="U3603" t="s">
        <v>8318</v>
      </c>
    </row>
    <row r="3604" spans="1:21" ht="30" x14ac:dyDescent="0.2">
      <c r="A3604">
        <v>3602</v>
      </c>
      <c r="B3604" s="3" t="s">
        <v>3601</v>
      </c>
      <c r="C3604" s="3" t="s">
        <v>7712</v>
      </c>
      <c r="D3604" s="18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6"/>
        <v>42507.68609953703</v>
      </c>
      <c r="K3604">
        <v>1458336479</v>
      </c>
      <c r="L3604" s="9">
        <f t="shared" si="227"/>
        <v>42447.894432870366</v>
      </c>
      <c r="M3604" s="11" t="s">
        <v>8370</v>
      </c>
      <c r="N3604" t="b">
        <v>0</v>
      </c>
      <c r="O3604">
        <v>49</v>
      </c>
      <c r="P3604" t="b">
        <v>1</v>
      </c>
      <c r="Q3604" t="s">
        <v>8271</v>
      </c>
      <c r="R3604" s="5">
        <f t="shared" si="224"/>
        <v>1.0004999999999999</v>
      </c>
      <c r="S3604">
        <f t="shared" si="225"/>
        <v>81.673469387755105</v>
      </c>
      <c r="T3604" t="s">
        <v>8317</v>
      </c>
      <c r="U3604" t="s">
        <v>8318</v>
      </c>
    </row>
    <row r="3605" spans="1:21" ht="30" x14ac:dyDescent="0.2">
      <c r="A3605">
        <v>3603</v>
      </c>
      <c r="B3605" s="3" t="s">
        <v>3602</v>
      </c>
      <c r="C3605" s="3" t="s">
        <v>7713</v>
      </c>
      <c r="D3605" s="18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6"/>
        <v>42313.697685185187</v>
      </c>
      <c r="K3605">
        <v>1444164280</v>
      </c>
      <c r="L3605" s="9">
        <f t="shared" si="227"/>
        <v>42283.864351851851</v>
      </c>
      <c r="M3605" s="11" t="s">
        <v>8368</v>
      </c>
      <c r="N3605" t="b">
        <v>0</v>
      </c>
      <c r="O3605">
        <v>57</v>
      </c>
      <c r="P3605" t="b">
        <v>1</v>
      </c>
      <c r="Q3605" t="s">
        <v>8271</v>
      </c>
      <c r="R3605" s="5">
        <f t="shared" si="224"/>
        <v>1.7066666666666668</v>
      </c>
      <c r="S3605">
        <f t="shared" si="225"/>
        <v>44.912280701754383</v>
      </c>
      <c r="T3605" t="s">
        <v>8317</v>
      </c>
      <c r="U3605" t="s">
        <v>8318</v>
      </c>
    </row>
    <row r="3606" spans="1:21" ht="30" x14ac:dyDescent="0.2">
      <c r="A3606">
        <v>3604</v>
      </c>
      <c r="B3606" s="3" t="s">
        <v>3603</v>
      </c>
      <c r="C3606" s="3" t="s">
        <v>7714</v>
      </c>
      <c r="D3606" s="18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6"/>
        <v>42489.082638888889</v>
      </c>
      <c r="K3606">
        <v>1461370956</v>
      </c>
      <c r="L3606" s="9">
        <f t="shared" si="227"/>
        <v>42483.015694444446</v>
      </c>
      <c r="M3606" s="11" t="s">
        <v>8370</v>
      </c>
      <c r="N3606" t="b">
        <v>0</v>
      </c>
      <c r="O3606">
        <v>69</v>
      </c>
      <c r="P3606" t="b">
        <v>1</v>
      </c>
      <c r="Q3606" t="s">
        <v>8271</v>
      </c>
      <c r="R3606" s="5">
        <f t="shared" si="224"/>
        <v>1.1283333333333334</v>
      </c>
      <c r="S3606">
        <f t="shared" si="225"/>
        <v>49.05797101449275</v>
      </c>
      <c r="T3606" t="s">
        <v>8317</v>
      </c>
      <c r="U3606" t="s">
        <v>8318</v>
      </c>
    </row>
    <row r="3607" spans="1:21" ht="30" x14ac:dyDescent="0.2">
      <c r="A3607">
        <v>3605</v>
      </c>
      <c r="B3607" s="3" t="s">
        <v>3604</v>
      </c>
      <c r="C3607" s="3" t="s">
        <v>7715</v>
      </c>
      <c r="D3607" s="18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6"/>
        <v>42413.584791666661</v>
      </c>
      <c r="K3607">
        <v>1452798126</v>
      </c>
      <c r="L3607" s="9">
        <f t="shared" si="227"/>
        <v>42383.793124999997</v>
      </c>
      <c r="M3607" s="11" t="s">
        <v>8370</v>
      </c>
      <c r="N3607" t="b">
        <v>0</v>
      </c>
      <c r="O3607">
        <v>15</v>
      </c>
      <c r="P3607" t="b">
        <v>1</v>
      </c>
      <c r="Q3607" t="s">
        <v>8271</v>
      </c>
      <c r="R3607" s="5">
        <f t="shared" si="224"/>
        <v>1.84</v>
      </c>
      <c r="S3607">
        <f t="shared" si="225"/>
        <v>30.666666666666668</v>
      </c>
      <c r="T3607" t="s">
        <v>8317</v>
      </c>
      <c r="U3607" t="s">
        <v>8318</v>
      </c>
    </row>
    <row r="3608" spans="1:21" ht="30" x14ac:dyDescent="0.2">
      <c r="A3608">
        <v>3606</v>
      </c>
      <c r="B3608" s="3" t="s">
        <v>3605</v>
      </c>
      <c r="C3608" s="3" t="s">
        <v>7716</v>
      </c>
      <c r="D3608" s="1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6"/>
        <v>42596.396493055552</v>
      </c>
      <c r="K3608">
        <v>1468593057</v>
      </c>
      <c r="L3608" s="9">
        <f t="shared" si="227"/>
        <v>42566.604826388888</v>
      </c>
      <c r="M3608" s="11" t="s">
        <v>8370</v>
      </c>
      <c r="N3608" t="b">
        <v>0</v>
      </c>
      <c r="O3608">
        <v>64</v>
      </c>
      <c r="P3608" t="b">
        <v>1</v>
      </c>
      <c r="Q3608" t="s">
        <v>8271</v>
      </c>
      <c r="R3608" s="5">
        <f t="shared" si="224"/>
        <v>1.3026666666666666</v>
      </c>
      <c r="S3608">
        <f t="shared" si="225"/>
        <v>61.0625</v>
      </c>
      <c r="T3608" t="s">
        <v>8317</v>
      </c>
      <c r="U3608" t="s">
        <v>8318</v>
      </c>
    </row>
    <row r="3609" spans="1:21" x14ac:dyDescent="0.2">
      <c r="A3609">
        <v>3607</v>
      </c>
      <c r="B3609" s="3" t="s">
        <v>3606</v>
      </c>
      <c r="C3609" s="3" t="s">
        <v>7717</v>
      </c>
      <c r="D3609" s="18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6"/>
        <v>42352.791666666664</v>
      </c>
      <c r="K3609">
        <v>1448924882</v>
      </c>
      <c r="L3609" s="9">
        <f t="shared" si="227"/>
        <v>42338.963912037041</v>
      </c>
      <c r="M3609" s="11" t="s">
        <v>8368</v>
      </c>
      <c r="N3609" t="b">
        <v>0</v>
      </c>
      <c r="O3609">
        <v>20</v>
      </c>
      <c r="P3609" t="b">
        <v>1</v>
      </c>
      <c r="Q3609" t="s">
        <v>8271</v>
      </c>
      <c r="R3609" s="5">
        <f t="shared" si="224"/>
        <v>1.0545454545454545</v>
      </c>
      <c r="S3609">
        <f t="shared" si="225"/>
        <v>29</v>
      </c>
      <c r="T3609" t="s">
        <v>8317</v>
      </c>
      <c r="U3609" t="s">
        <v>8318</v>
      </c>
    </row>
    <row r="3610" spans="1:21" ht="30" x14ac:dyDescent="0.2">
      <c r="A3610">
        <v>3608</v>
      </c>
      <c r="B3610" s="3" t="s">
        <v>3607</v>
      </c>
      <c r="C3610" s="3" t="s">
        <v>7718</v>
      </c>
      <c r="D3610" s="18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6"/>
        <v>42538.374999999993</v>
      </c>
      <c r="K3610">
        <v>1463418090</v>
      </c>
      <c r="L3610" s="9">
        <f t="shared" si="227"/>
        <v>42506.709375000006</v>
      </c>
      <c r="M3610" s="11" t="s">
        <v>8370</v>
      </c>
      <c r="N3610" t="b">
        <v>0</v>
      </c>
      <c r="O3610">
        <v>27</v>
      </c>
      <c r="P3610" t="b">
        <v>1</v>
      </c>
      <c r="Q3610" t="s">
        <v>8271</v>
      </c>
      <c r="R3610" s="5">
        <f t="shared" si="224"/>
        <v>1</v>
      </c>
      <c r="S3610">
        <f t="shared" si="225"/>
        <v>29.62962962962963</v>
      </c>
      <c r="T3610" t="s">
        <v>8317</v>
      </c>
      <c r="U3610" t="s">
        <v>8318</v>
      </c>
    </row>
    <row r="3611" spans="1:21" ht="30" x14ac:dyDescent="0.2">
      <c r="A3611">
        <v>3609</v>
      </c>
      <c r="B3611" s="3" t="s">
        <v>3608</v>
      </c>
      <c r="C3611" s="3" t="s">
        <v>7719</v>
      </c>
      <c r="D3611" s="18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6"/>
        <v>42459.741724537038</v>
      </c>
      <c r="K3611">
        <v>1456789685</v>
      </c>
      <c r="L3611" s="9">
        <f t="shared" si="227"/>
        <v>42429.991724537031</v>
      </c>
      <c r="M3611" s="11" t="s">
        <v>8370</v>
      </c>
      <c r="N3611" t="b">
        <v>0</v>
      </c>
      <c r="O3611">
        <v>21</v>
      </c>
      <c r="P3611" t="b">
        <v>1</v>
      </c>
      <c r="Q3611" t="s">
        <v>8271</v>
      </c>
      <c r="R3611" s="5">
        <f t="shared" si="224"/>
        <v>1.5331632653061225</v>
      </c>
      <c r="S3611">
        <f t="shared" si="225"/>
        <v>143.0952380952381</v>
      </c>
      <c r="T3611" t="s">
        <v>8317</v>
      </c>
      <c r="U3611" t="s">
        <v>8318</v>
      </c>
    </row>
    <row r="3612" spans="1:21" ht="30" x14ac:dyDescent="0.2">
      <c r="A3612">
        <v>3610</v>
      </c>
      <c r="B3612" s="3" t="s">
        <v>3609</v>
      </c>
      <c r="C3612" s="3" t="s">
        <v>7720</v>
      </c>
      <c r="D3612" s="18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6"/>
        <v>42233.22379629629</v>
      </c>
      <c r="K3612">
        <v>1437214936</v>
      </c>
      <c r="L3612" s="9">
        <f t="shared" si="227"/>
        <v>42203.432129629626</v>
      </c>
      <c r="M3612" s="11" t="s">
        <v>8368</v>
      </c>
      <c r="N3612" t="b">
        <v>0</v>
      </c>
      <c r="O3612">
        <v>31</v>
      </c>
      <c r="P3612" t="b">
        <v>1</v>
      </c>
      <c r="Q3612" t="s">
        <v>8271</v>
      </c>
      <c r="R3612" s="5">
        <f t="shared" si="224"/>
        <v>1.623</v>
      </c>
      <c r="S3612">
        <f t="shared" si="225"/>
        <v>52.354838709677416</v>
      </c>
      <c r="T3612" t="s">
        <v>8317</v>
      </c>
      <c r="U3612" t="s">
        <v>8318</v>
      </c>
    </row>
    <row r="3613" spans="1:21" ht="30" x14ac:dyDescent="0.2">
      <c r="A3613">
        <v>3611</v>
      </c>
      <c r="B3613" s="3" t="s">
        <v>3610</v>
      </c>
      <c r="C3613" s="3" t="s">
        <v>7721</v>
      </c>
      <c r="D3613" s="18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6"/>
        <v>42102.162048611113</v>
      </c>
      <c r="K3613">
        <v>1425891201</v>
      </c>
      <c r="L3613" s="9">
        <f t="shared" si="227"/>
        <v>42072.370381944449</v>
      </c>
      <c r="M3613" s="11" t="s">
        <v>8368</v>
      </c>
      <c r="N3613" t="b">
        <v>0</v>
      </c>
      <c r="O3613">
        <v>51</v>
      </c>
      <c r="P3613" t="b">
        <v>1</v>
      </c>
      <c r="Q3613" t="s">
        <v>8271</v>
      </c>
      <c r="R3613" s="5">
        <f t="shared" si="224"/>
        <v>1.36</v>
      </c>
      <c r="S3613">
        <f t="shared" si="225"/>
        <v>66.666666666666671</v>
      </c>
      <c r="T3613" t="s">
        <v>8317</v>
      </c>
      <c r="U3613" t="s">
        <v>8318</v>
      </c>
    </row>
    <row r="3614" spans="1:21" ht="30" x14ac:dyDescent="0.2">
      <c r="A3614">
        <v>3612</v>
      </c>
      <c r="B3614" s="3" t="s">
        <v>3611</v>
      </c>
      <c r="C3614" s="3" t="s">
        <v>7722</v>
      </c>
      <c r="D3614" s="18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6"/>
        <v>41799.518645833334</v>
      </c>
      <c r="K3614">
        <v>1401470811</v>
      </c>
      <c r="L3614" s="9">
        <f t="shared" si="227"/>
        <v>41789.726979166669</v>
      </c>
      <c r="M3614" s="11" t="s">
        <v>8371</v>
      </c>
      <c r="N3614" t="b">
        <v>0</v>
      </c>
      <c r="O3614">
        <v>57</v>
      </c>
      <c r="P3614" t="b">
        <v>1</v>
      </c>
      <c r="Q3614" t="s">
        <v>8271</v>
      </c>
      <c r="R3614" s="5">
        <f t="shared" si="224"/>
        <v>1.444</v>
      </c>
      <c r="S3614">
        <f t="shared" si="225"/>
        <v>126.66666666666667</v>
      </c>
      <c r="T3614" t="s">
        <v>8317</v>
      </c>
      <c r="U3614" t="s">
        <v>8318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 s="18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6"/>
        <v>41818.381643518514</v>
      </c>
      <c r="K3615">
        <v>1401372574</v>
      </c>
      <c r="L3615" s="9">
        <f t="shared" si="227"/>
        <v>41788.58997685185</v>
      </c>
      <c r="M3615" s="11" t="s">
        <v>8371</v>
      </c>
      <c r="N3615" t="b">
        <v>0</v>
      </c>
      <c r="O3615">
        <v>20</v>
      </c>
      <c r="P3615" t="b">
        <v>1</v>
      </c>
      <c r="Q3615" t="s">
        <v>8271</v>
      </c>
      <c r="R3615" s="5">
        <f t="shared" si="224"/>
        <v>1</v>
      </c>
      <c r="S3615">
        <f t="shared" si="225"/>
        <v>62.5</v>
      </c>
      <c r="T3615" t="s">
        <v>8317</v>
      </c>
      <c r="U3615" t="s">
        <v>8318</v>
      </c>
    </row>
    <row r="3616" spans="1:21" ht="30" x14ac:dyDescent="0.2">
      <c r="A3616">
        <v>3614</v>
      </c>
      <c r="B3616" s="3" t="s">
        <v>3439</v>
      </c>
      <c r="C3616" s="3" t="s">
        <v>7724</v>
      </c>
      <c r="D3616" s="18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6"/>
        <v>42173.833518518521</v>
      </c>
      <c r="K3616">
        <v>1432083616</v>
      </c>
      <c r="L3616" s="9">
        <f t="shared" si="227"/>
        <v>42144.041851851856</v>
      </c>
      <c r="M3616" s="11" t="s">
        <v>8368</v>
      </c>
      <c r="N3616" t="b">
        <v>0</v>
      </c>
      <c r="O3616">
        <v>71</v>
      </c>
      <c r="P3616" t="b">
        <v>1</v>
      </c>
      <c r="Q3616" t="s">
        <v>8271</v>
      </c>
      <c r="R3616" s="5">
        <f t="shared" si="224"/>
        <v>1.008</v>
      </c>
      <c r="S3616">
        <f t="shared" si="225"/>
        <v>35.492957746478872</v>
      </c>
      <c r="T3616" t="s">
        <v>8317</v>
      </c>
      <c r="U3616" t="s">
        <v>8318</v>
      </c>
    </row>
    <row r="3617" spans="1:21" ht="30" x14ac:dyDescent="0.2">
      <c r="A3617">
        <v>3615</v>
      </c>
      <c r="B3617" s="3" t="s">
        <v>3613</v>
      </c>
      <c r="C3617" s="3" t="s">
        <v>7725</v>
      </c>
      <c r="D3617" s="18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6"/>
        <v>42348.385370370372</v>
      </c>
      <c r="K3617">
        <v>1447164896</v>
      </c>
      <c r="L3617" s="9">
        <f t="shared" si="227"/>
        <v>42318.593703703707</v>
      </c>
      <c r="M3617" s="11" t="s">
        <v>8368</v>
      </c>
      <c r="N3617" t="b">
        <v>0</v>
      </c>
      <c r="O3617">
        <v>72</v>
      </c>
      <c r="P3617" t="b">
        <v>1</v>
      </c>
      <c r="Q3617" t="s">
        <v>8271</v>
      </c>
      <c r="R3617" s="5">
        <f t="shared" si="224"/>
        <v>1.0680000000000001</v>
      </c>
      <c r="S3617">
        <f t="shared" si="225"/>
        <v>37.083333333333336</v>
      </c>
      <c r="T3617" t="s">
        <v>8317</v>
      </c>
      <c r="U3617" t="s">
        <v>8318</v>
      </c>
    </row>
    <row r="3618" spans="1:21" ht="30" x14ac:dyDescent="0.2">
      <c r="A3618">
        <v>3616</v>
      </c>
      <c r="B3618" s="3" t="s">
        <v>3614</v>
      </c>
      <c r="C3618" s="3" t="s">
        <v>7726</v>
      </c>
      <c r="D3618" s="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6"/>
        <v>42082.699814814812</v>
      </c>
      <c r="K3618">
        <v>1424213264</v>
      </c>
      <c r="L3618" s="9">
        <f t="shared" si="227"/>
        <v>42052.949814814812</v>
      </c>
      <c r="M3618" s="11" t="s">
        <v>8368</v>
      </c>
      <c r="N3618" t="b">
        <v>0</v>
      </c>
      <c r="O3618">
        <v>45</v>
      </c>
      <c r="P3618" t="b">
        <v>1</v>
      </c>
      <c r="Q3618" t="s">
        <v>8271</v>
      </c>
      <c r="R3618" s="5">
        <f t="shared" si="224"/>
        <v>1.248</v>
      </c>
      <c r="S3618">
        <f t="shared" si="225"/>
        <v>69.333333333333329</v>
      </c>
      <c r="T3618" t="s">
        <v>8317</v>
      </c>
      <c r="U3618" t="s">
        <v>8318</v>
      </c>
    </row>
    <row r="3619" spans="1:21" ht="30" x14ac:dyDescent="0.2">
      <c r="A3619">
        <v>3617</v>
      </c>
      <c r="B3619" s="3" t="s">
        <v>3615</v>
      </c>
      <c r="C3619" s="3" t="s">
        <v>7727</v>
      </c>
      <c r="D3619" s="18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6"/>
        <v>42793.791666666664</v>
      </c>
      <c r="K3619">
        <v>1486996729</v>
      </c>
      <c r="L3619" s="9">
        <f t="shared" si="227"/>
        <v>42779.610289351855</v>
      </c>
      <c r="M3619" s="11" t="s">
        <v>8369</v>
      </c>
      <c r="N3619" t="b">
        <v>0</v>
      </c>
      <c r="O3619">
        <v>51</v>
      </c>
      <c r="P3619" t="b">
        <v>1</v>
      </c>
      <c r="Q3619" t="s">
        <v>8271</v>
      </c>
      <c r="R3619" s="5">
        <f t="shared" si="224"/>
        <v>1.1891891891891893</v>
      </c>
      <c r="S3619">
        <f t="shared" si="225"/>
        <v>17.254901960784313</v>
      </c>
      <c r="T3619" t="s">
        <v>8317</v>
      </c>
      <c r="U3619" t="s">
        <v>8318</v>
      </c>
    </row>
    <row r="3620" spans="1:21" ht="30" x14ac:dyDescent="0.2">
      <c r="A3620">
        <v>3618</v>
      </c>
      <c r="B3620" s="3" t="s">
        <v>3616</v>
      </c>
      <c r="C3620" s="3" t="s">
        <v>7728</v>
      </c>
      <c r="D3620" s="18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6"/>
        <v>42158.419560185182</v>
      </c>
      <c r="K3620">
        <v>1430751850</v>
      </c>
      <c r="L3620" s="9">
        <f t="shared" si="227"/>
        <v>42128.627893518518</v>
      </c>
      <c r="M3620" s="11" t="s">
        <v>8368</v>
      </c>
      <c r="N3620" t="b">
        <v>0</v>
      </c>
      <c r="O3620">
        <v>56</v>
      </c>
      <c r="P3620" t="b">
        <v>1</v>
      </c>
      <c r="Q3620" t="s">
        <v>8271</v>
      </c>
      <c r="R3620" s="5">
        <f t="shared" si="224"/>
        <v>1.01</v>
      </c>
      <c r="S3620">
        <f t="shared" si="225"/>
        <v>36.071428571428569</v>
      </c>
      <c r="T3620" t="s">
        <v>8317</v>
      </c>
      <c r="U3620" t="s">
        <v>8318</v>
      </c>
    </row>
    <row r="3621" spans="1:21" ht="30" x14ac:dyDescent="0.2">
      <c r="A3621">
        <v>3619</v>
      </c>
      <c r="B3621" s="3" t="s">
        <v>3617</v>
      </c>
      <c r="C3621" s="3" t="s">
        <v>7729</v>
      </c>
      <c r="D3621" s="18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6"/>
        <v>42693.708333333336</v>
      </c>
      <c r="K3621">
        <v>1476760226</v>
      </c>
      <c r="L3621" s="9">
        <f t="shared" si="227"/>
        <v>42661.132245370376</v>
      </c>
      <c r="M3621" s="11" t="s">
        <v>8370</v>
      </c>
      <c r="N3621" t="b">
        <v>0</v>
      </c>
      <c r="O3621">
        <v>17</v>
      </c>
      <c r="P3621" t="b">
        <v>1</v>
      </c>
      <c r="Q3621" t="s">
        <v>8271</v>
      </c>
      <c r="R3621" s="5">
        <f t="shared" si="224"/>
        <v>1.1299999999999999</v>
      </c>
      <c r="S3621">
        <f t="shared" si="225"/>
        <v>66.470588235294116</v>
      </c>
      <c r="T3621" t="s">
        <v>8317</v>
      </c>
      <c r="U3621" t="s">
        <v>8318</v>
      </c>
    </row>
    <row r="3622" spans="1:21" ht="30" x14ac:dyDescent="0.2">
      <c r="A3622">
        <v>3620</v>
      </c>
      <c r="B3622" s="3" t="s">
        <v>3618</v>
      </c>
      <c r="C3622" s="3" t="s">
        <v>7730</v>
      </c>
      <c r="D3622" s="18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6"/>
        <v>42067.958333333336</v>
      </c>
      <c r="K3622">
        <v>1422916261</v>
      </c>
      <c r="L3622" s="9">
        <f t="shared" si="227"/>
        <v>42037.938206018516</v>
      </c>
      <c r="M3622" s="11" t="s">
        <v>8368</v>
      </c>
      <c r="N3622" t="b">
        <v>0</v>
      </c>
      <c r="O3622">
        <v>197</v>
      </c>
      <c r="P3622" t="b">
        <v>1</v>
      </c>
      <c r="Q3622" t="s">
        <v>8271</v>
      </c>
      <c r="R3622" s="5">
        <f t="shared" si="224"/>
        <v>1.0519047619047619</v>
      </c>
      <c r="S3622">
        <f t="shared" si="225"/>
        <v>56.065989847715734</v>
      </c>
      <c r="T3622" t="s">
        <v>8317</v>
      </c>
      <c r="U3622" t="s">
        <v>8318</v>
      </c>
    </row>
    <row r="3623" spans="1:21" ht="30" x14ac:dyDescent="0.2">
      <c r="A3623">
        <v>3621</v>
      </c>
      <c r="B3623" s="3" t="s">
        <v>3619</v>
      </c>
      <c r="C3623" s="3" t="s">
        <v>7731</v>
      </c>
      <c r="D3623" s="18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6"/>
        <v>42643.666666666664</v>
      </c>
      <c r="K3623">
        <v>1473200844</v>
      </c>
      <c r="L3623" s="9">
        <f t="shared" si="227"/>
        <v>42619.935694444444</v>
      </c>
      <c r="M3623" s="11" t="s">
        <v>8370</v>
      </c>
      <c r="N3623" t="b">
        <v>0</v>
      </c>
      <c r="O3623">
        <v>70</v>
      </c>
      <c r="P3623" t="b">
        <v>1</v>
      </c>
      <c r="Q3623" t="s">
        <v>8271</v>
      </c>
      <c r="R3623" s="5">
        <f t="shared" si="224"/>
        <v>1.0973333333333333</v>
      </c>
      <c r="S3623">
        <f t="shared" si="225"/>
        <v>47.028571428571432</v>
      </c>
      <c r="T3623" t="s">
        <v>8317</v>
      </c>
      <c r="U3623" t="s">
        <v>8318</v>
      </c>
    </row>
    <row r="3624" spans="1:21" x14ac:dyDescent="0.2">
      <c r="A3624">
        <v>3622</v>
      </c>
      <c r="B3624" s="3" t="s">
        <v>3620</v>
      </c>
      <c r="C3624" s="3" t="s">
        <v>7732</v>
      </c>
      <c r="D3624" s="18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6"/>
        <v>41909.932638888888</v>
      </c>
      <c r="K3624">
        <v>1409030371</v>
      </c>
      <c r="L3624" s="9">
        <f t="shared" si="227"/>
        <v>41877.221886574072</v>
      </c>
      <c r="M3624" s="11" t="s">
        <v>8371</v>
      </c>
      <c r="N3624" t="b">
        <v>0</v>
      </c>
      <c r="O3624">
        <v>21</v>
      </c>
      <c r="P3624" t="b">
        <v>1</v>
      </c>
      <c r="Q3624" t="s">
        <v>8271</v>
      </c>
      <c r="R3624" s="5">
        <f t="shared" si="224"/>
        <v>1.00099</v>
      </c>
      <c r="S3624">
        <f t="shared" si="225"/>
        <v>47.666190476190479</v>
      </c>
      <c r="T3624" t="s">
        <v>8317</v>
      </c>
      <c r="U3624" t="s">
        <v>8318</v>
      </c>
    </row>
    <row r="3625" spans="1:21" x14ac:dyDescent="0.2">
      <c r="A3625">
        <v>3623</v>
      </c>
      <c r="B3625" s="3" t="s">
        <v>3621</v>
      </c>
      <c r="C3625" s="3" t="s">
        <v>7733</v>
      </c>
      <c r="D3625" s="18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6"/>
        <v>41846.083333333328</v>
      </c>
      <c r="K3625">
        <v>1404841270</v>
      </c>
      <c r="L3625" s="9">
        <f t="shared" si="227"/>
        <v>41828.736921296295</v>
      </c>
      <c r="M3625" s="11" t="s">
        <v>8371</v>
      </c>
      <c r="N3625" t="b">
        <v>0</v>
      </c>
      <c r="O3625">
        <v>34</v>
      </c>
      <c r="P3625" t="b">
        <v>1</v>
      </c>
      <c r="Q3625" t="s">
        <v>8271</v>
      </c>
      <c r="R3625" s="5">
        <f t="shared" si="224"/>
        <v>1.2</v>
      </c>
      <c r="S3625">
        <f t="shared" si="225"/>
        <v>88.235294117647058</v>
      </c>
      <c r="T3625" t="s">
        <v>8317</v>
      </c>
      <c r="U3625" t="s">
        <v>8318</v>
      </c>
    </row>
    <row r="3626" spans="1:21" ht="60" x14ac:dyDescent="0.2">
      <c r="A3626">
        <v>3624</v>
      </c>
      <c r="B3626" s="3" t="s">
        <v>3622</v>
      </c>
      <c r="C3626" s="3" t="s">
        <v>7734</v>
      </c>
      <c r="D3626" s="18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6"/>
        <v>42605.565856481473</v>
      </c>
      <c r="K3626">
        <v>1466793290</v>
      </c>
      <c r="L3626" s="9">
        <f t="shared" si="227"/>
        <v>42545.774189814809</v>
      </c>
      <c r="M3626" s="11" t="s">
        <v>8370</v>
      </c>
      <c r="N3626" t="b">
        <v>0</v>
      </c>
      <c r="O3626">
        <v>39</v>
      </c>
      <c r="P3626" t="b">
        <v>1</v>
      </c>
      <c r="Q3626" t="s">
        <v>8271</v>
      </c>
      <c r="R3626" s="5">
        <f t="shared" si="224"/>
        <v>1.0493333333333332</v>
      </c>
      <c r="S3626">
        <f t="shared" si="225"/>
        <v>80.717948717948715</v>
      </c>
      <c r="T3626" t="s">
        <v>8317</v>
      </c>
      <c r="U3626" t="s">
        <v>8318</v>
      </c>
    </row>
    <row r="3627" spans="1:21" ht="30" x14ac:dyDescent="0.2">
      <c r="A3627">
        <v>3625</v>
      </c>
      <c r="B3627" s="3" t="s">
        <v>3623</v>
      </c>
      <c r="C3627" s="3" t="s">
        <v>7735</v>
      </c>
      <c r="D3627" s="18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6"/>
        <v>42187.444178240738</v>
      </c>
      <c r="K3627">
        <v>1433259577</v>
      </c>
      <c r="L3627" s="9">
        <f t="shared" si="227"/>
        <v>42157.652511574073</v>
      </c>
      <c r="M3627" s="11" t="s">
        <v>8368</v>
      </c>
      <c r="N3627" t="b">
        <v>0</v>
      </c>
      <c r="O3627">
        <v>78</v>
      </c>
      <c r="P3627" t="b">
        <v>1</v>
      </c>
      <c r="Q3627" t="s">
        <v>8271</v>
      </c>
      <c r="R3627" s="5">
        <f t="shared" si="224"/>
        <v>1.0266666666666666</v>
      </c>
      <c r="S3627">
        <f t="shared" si="225"/>
        <v>39.487179487179489</v>
      </c>
      <c r="T3627" t="s">
        <v>8317</v>
      </c>
      <c r="U3627" t="s">
        <v>8318</v>
      </c>
    </row>
    <row r="3628" spans="1:21" ht="30" x14ac:dyDescent="0.2">
      <c r="A3628">
        <v>3626</v>
      </c>
      <c r="B3628" s="3" t="s">
        <v>3624</v>
      </c>
      <c r="C3628" s="3" t="s">
        <v>7736</v>
      </c>
      <c r="D3628" s="1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6"/>
        <v>41867.458993055552</v>
      </c>
      <c r="K3628">
        <v>1406390457</v>
      </c>
      <c r="L3628" s="9">
        <f t="shared" si="227"/>
        <v>41846.667326388888</v>
      </c>
      <c r="M3628" s="11" t="s">
        <v>8371</v>
      </c>
      <c r="N3628" t="b">
        <v>0</v>
      </c>
      <c r="O3628">
        <v>48</v>
      </c>
      <c r="P3628" t="b">
        <v>1</v>
      </c>
      <c r="Q3628" t="s">
        <v>8271</v>
      </c>
      <c r="R3628" s="5">
        <f t="shared" si="224"/>
        <v>1.0182500000000001</v>
      </c>
      <c r="S3628">
        <f t="shared" si="225"/>
        <v>84.854166666666671</v>
      </c>
      <c r="T3628" t="s">
        <v>8317</v>
      </c>
      <c r="U3628" t="s">
        <v>8318</v>
      </c>
    </row>
    <row r="3629" spans="1:21" ht="30" x14ac:dyDescent="0.2">
      <c r="A3629">
        <v>3627</v>
      </c>
      <c r="B3629" s="3" t="s">
        <v>3625</v>
      </c>
      <c r="C3629" s="3" t="s">
        <v>7737</v>
      </c>
      <c r="D3629" s="18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6"/>
        <v>42510.957638888889</v>
      </c>
      <c r="K3629">
        <v>1459446487</v>
      </c>
      <c r="L3629" s="9">
        <f t="shared" si="227"/>
        <v>42460.741747685184</v>
      </c>
      <c r="M3629" s="11" t="s">
        <v>8370</v>
      </c>
      <c r="N3629" t="b">
        <v>0</v>
      </c>
      <c r="O3629">
        <v>29</v>
      </c>
      <c r="P3629" t="b">
        <v>1</v>
      </c>
      <c r="Q3629" t="s">
        <v>8271</v>
      </c>
      <c r="R3629" s="5">
        <f t="shared" si="224"/>
        <v>1</v>
      </c>
      <c r="S3629">
        <f t="shared" si="225"/>
        <v>68.965517241379317</v>
      </c>
      <c r="T3629" t="s">
        <v>8317</v>
      </c>
      <c r="U3629" t="s">
        <v>8318</v>
      </c>
    </row>
    <row r="3630" spans="1:21" ht="30" x14ac:dyDescent="0.2">
      <c r="A3630">
        <v>3628</v>
      </c>
      <c r="B3630" s="3" t="s">
        <v>3626</v>
      </c>
      <c r="C3630" s="3" t="s">
        <v>7738</v>
      </c>
      <c r="D3630" s="18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6"/>
        <v>42351.666620370372</v>
      </c>
      <c r="K3630">
        <v>1444852796</v>
      </c>
      <c r="L3630" s="9">
        <f t="shared" si="227"/>
        <v>42291.833287037036</v>
      </c>
      <c r="M3630" s="11" t="s">
        <v>8368</v>
      </c>
      <c r="N3630" t="b">
        <v>0</v>
      </c>
      <c r="O3630">
        <v>0</v>
      </c>
      <c r="P3630" t="b">
        <v>0</v>
      </c>
      <c r="Q3630" t="s">
        <v>8305</v>
      </c>
      <c r="R3630" s="5">
        <f t="shared" si="224"/>
        <v>0</v>
      </c>
      <c r="S3630" t="e">
        <f t="shared" si="225"/>
        <v>#DIV/0!</v>
      </c>
      <c r="T3630" t="s">
        <v>8317</v>
      </c>
      <c r="U3630" t="s">
        <v>8359</v>
      </c>
    </row>
    <row r="3631" spans="1:21" ht="30" x14ac:dyDescent="0.2">
      <c r="A3631">
        <v>3629</v>
      </c>
      <c r="B3631" s="3" t="s">
        <v>3627</v>
      </c>
      <c r="C3631" s="3" t="s">
        <v>7739</v>
      </c>
      <c r="D3631" s="18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6"/>
        <v>42495.499999999993</v>
      </c>
      <c r="K3631">
        <v>1457403364</v>
      </c>
      <c r="L3631" s="9">
        <f t="shared" si="227"/>
        <v>42437.094490740739</v>
      </c>
      <c r="M3631" s="11" t="s">
        <v>8370</v>
      </c>
      <c r="N3631" t="b">
        <v>0</v>
      </c>
      <c r="O3631">
        <v>2</v>
      </c>
      <c r="P3631" t="b">
        <v>0</v>
      </c>
      <c r="Q3631" t="s">
        <v>8305</v>
      </c>
      <c r="R3631" s="5">
        <f t="shared" si="224"/>
        <v>1.9999999999999999E-6</v>
      </c>
      <c r="S3631">
        <f t="shared" si="225"/>
        <v>1</v>
      </c>
      <c r="T3631" t="s">
        <v>8317</v>
      </c>
      <c r="U3631" t="s">
        <v>8359</v>
      </c>
    </row>
    <row r="3632" spans="1:21" ht="30" x14ac:dyDescent="0.2">
      <c r="A3632">
        <v>3630</v>
      </c>
      <c r="B3632" s="3" t="s">
        <v>3628</v>
      </c>
      <c r="C3632" s="3" t="s">
        <v>7740</v>
      </c>
      <c r="D3632" s="18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6"/>
        <v>41972.680439814816</v>
      </c>
      <c r="K3632">
        <v>1414700390</v>
      </c>
      <c r="L3632" s="9">
        <f t="shared" si="227"/>
        <v>41942.84710648148</v>
      </c>
      <c r="M3632" s="11" t="s">
        <v>8371</v>
      </c>
      <c r="N3632" t="b">
        <v>0</v>
      </c>
      <c r="O3632">
        <v>1</v>
      </c>
      <c r="P3632" t="b">
        <v>0</v>
      </c>
      <c r="Q3632" t="s">
        <v>8305</v>
      </c>
      <c r="R3632" s="5">
        <f t="shared" si="224"/>
        <v>3.3333333333333332E-4</v>
      </c>
      <c r="S3632">
        <f t="shared" si="225"/>
        <v>1</v>
      </c>
      <c r="T3632" t="s">
        <v>8317</v>
      </c>
      <c r="U3632" t="s">
        <v>8359</v>
      </c>
    </row>
    <row r="3633" spans="1:21" ht="30" x14ac:dyDescent="0.2">
      <c r="A3633">
        <v>3631</v>
      </c>
      <c r="B3633" s="3" t="s">
        <v>3629</v>
      </c>
      <c r="C3633" s="3" t="s">
        <v>7741</v>
      </c>
      <c r="D3633" s="18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6"/>
        <v>41904.957638888889</v>
      </c>
      <c r="K3633">
        <v>1409335497</v>
      </c>
      <c r="L3633" s="9">
        <f t="shared" si="227"/>
        <v>41880.753437499996</v>
      </c>
      <c r="M3633" s="11" t="s">
        <v>8371</v>
      </c>
      <c r="N3633" t="b">
        <v>0</v>
      </c>
      <c r="O3633">
        <v>59</v>
      </c>
      <c r="P3633" t="b">
        <v>0</v>
      </c>
      <c r="Q3633" t="s">
        <v>8305</v>
      </c>
      <c r="R3633" s="5">
        <f t="shared" si="224"/>
        <v>0.51023391812865493</v>
      </c>
      <c r="S3633">
        <f t="shared" si="225"/>
        <v>147.88135593220338</v>
      </c>
      <c r="T3633" t="s">
        <v>8317</v>
      </c>
      <c r="U3633" t="s">
        <v>8359</v>
      </c>
    </row>
    <row r="3634" spans="1:21" ht="30" x14ac:dyDescent="0.2">
      <c r="A3634">
        <v>3632</v>
      </c>
      <c r="B3634" s="3" t="s">
        <v>3630</v>
      </c>
      <c r="C3634" s="3" t="s">
        <v>7742</v>
      </c>
      <c r="D3634" s="18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6"/>
        <v>41966.728576388887</v>
      </c>
      <c r="K3634">
        <v>1415053749</v>
      </c>
      <c r="L3634" s="9">
        <f t="shared" si="227"/>
        <v>41946.936909722222</v>
      </c>
      <c r="M3634" s="11" t="s">
        <v>8371</v>
      </c>
      <c r="N3634" t="b">
        <v>0</v>
      </c>
      <c r="O3634">
        <v>1</v>
      </c>
      <c r="P3634" t="b">
        <v>0</v>
      </c>
      <c r="Q3634" t="s">
        <v>8305</v>
      </c>
      <c r="R3634" s="5">
        <f t="shared" si="224"/>
        <v>0.2</v>
      </c>
      <c r="S3634">
        <f t="shared" si="225"/>
        <v>100</v>
      </c>
      <c r="T3634" t="s">
        <v>8317</v>
      </c>
      <c r="U3634" t="s">
        <v>8359</v>
      </c>
    </row>
    <row r="3635" spans="1:21" ht="30" x14ac:dyDescent="0.2">
      <c r="A3635">
        <v>3633</v>
      </c>
      <c r="B3635" s="3" t="s">
        <v>3631</v>
      </c>
      <c r="C3635" s="3" t="s">
        <v>7743</v>
      </c>
      <c r="D3635" s="18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6"/>
        <v>42692.833333333336</v>
      </c>
      <c r="K3635">
        <v>1475765867</v>
      </c>
      <c r="L3635" s="9">
        <f t="shared" si="227"/>
        <v>42649.623460648145</v>
      </c>
      <c r="M3635" s="11" t="s">
        <v>8370</v>
      </c>
      <c r="N3635" t="b">
        <v>0</v>
      </c>
      <c r="O3635">
        <v>31</v>
      </c>
      <c r="P3635" t="b">
        <v>0</v>
      </c>
      <c r="Q3635" t="s">
        <v>8305</v>
      </c>
      <c r="R3635" s="5">
        <f t="shared" si="224"/>
        <v>0.35239999999999999</v>
      </c>
      <c r="S3635">
        <f t="shared" si="225"/>
        <v>56.838709677419352</v>
      </c>
      <c r="T3635" t="s">
        <v>8317</v>
      </c>
      <c r="U3635" t="s">
        <v>8359</v>
      </c>
    </row>
    <row r="3636" spans="1:21" ht="30" x14ac:dyDescent="0.2">
      <c r="A3636">
        <v>3634</v>
      </c>
      <c r="B3636" s="3" t="s">
        <v>3632</v>
      </c>
      <c r="C3636" s="3" t="s">
        <v>7744</v>
      </c>
      <c r="D3636" s="18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6"/>
        <v>42748.957638888889</v>
      </c>
      <c r="K3636">
        <v>1480219174</v>
      </c>
      <c r="L3636" s="9">
        <f t="shared" si="227"/>
        <v>42701.166365740741</v>
      </c>
      <c r="M3636" s="11" t="s">
        <v>8370</v>
      </c>
      <c r="N3636" t="b">
        <v>0</v>
      </c>
      <c r="O3636">
        <v>18</v>
      </c>
      <c r="P3636" t="b">
        <v>0</v>
      </c>
      <c r="Q3636" t="s">
        <v>8305</v>
      </c>
      <c r="R3636" s="5">
        <f t="shared" si="224"/>
        <v>4.2466666666666666E-2</v>
      </c>
      <c r="S3636">
        <f t="shared" si="225"/>
        <v>176.94444444444446</v>
      </c>
      <c r="T3636" t="s">
        <v>8317</v>
      </c>
      <c r="U3636" t="s">
        <v>8359</v>
      </c>
    </row>
    <row r="3637" spans="1:21" x14ac:dyDescent="0.2">
      <c r="A3637">
        <v>3635</v>
      </c>
      <c r="B3637" s="3" t="s">
        <v>3633</v>
      </c>
      <c r="C3637" s="3" t="s">
        <v>7745</v>
      </c>
      <c r="D3637" s="18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6"/>
        <v>42480.674490740734</v>
      </c>
      <c r="K3637">
        <v>1458594676</v>
      </c>
      <c r="L3637" s="9">
        <f t="shared" si="227"/>
        <v>42450.88282407407</v>
      </c>
      <c r="M3637" s="11" t="s">
        <v>8370</v>
      </c>
      <c r="N3637" t="b">
        <v>0</v>
      </c>
      <c r="O3637">
        <v>10</v>
      </c>
      <c r="P3637" t="b">
        <v>0</v>
      </c>
      <c r="Q3637" t="s">
        <v>8305</v>
      </c>
      <c r="R3637" s="5">
        <f t="shared" si="224"/>
        <v>0.36457142857142855</v>
      </c>
      <c r="S3637">
        <f t="shared" si="225"/>
        <v>127.6</v>
      </c>
      <c r="T3637" t="s">
        <v>8317</v>
      </c>
      <c r="U3637" t="s">
        <v>8359</v>
      </c>
    </row>
    <row r="3638" spans="1:21" ht="30" x14ac:dyDescent="0.2">
      <c r="A3638">
        <v>3636</v>
      </c>
      <c r="B3638" s="3" t="s">
        <v>3634</v>
      </c>
      <c r="C3638" s="3" t="s">
        <v>7746</v>
      </c>
      <c r="D3638" s="1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6"/>
        <v>42261.486446759263</v>
      </c>
      <c r="K3638">
        <v>1439224829</v>
      </c>
      <c r="L3638" s="9">
        <f t="shared" si="227"/>
        <v>42226.694780092599</v>
      </c>
      <c r="M3638" s="11" t="s">
        <v>8368</v>
      </c>
      <c r="N3638" t="b">
        <v>0</v>
      </c>
      <c r="O3638">
        <v>0</v>
      </c>
      <c r="P3638" t="b">
        <v>0</v>
      </c>
      <c r="Q3638" t="s">
        <v>8305</v>
      </c>
      <c r="R3638" s="5">
        <f t="shared" si="224"/>
        <v>0</v>
      </c>
      <c r="S3638" t="e">
        <f t="shared" si="225"/>
        <v>#DIV/0!</v>
      </c>
      <c r="T3638" t="s">
        <v>8317</v>
      </c>
      <c r="U3638" t="s">
        <v>8359</v>
      </c>
    </row>
    <row r="3639" spans="1:21" ht="30" x14ac:dyDescent="0.2">
      <c r="A3639">
        <v>3637</v>
      </c>
      <c r="B3639" s="3" t="s">
        <v>3635</v>
      </c>
      <c r="C3639" s="3" t="s">
        <v>7747</v>
      </c>
      <c r="D3639" s="18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6"/>
        <v>42005.492303240739</v>
      </c>
      <c r="K3639">
        <v>1417538935</v>
      </c>
      <c r="L3639" s="9">
        <f t="shared" si="227"/>
        <v>41975.700636574074</v>
      </c>
      <c r="M3639" s="11" t="s">
        <v>8371</v>
      </c>
      <c r="N3639" t="b">
        <v>0</v>
      </c>
      <c r="O3639">
        <v>14</v>
      </c>
      <c r="P3639" t="b">
        <v>0</v>
      </c>
      <c r="Q3639" t="s">
        <v>8305</v>
      </c>
      <c r="R3639" s="5">
        <f t="shared" si="224"/>
        <v>0.30866666666666664</v>
      </c>
      <c r="S3639">
        <f t="shared" si="225"/>
        <v>66.142857142857139</v>
      </c>
      <c r="T3639" t="s">
        <v>8317</v>
      </c>
      <c r="U3639" t="s">
        <v>8359</v>
      </c>
    </row>
    <row r="3640" spans="1:21" x14ac:dyDescent="0.2">
      <c r="A3640">
        <v>3638</v>
      </c>
      <c r="B3640" s="3" t="s">
        <v>3636</v>
      </c>
      <c r="C3640" s="3" t="s">
        <v>7748</v>
      </c>
      <c r="D3640" s="18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6"/>
        <v>42113.42282407407</v>
      </c>
      <c r="K3640">
        <v>1424275732</v>
      </c>
      <c r="L3640" s="9">
        <f t="shared" si="227"/>
        <v>42053.672824074078</v>
      </c>
      <c r="M3640" s="11" t="s">
        <v>8368</v>
      </c>
      <c r="N3640" t="b">
        <v>0</v>
      </c>
      <c r="O3640">
        <v>2</v>
      </c>
      <c r="P3640" t="b">
        <v>0</v>
      </c>
      <c r="Q3640" t="s">
        <v>8305</v>
      </c>
      <c r="R3640" s="5">
        <f t="shared" si="224"/>
        <v>6.545454545454546E-2</v>
      </c>
      <c r="S3640">
        <f t="shared" si="225"/>
        <v>108</v>
      </c>
      <c r="T3640" t="s">
        <v>8317</v>
      </c>
      <c r="U3640" t="s">
        <v>8359</v>
      </c>
    </row>
    <row r="3641" spans="1:21" ht="30" x14ac:dyDescent="0.2">
      <c r="A3641">
        <v>3639</v>
      </c>
      <c r="B3641" s="3" t="s">
        <v>3637</v>
      </c>
      <c r="C3641" s="3" t="s">
        <v>7749</v>
      </c>
      <c r="D3641" s="18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6"/>
        <v>42650.424305555549</v>
      </c>
      <c r="K3641">
        <v>1470672906</v>
      </c>
      <c r="L3641" s="9">
        <f t="shared" si="227"/>
        <v>42590.677152777775</v>
      </c>
      <c r="M3641" s="11" t="s">
        <v>8370</v>
      </c>
      <c r="N3641" t="b">
        <v>0</v>
      </c>
      <c r="O3641">
        <v>1</v>
      </c>
      <c r="P3641" t="b">
        <v>0</v>
      </c>
      <c r="Q3641" t="s">
        <v>8305</v>
      </c>
      <c r="R3641" s="5">
        <f t="shared" si="224"/>
        <v>4.0000000000000003E-5</v>
      </c>
      <c r="S3641">
        <f t="shared" si="225"/>
        <v>1</v>
      </c>
      <c r="T3641" t="s">
        <v>8317</v>
      </c>
      <c r="U3641" t="s">
        <v>8359</v>
      </c>
    </row>
    <row r="3642" spans="1:21" ht="45" x14ac:dyDescent="0.2">
      <c r="A3642">
        <v>3640</v>
      </c>
      <c r="B3642" s="3" t="s">
        <v>3638</v>
      </c>
      <c r="C3642" s="3" t="s">
        <v>7750</v>
      </c>
      <c r="D3642" s="18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6"/>
        <v>42134.573263888888</v>
      </c>
      <c r="K3642">
        <v>1428691530</v>
      </c>
      <c r="L3642" s="9">
        <f t="shared" si="227"/>
        <v>42104.781597222223</v>
      </c>
      <c r="M3642" s="11" t="s">
        <v>8368</v>
      </c>
      <c r="N3642" t="b">
        <v>0</v>
      </c>
      <c r="O3642">
        <v>3</v>
      </c>
      <c r="P3642" t="b">
        <v>0</v>
      </c>
      <c r="Q3642" t="s">
        <v>8305</v>
      </c>
      <c r="R3642" s="5">
        <f t="shared" si="224"/>
        <v>5.5E-2</v>
      </c>
      <c r="S3642">
        <f t="shared" si="225"/>
        <v>18.333333333333332</v>
      </c>
      <c r="T3642" t="s">
        <v>8317</v>
      </c>
      <c r="U3642" t="s">
        <v>8359</v>
      </c>
    </row>
    <row r="3643" spans="1:21" ht="30" x14ac:dyDescent="0.2">
      <c r="A3643">
        <v>3641</v>
      </c>
      <c r="B3643" s="3" t="s">
        <v>3639</v>
      </c>
      <c r="C3643" s="3" t="s">
        <v>7751</v>
      </c>
      <c r="D3643" s="18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6"/>
        <v>41917</v>
      </c>
      <c r="K3643">
        <v>1410966179</v>
      </c>
      <c r="L3643" s="9">
        <f t="shared" si="227"/>
        <v>41899.627071759263</v>
      </c>
      <c r="M3643" s="11" t="s">
        <v>8371</v>
      </c>
      <c r="N3643" t="b">
        <v>0</v>
      </c>
      <c r="O3643">
        <v>0</v>
      </c>
      <c r="P3643" t="b">
        <v>0</v>
      </c>
      <c r="Q3643" t="s">
        <v>8305</v>
      </c>
      <c r="R3643" s="5">
        <f t="shared" si="224"/>
        <v>0</v>
      </c>
      <c r="S3643" t="e">
        <f t="shared" si="225"/>
        <v>#DIV/0!</v>
      </c>
      <c r="T3643" t="s">
        <v>8317</v>
      </c>
      <c r="U3643" t="s">
        <v>8359</v>
      </c>
    </row>
    <row r="3644" spans="1:21" ht="45" x14ac:dyDescent="0.2">
      <c r="A3644">
        <v>3642</v>
      </c>
      <c r="B3644" s="3" t="s">
        <v>3640</v>
      </c>
      <c r="C3644" s="3" t="s">
        <v>7752</v>
      </c>
      <c r="D3644" s="18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6"/>
        <v>42338.499999999993</v>
      </c>
      <c r="K3644">
        <v>1445369727</v>
      </c>
      <c r="L3644" s="9">
        <f t="shared" si="227"/>
        <v>42297.816284722227</v>
      </c>
      <c r="M3644" s="11" t="s">
        <v>8368</v>
      </c>
      <c r="N3644" t="b">
        <v>0</v>
      </c>
      <c r="O3644">
        <v>2</v>
      </c>
      <c r="P3644" t="b">
        <v>0</v>
      </c>
      <c r="Q3644" t="s">
        <v>8305</v>
      </c>
      <c r="R3644" s="5">
        <f t="shared" si="224"/>
        <v>2.1428571428571429E-2</v>
      </c>
      <c r="S3644">
        <f t="shared" si="225"/>
        <v>7.5</v>
      </c>
      <c r="T3644" t="s">
        <v>8317</v>
      </c>
      <c r="U3644" t="s">
        <v>8359</v>
      </c>
    </row>
    <row r="3645" spans="1:21" ht="30" x14ac:dyDescent="0.2">
      <c r="A3645">
        <v>3643</v>
      </c>
      <c r="B3645" s="3" t="s">
        <v>3641</v>
      </c>
      <c r="C3645" s="3" t="s">
        <v>7753</v>
      </c>
      <c r="D3645" s="18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6"/>
        <v>42324.977303240739</v>
      </c>
      <c r="K3645">
        <v>1444274839</v>
      </c>
      <c r="L3645" s="9">
        <f t="shared" si="227"/>
        <v>42285.143969907411</v>
      </c>
      <c r="M3645" s="11" t="s">
        <v>8368</v>
      </c>
      <c r="N3645" t="b">
        <v>0</v>
      </c>
      <c r="O3645">
        <v>0</v>
      </c>
      <c r="P3645" t="b">
        <v>0</v>
      </c>
      <c r="Q3645" t="s">
        <v>8305</v>
      </c>
      <c r="R3645" s="5">
        <f t="shared" si="224"/>
        <v>0</v>
      </c>
      <c r="S3645" t="e">
        <f t="shared" si="225"/>
        <v>#DIV/0!</v>
      </c>
      <c r="T3645" t="s">
        <v>8317</v>
      </c>
      <c r="U3645" t="s">
        <v>8359</v>
      </c>
    </row>
    <row r="3646" spans="1:21" ht="30" x14ac:dyDescent="0.2">
      <c r="A3646">
        <v>3644</v>
      </c>
      <c r="B3646" s="3" t="s">
        <v>3642</v>
      </c>
      <c r="C3646" s="3" t="s">
        <v>7754</v>
      </c>
      <c r="D3646" s="18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6"/>
        <v>42436.999305555553</v>
      </c>
      <c r="K3646">
        <v>1454996887</v>
      </c>
      <c r="L3646" s="9">
        <f t="shared" si="227"/>
        <v>42409.241747685184</v>
      </c>
      <c r="M3646" s="11" t="s">
        <v>8370</v>
      </c>
      <c r="N3646" t="b">
        <v>0</v>
      </c>
      <c r="O3646">
        <v>12</v>
      </c>
      <c r="P3646" t="b">
        <v>0</v>
      </c>
      <c r="Q3646" t="s">
        <v>8305</v>
      </c>
      <c r="R3646" s="5">
        <f t="shared" si="224"/>
        <v>0.16420000000000001</v>
      </c>
      <c r="S3646">
        <f t="shared" si="225"/>
        <v>68.416666666666671</v>
      </c>
      <c r="T3646" t="s">
        <v>8317</v>
      </c>
      <c r="U3646" t="s">
        <v>8359</v>
      </c>
    </row>
    <row r="3647" spans="1:21" ht="30" x14ac:dyDescent="0.2">
      <c r="A3647">
        <v>3645</v>
      </c>
      <c r="B3647" s="3" t="s">
        <v>3643</v>
      </c>
      <c r="C3647" s="3" t="s">
        <v>7755</v>
      </c>
      <c r="D3647" s="18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6"/>
        <v>42695.803680555553</v>
      </c>
      <c r="K3647">
        <v>1477178238</v>
      </c>
      <c r="L3647" s="9">
        <f t="shared" si="227"/>
        <v>42665.970347222217</v>
      </c>
      <c r="M3647" s="11" t="s">
        <v>8370</v>
      </c>
      <c r="N3647" t="b">
        <v>0</v>
      </c>
      <c r="O3647">
        <v>1</v>
      </c>
      <c r="P3647" t="b">
        <v>0</v>
      </c>
      <c r="Q3647" t="s">
        <v>8305</v>
      </c>
      <c r="R3647" s="5">
        <f t="shared" si="224"/>
        <v>1E-3</v>
      </c>
      <c r="S3647">
        <f t="shared" si="225"/>
        <v>1</v>
      </c>
      <c r="T3647" t="s">
        <v>8317</v>
      </c>
      <c r="U3647" t="s">
        <v>8359</v>
      </c>
    </row>
    <row r="3648" spans="1:21" ht="30" x14ac:dyDescent="0.2">
      <c r="A3648">
        <v>3646</v>
      </c>
      <c r="B3648" s="3" t="s">
        <v>3644</v>
      </c>
      <c r="C3648" s="3" t="s">
        <v>7756</v>
      </c>
      <c r="D3648" s="1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6"/>
        <v>42171.770833333336</v>
      </c>
      <c r="K3648">
        <v>1431770802</v>
      </c>
      <c r="L3648" s="9">
        <f t="shared" si="227"/>
        <v>42140.421319444446</v>
      </c>
      <c r="M3648" s="11" t="s">
        <v>8368</v>
      </c>
      <c r="N3648" t="b">
        <v>0</v>
      </c>
      <c r="O3648">
        <v>8</v>
      </c>
      <c r="P3648" t="b">
        <v>0</v>
      </c>
      <c r="Q3648" t="s">
        <v>8305</v>
      </c>
      <c r="R3648" s="5">
        <f t="shared" si="224"/>
        <v>4.8099999999999997E-2</v>
      </c>
      <c r="S3648">
        <f t="shared" si="225"/>
        <v>60.125</v>
      </c>
      <c r="T3648" t="s">
        <v>8317</v>
      </c>
      <c r="U3648" t="s">
        <v>8359</v>
      </c>
    </row>
    <row r="3649" spans="1:21" ht="30" x14ac:dyDescent="0.2">
      <c r="A3649">
        <v>3647</v>
      </c>
      <c r="B3649" s="3" t="s">
        <v>3645</v>
      </c>
      <c r="C3649" s="3" t="s">
        <v>7757</v>
      </c>
      <c r="D3649" s="18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6"/>
        <v>42643.540821759256</v>
      </c>
      <c r="K3649">
        <v>1471370327</v>
      </c>
      <c r="L3649" s="9">
        <f t="shared" si="227"/>
        <v>42598.749155092592</v>
      </c>
      <c r="M3649" s="11" t="s">
        <v>8370</v>
      </c>
      <c r="N3649" t="b">
        <v>0</v>
      </c>
      <c r="O3649">
        <v>2</v>
      </c>
      <c r="P3649" t="b">
        <v>0</v>
      </c>
      <c r="Q3649" t="s">
        <v>8305</v>
      </c>
      <c r="R3649" s="5">
        <f t="shared" si="224"/>
        <v>0.06</v>
      </c>
      <c r="S3649">
        <f t="shared" si="225"/>
        <v>15</v>
      </c>
      <c r="T3649" t="s">
        <v>8317</v>
      </c>
      <c r="U3649" t="s">
        <v>8359</v>
      </c>
    </row>
    <row r="3650" spans="1:21" x14ac:dyDescent="0.2">
      <c r="A3650">
        <v>3648</v>
      </c>
      <c r="B3650" s="3" t="s">
        <v>3646</v>
      </c>
      <c r="C3650" s="3" t="s">
        <v>7758</v>
      </c>
      <c r="D3650" s="18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6"/>
        <v>41917.083854166667</v>
      </c>
      <c r="K3650">
        <v>1409900445</v>
      </c>
      <c r="L3650" s="9">
        <f t="shared" si="227"/>
        <v>41887.292187500003</v>
      </c>
      <c r="M3650" s="11" t="s">
        <v>8371</v>
      </c>
      <c r="N3650" t="b">
        <v>0</v>
      </c>
      <c r="O3650">
        <v>73</v>
      </c>
      <c r="P3650" t="b">
        <v>1</v>
      </c>
      <c r="Q3650" t="s">
        <v>8271</v>
      </c>
      <c r="R3650" s="5">
        <f t="shared" ref="R3650:R3713" si="228">E3650/D3650</f>
        <v>1.003825</v>
      </c>
      <c r="S3650">
        <f t="shared" ref="S3650:S3713" si="229">E3650/O3650</f>
        <v>550.04109589041093</v>
      </c>
      <c r="T3650" t="s">
        <v>8317</v>
      </c>
      <c r="U3650" t="s">
        <v>8318</v>
      </c>
    </row>
    <row r="3651" spans="1:21" ht="30" x14ac:dyDescent="0.2">
      <c r="A3651">
        <v>3649</v>
      </c>
      <c r="B3651" s="3" t="s">
        <v>3647</v>
      </c>
      <c r="C3651" s="3" t="s">
        <v>7759</v>
      </c>
      <c r="D3651" s="18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30">(((I3651/60)/60)/24)+DATE(1970,1,1)+(-5/24)</f>
        <v>41806.504560185182</v>
      </c>
      <c r="K3651">
        <v>1400691994</v>
      </c>
      <c r="L3651" s="9">
        <f t="shared" ref="L3651:L3714" si="231">(((K3651/60)/60)/24)+DATE(1970,1,1)</f>
        <v>41780.712893518517</v>
      </c>
      <c r="M3651" s="11" t="s">
        <v>8371</v>
      </c>
      <c r="N3651" t="b">
        <v>0</v>
      </c>
      <c r="O3651">
        <v>8</v>
      </c>
      <c r="P3651" t="b">
        <v>1</v>
      </c>
      <c r="Q3651" t="s">
        <v>8271</v>
      </c>
      <c r="R3651" s="5">
        <f t="shared" si="228"/>
        <v>1.04</v>
      </c>
      <c r="S3651">
        <f t="shared" si="229"/>
        <v>97.5</v>
      </c>
      <c r="T3651" t="s">
        <v>8317</v>
      </c>
      <c r="U3651" t="s">
        <v>8318</v>
      </c>
    </row>
    <row r="3652" spans="1:21" ht="30" x14ac:dyDescent="0.2">
      <c r="A3652">
        <v>3650</v>
      </c>
      <c r="B3652" s="3" t="s">
        <v>3648</v>
      </c>
      <c r="C3652" s="3" t="s">
        <v>7760</v>
      </c>
      <c r="D3652" s="18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30"/>
        <v>42402.270648148151</v>
      </c>
      <c r="K3652">
        <v>1452598184</v>
      </c>
      <c r="L3652" s="9">
        <f t="shared" si="231"/>
        <v>42381.478981481487</v>
      </c>
      <c r="M3652" s="11" t="s">
        <v>8370</v>
      </c>
      <c r="N3652" t="b">
        <v>0</v>
      </c>
      <c r="O3652">
        <v>17</v>
      </c>
      <c r="P3652" t="b">
        <v>1</v>
      </c>
      <c r="Q3652" t="s">
        <v>8271</v>
      </c>
      <c r="R3652" s="5">
        <f t="shared" si="228"/>
        <v>1</v>
      </c>
      <c r="S3652">
        <f t="shared" si="229"/>
        <v>29.411764705882351</v>
      </c>
      <c r="T3652" t="s">
        <v>8317</v>
      </c>
      <c r="U3652" t="s">
        <v>8318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 s="18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30"/>
        <v>41861.457638888889</v>
      </c>
      <c r="K3653">
        <v>1404833442</v>
      </c>
      <c r="L3653" s="9">
        <f t="shared" si="231"/>
        <v>41828.646319444444</v>
      </c>
      <c r="M3653" s="11" t="s">
        <v>8371</v>
      </c>
      <c r="N3653" t="b">
        <v>0</v>
      </c>
      <c r="O3653">
        <v>9</v>
      </c>
      <c r="P3653" t="b">
        <v>1</v>
      </c>
      <c r="Q3653" t="s">
        <v>8271</v>
      </c>
      <c r="R3653" s="5">
        <f t="shared" si="228"/>
        <v>1.04</v>
      </c>
      <c r="S3653">
        <f t="shared" si="229"/>
        <v>57.777777777777779</v>
      </c>
      <c r="T3653" t="s">
        <v>8317</v>
      </c>
      <c r="U3653" t="s">
        <v>8318</v>
      </c>
    </row>
    <row r="3654" spans="1:21" ht="30" x14ac:dyDescent="0.2">
      <c r="A3654">
        <v>3652</v>
      </c>
      <c r="B3654" s="3" t="s">
        <v>2867</v>
      </c>
      <c r="C3654" s="3" t="s">
        <v>7762</v>
      </c>
      <c r="D3654" s="18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30"/>
        <v>42606.957638888889</v>
      </c>
      <c r="K3654">
        <v>1471188502</v>
      </c>
      <c r="L3654" s="9">
        <f t="shared" si="231"/>
        <v>42596.644699074073</v>
      </c>
      <c r="M3654" s="11" t="s">
        <v>8370</v>
      </c>
      <c r="N3654" t="b">
        <v>0</v>
      </c>
      <c r="O3654">
        <v>17</v>
      </c>
      <c r="P3654" t="b">
        <v>1</v>
      </c>
      <c r="Q3654" t="s">
        <v>8271</v>
      </c>
      <c r="R3654" s="5">
        <f t="shared" si="228"/>
        <v>2.5066666666666668</v>
      </c>
      <c r="S3654">
        <f t="shared" si="229"/>
        <v>44.235294117647058</v>
      </c>
      <c r="T3654" t="s">
        <v>8317</v>
      </c>
      <c r="U3654" t="s">
        <v>8318</v>
      </c>
    </row>
    <row r="3655" spans="1:21" ht="30" x14ac:dyDescent="0.2">
      <c r="A3655">
        <v>3653</v>
      </c>
      <c r="B3655" s="3" t="s">
        <v>3650</v>
      </c>
      <c r="C3655" s="3" t="s">
        <v>7763</v>
      </c>
      <c r="D3655" s="18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30"/>
        <v>42221.155173611107</v>
      </c>
      <c r="K3655">
        <v>1436172207</v>
      </c>
      <c r="L3655" s="9">
        <f t="shared" si="231"/>
        <v>42191.363506944443</v>
      </c>
      <c r="M3655" s="11" t="s">
        <v>8368</v>
      </c>
      <c r="N3655" t="b">
        <v>0</v>
      </c>
      <c r="O3655">
        <v>33</v>
      </c>
      <c r="P3655" t="b">
        <v>1</v>
      </c>
      <c r="Q3655" t="s">
        <v>8271</v>
      </c>
      <c r="R3655" s="5">
        <f t="shared" si="228"/>
        <v>1.0049999999999999</v>
      </c>
      <c r="S3655">
        <f t="shared" si="229"/>
        <v>60.909090909090907</v>
      </c>
      <c r="T3655" t="s">
        <v>8317</v>
      </c>
      <c r="U3655" t="s">
        <v>8318</v>
      </c>
    </row>
    <row r="3656" spans="1:21" ht="30" x14ac:dyDescent="0.2">
      <c r="A3656">
        <v>3654</v>
      </c>
      <c r="B3656" s="3" t="s">
        <v>3651</v>
      </c>
      <c r="C3656" s="3" t="s">
        <v>7764</v>
      </c>
      <c r="D3656" s="18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30"/>
        <v>42463.499999999993</v>
      </c>
      <c r="K3656">
        <v>1457690386</v>
      </c>
      <c r="L3656" s="9">
        <f t="shared" si="231"/>
        <v>42440.416504629626</v>
      </c>
      <c r="M3656" s="11" t="s">
        <v>8370</v>
      </c>
      <c r="N3656" t="b">
        <v>0</v>
      </c>
      <c r="O3656">
        <v>38</v>
      </c>
      <c r="P3656" t="b">
        <v>1</v>
      </c>
      <c r="Q3656" t="s">
        <v>8271</v>
      </c>
      <c r="R3656" s="5">
        <f t="shared" si="228"/>
        <v>1.744</v>
      </c>
      <c r="S3656">
        <f t="shared" si="229"/>
        <v>68.84210526315789</v>
      </c>
      <c r="T3656" t="s">
        <v>8317</v>
      </c>
      <c r="U3656" t="s">
        <v>8318</v>
      </c>
    </row>
    <row r="3657" spans="1:21" ht="30" x14ac:dyDescent="0.2">
      <c r="A3657">
        <v>3655</v>
      </c>
      <c r="B3657" s="3" t="s">
        <v>3652</v>
      </c>
      <c r="C3657" s="3" t="s">
        <v>7765</v>
      </c>
      <c r="D3657" s="18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30"/>
        <v>42203.082638888889</v>
      </c>
      <c r="K3657">
        <v>1434654998</v>
      </c>
      <c r="L3657" s="9">
        <f t="shared" si="231"/>
        <v>42173.803217592591</v>
      </c>
      <c r="M3657" s="11" t="s">
        <v>8368</v>
      </c>
      <c r="N3657" t="b">
        <v>0</v>
      </c>
      <c r="O3657">
        <v>79</v>
      </c>
      <c r="P3657" t="b">
        <v>1</v>
      </c>
      <c r="Q3657" t="s">
        <v>8271</v>
      </c>
      <c r="R3657" s="5">
        <f t="shared" si="228"/>
        <v>1.1626000000000001</v>
      </c>
      <c r="S3657">
        <f t="shared" si="229"/>
        <v>73.582278481012665</v>
      </c>
      <c r="T3657" t="s">
        <v>8317</v>
      </c>
      <c r="U3657" t="s">
        <v>8318</v>
      </c>
    </row>
    <row r="3658" spans="1:21" ht="30" x14ac:dyDescent="0.2">
      <c r="A3658">
        <v>3656</v>
      </c>
      <c r="B3658" s="3" t="s">
        <v>3653</v>
      </c>
      <c r="C3658" s="3" t="s">
        <v>7766</v>
      </c>
      <c r="D3658" s="1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30"/>
        <v>42767.749305555553</v>
      </c>
      <c r="K3658">
        <v>1483393836</v>
      </c>
      <c r="L3658" s="9">
        <f t="shared" si="231"/>
        <v>42737.910138888896</v>
      </c>
      <c r="M3658" s="11" t="s">
        <v>8369</v>
      </c>
      <c r="N3658" t="b">
        <v>0</v>
      </c>
      <c r="O3658">
        <v>46</v>
      </c>
      <c r="P3658" t="b">
        <v>1</v>
      </c>
      <c r="Q3658" t="s">
        <v>8271</v>
      </c>
      <c r="R3658" s="5">
        <f t="shared" si="228"/>
        <v>1.0582</v>
      </c>
      <c r="S3658">
        <f t="shared" si="229"/>
        <v>115.02173913043478</v>
      </c>
      <c r="T3658" t="s">
        <v>8317</v>
      </c>
      <c r="U3658" t="s">
        <v>8318</v>
      </c>
    </row>
    <row r="3659" spans="1:21" ht="30" x14ac:dyDescent="0.2">
      <c r="A3659">
        <v>3657</v>
      </c>
      <c r="B3659" s="3" t="s">
        <v>3654</v>
      </c>
      <c r="C3659" s="3" t="s">
        <v>7767</v>
      </c>
      <c r="D3659" s="18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30"/>
        <v>42522.695833333331</v>
      </c>
      <c r="K3659">
        <v>1462806419</v>
      </c>
      <c r="L3659" s="9">
        <f t="shared" si="231"/>
        <v>42499.629849537043</v>
      </c>
      <c r="M3659" s="11" t="s">
        <v>8370</v>
      </c>
      <c r="N3659" t="b">
        <v>0</v>
      </c>
      <c r="O3659">
        <v>20</v>
      </c>
      <c r="P3659" t="b">
        <v>1</v>
      </c>
      <c r="Q3659" t="s">
        <v>8271</v>
      </c>
      <c r="R3659" s="5">
        <f t="shared" si="228"/>
        <v>1.1074999999999999</v>
      </c>
      <c r="S3659">
        <f t="shared" si="229"/>
        <v>110.75</v>
      </c>
      <c r="T3659" t="s">
        <v>8317</v>
      </c>
      <c r="U3659" t="s">
        <v>8318</v>
      </c>
    </row>
    <row r="3660" spans="1:21" x14ac:dyDescent="0.2">
      <c r="A3660">
        <v>3658</v>
      </c>
      <c r="B3660" s="3" t="s">
        <v>3655</v>
      </c>
      <c r="C3660" s="3" t="s">
        <v>7768</v>
      </c>
      <c r="D3660" s="18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30"/>
        <v>41821.957638888889</v>
      </c>
      <c r="K3660">
        <v>1400272580</v>
      </c>
      <c r="L3660" s="9">
        <f t="shared" si="231"/>
        <v>41775.858564814815</v>
      </c>
      <c r="M3660" s="11" t="s">
        <v>8371</v>
      </c>
      <c r="N3660" t="b">
        <v>0</v>
      </c>
      <c r="O3660">
        <v>20</v>
      </c>
      <c r="P3660" t="b">
        <v>1</v>
      </c>
      <c r="Q3660" t="s">
        <v>8271</v>
      </c>
      <c r="R3660" s="5">
        <f t="shared" si="228"/>
        <v>1.0066666666666666</v>
      </c>
      <c r="S3660">
        <f t="shared" si="229"/>
        <v>75.5</v>
      </c>
      <c r="T3660" t="s">
        <v>8317</v>
      </c>
      <c r="U3660" t="s">
        <v>8318</v>
      </c>
    </row>
    <row r="3661" spans="1:21" ht="30" x14ac:dyDescent="0.2">
      <c r="A3661">
        <v>3659</v>
      </c>
      <c r="B3661" s="3" t="s">
        <v>3656</v>
      </c>
      <c r="C3661" s="3" t="s">
        <v>7769</v>
      </c>
      <c r="D3661" s="18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30"/>
        <v>42082.402083333327</v>
      </c>
      <c r="K3661">
        <v>1424414350</v>
      </c>
      <c r="L3661" s="9">
        <f t="shared" si="231"/>
        <v>42055.277199074073</v>
      </c>
      <c r="M3661" s="11" t="s">
        <v>8368</v>
      </c>
      <c r="N3661" t="b">
        <v>0</v>
      </c>
      <c r="O3661">
        <v>13</v>
      </c>
      <c r="P3661" t="b">
        <v>1</v>
      </c>
      <c r="Q3661" t="s">
        <v>8271</v>
      </c>
      <c r="R3661" s="5">
        <f t="shared" si="228"/>
        <v>1.0203333333333333</v>
      </c>
      <c r="S3661">
        <f t="shared" si="229"/>
        <v>235.46153846153845</v>
      </c>
      <c r="T3661" t="s">
        <v>8317</v>
      </c>
      <c r="U3661" t="s">
        <v>8318</v>
      </c>
    </row>
    <row r="3662" spans="1:21" ht="30" x14ac:dyDescent="0.2">
      <c r="A3662">
        <v>3660</v>
      </c>
      <c r="B3662" s="3" t="s">
        <v>3657</v>
      </c>
      <c r="C3662" s="3" t="s">
        <v>7770</v>
      </c>
      <c r="D3662" s="18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30"/>
        <v>41996.672743055555</v>
      </c>
      <c r="K3662">
        <v>1417208925</v>
      </c>
      <c r="L3662" s="9">
        <f t="shared" si="231"/>
        <v>41971.881076388891</v>
      </c>
      <c r="M3662" s="11" t="s">
        <v>8371</v>
      </c>
      <c r="N3662" t="b">
        <v>0</v>
      </c>
      <c r="O3662">
        <v>22</v>
      </c>
      <c r="P3662" t="b">
        <v>1</v>
      </c>
      <c r="Q3662" t="s">
        <v>8271</v>
      </c>
      <c r="R3662" s="5">
        <f t="shared" si="228"/>
        <v>1</v>
      </c>
      <c r="S3662">
        <f t="shared" si="229"/>
        <v>11.363636363636363</v>
      </c>
      <c r="T3662" t="s">
        <v>8317</v>
      </c>
      <c r="U3662" t="s">
        <v>8318</v>
      </c>
    </row>
    <row r="3663" spans="1:21" ht="30" x14ac:dyDescent="0.2">
      <c r="A3663">
        <v>3661</v>
      </c>
      <c r="B3663" s="3" t="s">
        <v>3658</v>
      </c>
      <c r="C3663" s="3" t="s">
        <v>7771</v>
      </c>
      <c r="D3663" s="18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30"/>
        <v>42469.958333333336</v>
      </c>
      <c r="K3663">
        <v>1458336672</v>
      </c>
      <c r="L3663" s="9">
        <f t="shared" si="231"/>
        <v>42447.896666666667</v>
      </c>
      <c r="M3663" s="11" t="s">
        <v>8370</v>
      </c>
      <c r="N3663" t="b">
        <v>0</v>
      </c>
      <c r="O3663">
        <v>36</v>
      </c>
      <c r="P3663" t="b">
        <v>1</v>
      </c>
      <c r="Q3663" t="s">
        <v>8271</v>
      </c>
      <c r="R3663" s="5">
        <f t="shared" si="228"/>
        <v>1.1100000000000001</v>
      </c>
      <c r="S3663">
        <f t="shared" si="229"/>
        <v>92.5</v>
      </c>
      <c r="T3663" t="s">
        <v>8317</v>
      </c>
      <c r="U3663" t="s">
        <v>8318</v>
      </c>
    </row>
    <row r="3664" spans="1:21" ht="30" x14ac:dyDescent="0.2">
      <c r="A3664">
        <v>3662</v>
      </c>
      <c r="B3664" s="3" t="s">
        <v>3659</v>
      </c>
      <c r="C3664" s="3" t="s">
        <v>7772</v>
      </c>
      <c r="D3664" s="18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30"/>
        <v>42093.97006944444</v>
      </c>
      <c r="K3664">
        <v>1425187014</v>
      </c>
      <c r="L3664" s="9">
        <f t="shared" si="231"/>
        <v>42064.220069444447</v>
      </c>
      <c r="M3664" s="11" t="s">
        <v>8368</v>
      </c>
      <c r="N3664" t="b">
        <v>0</v>
      </c>
      <c r="O3664">
        <v>40</v>
      </c>
      <c r="P3664" t="b">
        <v>1</v>
      </c>
      <c r="Q3664" t="s">
        <v>8271</v>
      </c>
      <c r="R3664" s="5">
        <f t="shared" si="228"/>
        <v>1.0142500000000001</v>
      </c>
      <c r="S3664">
        <f t="shared" si="229"/>
        <v>202.85</v>
      </c>
      <c r="T3664" t="s">
        <v>8317</v>
      </c>
      <c r="U3664" t="s">
        <v>8318</v>
      </c>
    </row>
    <row r="3665" spans="1:21" ht="30" x14ac:dyDescent="0.2">
      <c r="A3665">
        <v>3663</v>
      </c>
      <c r="B3665" s="3" t="s">
        <v>3660</v>
      </c>
      <c r="C3665" s="3" t="s">
        <v>7773</v>
      </c>
      <c r="D3665" s="18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30"/>
        <v>42725.285069444442</v>
      </c>
      <c r="K3665">
        <v>1477133430</v>
      </c>
      <c r="L3665" s="9">
        <f t="shared" si="231"/>
        <v>42665.451736111107</v>
      </c>
      <c r="M3665" s="11" t="s">
        <v>8370</v>
      </c>
      <c r="N3665" t="b">
        <v>0</v>
      </c>
      <c r="O3665">
        <v>9</v>
      </c>
      <c r="P3665" t="b">
        <v>1</v>
      </c>
      <c r="Q3665" t="s">
        <v>8271</v>
      </c>
      <c r="R3665" s="5">
        <f t="shared" si="228"/>
        <v>1.04</v>
      </c>
      <c r="S3665">
        <f t="shared" si="229"/>
        <v>26</v>
      </c>
      <c r="T3665" t="s">
        <v>8317</v>
      </c>
      <c r="U3665" t="s">
        <v>8318</v>
      </c>
    </row>
    <row r="3666" spans="1:21" ht="30" x14ac:dyDescent="0.2">
      <c r="A3666">
        <v>3664</v>
      </c>
      <c r="B3666" s="3" t="s">
        <v>3661</v>
      </c>
      <c r="C3666" s="3" t="s">
        <v>7774</v>
      </c>
      <c r="D3666" s="18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30"/>
        <v>42537.04038194444</v>
      </c>
      <c r="K3666">
        <v>1464847089</v>
      </c>
      <c r="L3666" s="9">
        <f t="shared" si="231"/>
        <v>42523.248715277776</v>
      </c>
      <c r="M3666" s="11" t="s">
        <v>8370</v>
      </c>
      <c r="N3666" t="b">
        <v>0</v>
      </c>
      <c r="O3666">
        <v>19</v>
      </c>
      <c r="P3666" t="b">
        <v>1</v>
      </c>
      <c r="Q3666" t="s">
        <v>8271</v>
      </c>
      <c r="R3666" s="5">
        <f t="shared" si="228"/>
        <v>1.09375</v>
      </c>
      <c r="S3666">
        <f t="shared" si="229"/>
        <v>46.05263157894737</v>
      </c>
      <c r="T3666" t="s">
        <v>8317</v>
      </c>
      <c r="U3666" t="s">
        <v>8318</v>
      </c>
    </row>
    <row r="3667" spans="1:21" ht="30" x14ac:dyDescent="0.2">
      <c r="A3667">
        <v>3665</v>
      </c>
      <c r="B3667" s="3" t="s">
        <v>3662</v>
      </c>
      <c r="C3667" s="3" t="s">
        <v>7775</v>
      </c>
      <c r="D3667" s="18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30"/>
        <v>42305.620833333327</v>
      </c>
      <c r="K3667">
        <v>1445109822</v>
      </c>
      <c r="L3667" s="9">
        <f t="shared" si="231"/>
        <v>42294.808124999996</v>
      </c>
      <c r="M3667" s="11" t="s">
        <v>8368</v>
      </c>
      <c r="N3667" t="b">
        <v>0</v>
      </c>
      <c r="O3667">
        <v>14</v>
      </c>
      <c r="P3667" t="b">
        <v>1</v>
      </c>
      <c r="Q3667" t="s">
        <v>8271</v>
      </c>
      <c r="R3667" s="5">
        <f t="shared" si="228"/>
        <v>1.1516129032258065</v>
      </c>
      <c r="S3667">
        <f t="shared" si="229"/>
        <v>51</v>
      </c>
      <c r="T3667" t="s">
        <v>8317</v>
      </c>
      <c r="U3667" t="s">
        <v>8318</v>
      </c>
    </row>
    <row r="3668" spans="1:21" x14ac:dyDescent="0.2">
      <c r="A3668">
        <v>3666</v>
      </c>
      <c r="B3668" s="3" t="s">
        <v>3663</v>
      </c>
      <c r="C3668" s="3" t="s">
        <v>7776</v>
      </c>
      <c r="D3668" s="1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30"/>
        <v>41844.083333333328</v>
      </c>
      <c r="K3668">
        <v>1404337382</v>
      </c>
      <c r="L3668" s="9">
        <f t="shared" si="231"/>
        <v>41822.90488425926</v>
      </c>
      <c r="M3668" s="11" t="s">
        <v>8371</v>
      </c>
      <c r="N3668" t="b">
        <v>0</v>
      </c>
      <c r="O3668">
        <v>38</v>
      </c>
      <c r="P3668" t="b">
        <v>1</v>
      </c>
      <c r="Q3668" t="s">
        <v>8271</v>
      </c>
      <c r="R3668" s="5">
        <f t="shared" si="228"/>
        <v>1</v>
      </c>
      <c r="S3668">
        <f t="shared" si="229"/>
        <v>31.578947368421051</v>
      </c>
      <c r="T3668" t="s">
        <v>8317</v>
      </c>
      <c r="U3668" t="s">
        <v>8318</v>
      </c>
    </row>
    <row r="3669" spans="1:21" ht="30" x14ac:dyDescent="0.2">
      <c r="A3669">
        <v>3667</v>
      </c>
      <c r="B3669" s="3" t="s">
        <v>3664</v>
      </c>
      <c r="C3669" s="3" t="s">
        <v>7777</v>
      </c>
      <c r="D3669" s="18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30"/>
        <v>42203.761793981481</v>
      </c>
      <c r="K3669">
        <v>1434669419</v>
      </c>
      <c r="L3669" s="9">
        <f t="shared" si="231"/>
        <v>42173.970127314817</v>
      </c>
      <c r="M3669" s="11" t="s">
        <v>8368</v>
      </c>
      <c r="N3669" t="b">
        <v>0</v>
      </c>
      <c r="O3669">
        <v>58</v>
      </c>
      <c r="P3669" t="b">
        <v>1</v>
      </c>
      <c r="Q3669" t="s">
        <v>8271</v>
      </c>
      <c r="R3669" s="5">
        <f t="shared" si="228"/>
        <v>1.0317033333333334</v>
      </c>
      <c r="S3669">
        <f t="shared" si="229"/>
        <v>53.363965517241382</v>
      </c>
      <c r="T3669" t="s">
        <v>8317</v>
      </c>
      <c r="U3669" t="s">
        <v>8318</v>
      </c>
    </row>
    <row r="3670" spans="1:21" ht="30" x14ac:dyDescent="0.2">
      <c r="A3670">
        <v>3668</v>
      </c>
      <c r="B3670" s="3" t="s">
        <v>3665</v>
      </c>
      <c r="C3670" s="3" t="s">
        <v>7778</v>
      </c>
      <c r="D3670" s="18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30"/>
        <v>42208.564583333333</v>
      </c>
      <c r="K3670">
        <v>1435670452</v>
      </c>
      <c r="L3670" s="9">
        <f t="shared" si="231"/>
        <v>42185.556157407409</v>
      </c>
      <c r="M3670" s="11" t="s">
        <v>8368</v>
      </c>
      <c r="N3670" t="b">
        <v>0</v>
      </c>
      <c r="O3670">
        <v>28</v>
      </c>
      <c r="P3670" t="b">
        <v>1</v>
      </c>
      <c r="Q3670" t="s">
        <v>8271</v>
      </c>
      <c r="R3670" s="5">
        <f t="shared" si="228"/>
        <v>1.0349999999999999</v>
      </c>
      <c r="S3670">
        <f t="shared" si="229"/>
        <v>36.964285714285715</v>
      </c>
      <c r="T3670" t="s">
        <v>8317</v>
      </c>
      <c r="U3670" t="s">
        <v>8318</v>
      </c>
    </row>
    <row r="3671" spans="1:21" ht="30" x14ac:dyDescent="0.2">
      <c r="A3671">
        <v>3669</v>
      </c>
      <c r="B3671" s="3" t="s">
        <v>3666</v>
      </c>
      <c r="C3671" s="3" t="s">
        <v>7779</v>
      </c>
      <c r="D3671" s="18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30"/>
        <v>42166.466863425921</v>
      </c>
      <c r="K3671">
        <v>1431447137</v>
      </c>
      <c r="L3671" s="9">
        <f t="shared" si="231"/>
        <v>42136.675196759257</v>
      </c>
      <c r="M3671" s="11" t="s">
        <v>8368</v>
      </c>
      <c r="N3671" t="b">
        <v>0</v>
      </c>
      <c r="O3671">
        <v>17</v>
      </c>
      <c r="P3671" t="b">
        <v>1</v>
      </c>
      <c r="Q3671" t="s">
        <v>8271</v>
      </c>
      <c r="R3671" s="5">
        <f t="shared" si="228"/>
        <v>1.3819999999999999</v>
      </c>
      <c r="S3671">
        <f t="shared" si="229"/>
        <v>81.294117647058826</v>
      </c>
      <c r="T3671" t="s">
        <v>8317</v>
      </c>
      <c r="U3671" t="s">
        <v>8318</v>
      </c>
    </row>
    <row r="3672" spans="1:21" ht="30" x14ac:dyDescent="0.2">
      <c r="A3672">
        <v>3670</v>
      </c>
      <c r="B3672" s="3" t="s">
        <v>3667</v>
      </c>
      <c r="C3672" s="3" t="s">
        <v>7780</v>
      </c>
      <c r="D3672" s="18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30"/>
        <v>42155.749999999993</v>
      </c>
      <c r="K3672">
        <v>1431951611</v>
      </c>
      <c r="L3672" s="9">
        <f t="shared" si="231"/>
        <v>42142.514016203699</v>
      </c>
      <c r="M3672" s="11" t="s">
        <v>8368</v>
      </c>
      <c r="N3672" t="b">
        <v>0</v>
      </c>
      <c r="O3672">
        <v>12</v>
      </c>
      <c r="P3672" t="b">
        <v>1</v>
      </c>
      <c r="Q3672" t="s">
        <v>8271</v>
      </c>
      <c r="R3672" s="5">
        <f t="shared" si="228"/>
        <v>1.0954545454545455</v>
      </c>
      <c r="S3672">
        <f t="shared" si="229"/>
        <v>20.083333333333332</v>
      </c>
      <c r="T3672" t="s">
        <v>8317</v>
      </c>
      <c r="U3672" t="s">
        <v>8318</v>
      </c>
    </row>
    <row r="3673" spans="1:21" ht="30" x14ac:dyDescent="0.2">
      <c r="A3673">
        <v>3671</v>
      </c>
      <c r="B3673" s="3" t="s">
        <v>3668</v>
      </c>
      <c r="C3673" s="3" t="s">
        <v>7781</v>
      </c>
      <c r="D3673" s="18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30"/>
        <v>41840.957638888889</v>
      </c>
      <c r="K3673">
        <v>1404140667</v>
      </c>
      <c r="L3673" s="9">
        <f t="shared" si="231"/>
        <v>41820.62809027778</v>
      </c>
      <c r="M3673" s="11" t="s">
        <v>8371</v>
      </c>
      <c r="N3673" t="b">
        <v>0</v>
      </c>
      <c r="O3673">
        <v>40</v>
      </c>
      <c r="P3673" t="b">
        <v>1</v>
      </c>
      <c r="Q3673" t="s">
        <v>8271</v>
      </c>
      <c r="R3673" s="5">
        <f t="shared" si="228"/>
        <v>1.0085714285714287</v>
      </c>
      <c r="S3673">
        <f t="shared" si="229"/>
        <v>88.25</v>
      </c>
      <c r="T3673" t="s">
        <v>8317</v>
      </c>
      <c r="U3673" t="s">
        <v>8318</v>
      </c>
    </row>
    <row r="3674" spans="1:21" ht="30" x14ac:dyDescent="0.2">
      <c r="A3674">
        <v>3672</v>
      </c>
      <c r="B3674" s="3" t="s">
        <v>3669</v>
      </c>
      <c r="C3674" s="3" t="s">
        <v>7782</v>
      </c>
      <c r="D3674" s="18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30"/>
        <v>41908.738240740735</v>
      </c>
      <c r="K3674">
        <v>1409179384</v>
      </c>
      <c r="L3674" s="9">
        <f t="shared" si="231"/>
        <v>41878.946574074071</v>
      </c>
      <c r="M3674" s="11" t="s">
        <v>8371</v>
      </c>
      <c r="N3674" t="b">
        <v>0</v>
      </c>
      <c r="O3674">
        <v>57</v>
      </c>
      <c r="P3674" t="b">
        <v>1</v>
      </c>
      <c r="Q3674" t="s">
        <v>8271</v>
      </c>
      <c r="R3674" s="5">
        <f t="shared" si="228"/>
        <v>1.0153333333333334</v>
      </c>
      <c r="S3674">
        <f t="shared" si="229"/>
        <v>53.438596491228068</v>
      </c>
      <c r="T3674" t="s">
        <v>8317</v>
      </c>
      <c r="U3674" t="s">
        <v>8318</v>
      </c>
    </row>
    <row r="3675" spans="1:21" ht="30" x14ac:dyDescent="0.2">
      <c r="A3675">
        <v>3673</v>
      </c>
      <c r="B3675" s="3" t="s">
        <v>3670</v>
      </c>
      <c r="C3675" s="3" t="s">
        <v>7783</v>
      </c>
      <c r="D3675" s="18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30"/>
        <v>41948.327777777777</v>
      </c>
      <c r="K3675">
        <v>1412233497</v>
      </c>
      <c r="L3675" s="9">
        <f t="shared" si="231"/>
        <v>41914.295104166667</v>
      </c>
      <c r="M3675" s="11" t="s">
        <v>8371</v>
      </c>
      <c r="N3675" t="b">
        <v>0</v>
      </c>
      <c r="O3675">
        <v>114</v>
      </c>
      <c r="P3675" t="b">
        <v>1</v>
      </c>
      <c r="Q3675" t="s">
        <v>8271</v>
      </c>
      <c r="R3675" s="5">
        <f t="shared" si="228"/>
        <v>1.13625</v>
      </c>
      <c r="S3675">
        <f t="shared" si="229"/>
        <v>39.868421052631582</v>
      </c>
      <c r="T3675" t="s">
        <v>8317</v>
      </c>
      <c r="U3675" t="s">
        <v>8318</v>
      </c>
    </row>
    <row r="3676" spans="1:21" ht="30" x14ac:dyDescent="0.2">
      <c r="A3676">
        <v>3674</v>
      </c>
      <c r="B3676" s="3" t="s">
        <v>3671</v>
      </c>
      <c r="C3676" s="3" t="s">
        <v>7784</v>
      </c>
      <c r="D3676" s="18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30"/>
        <v>42616.664687499993</v>
      </c>
      <c r="K3676">
        <v>1467752229</v>
      </c>
      <c r="L3676" s="9">
        <f t="shared" si="231"/>
        <v>42556.873020833329</v>
      </c>
      <c r="M3676" s="11" t="s">
        <v>8370</v>
      </c>
      <c r="N3676" t="b">
        <v>0</v>
      </c>
      <c r="O3676">
        <v>31</v>
      </c>
      <c r="P3676" t="b">
        <v>1</v>
      </c>
      <c r="Q3676" t="s">
        <v>8271</v>
      </c>
      <c r="R3676" s="5">
        <f t="shared" si="228"/>
        <v>1</v>
      </c>
      <c r="S3676">
        <f t="shared" si="229"/>
        <v>145.16129032258064</v>
      </c>
      <c r="T3676" t="s">
        <v>8317</v>
      </c>
      <c r="U3676" t="s">
        <v>8318</v>
      </c>
    </row>
    <row r="3677" spans="1:21" ht="30" x14ac:dyDescent="0.2">
      <c r="A3677">
        <v>3675</v>
      </c>
      <c r="B3677" s="3" t="s">
        <v>3672</v>
      </c>
      <c r="C3677" s="3" t="s">
        <v>7785</v>
      </c>
      <c r="D3677" s="18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30"/>
        <v>42505.749999999993</v>
      </c>
      <c r="K3677">
        <v>1462285182</v>
      </c>
      <c r="L3677" s="9">
        <f t="shared" si="231"/>
        <v>42493.597013888888</v>
      </c>
      <c r="M3677" s="11" t="s">
        <v>8370</v>
      </c>
      <c r="N3677" t="b">
        <v>0</v>
      </c>
      <c r="O3677">
        <v>3</v>
      </c>
      <c r="P3677" t="b">
        <v>1</v>
      </c>
      <c r="Q3677" t="s">
        <v>8271</v>
      </c>
      <c r="R3677" s="5">
        <f t="shared" si="228"/>
        <v>1.4</v>
      </c>
      <c r="S3677">
        <f t="shared" si="229"/>
        <v>23.333333333333332</v>
      </c>
      <c r="T3677" t="s">
        <v>8317</v>
      </c>
      <c r="U3677" t="s">
        <v>8318</v>
      </c>
    </row>
    <row r="3678" spans="1:21" ht="30" x14ac:dyDescent="0.2">
      <c r="A3678">
        <v>3676</v>
      </c>
      <c r="B3678" s="3" t="s">
        <v>3673</v>
      </c>
      <c r="C3678" s="3" t="s">
        <v>7786</v>
      </c>
      <c r="D3678" s="1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30"/>
        <v>41894.607453703698</v>
      </c>
      <c r="K3678">
        <v>1408995284</v>
      </c>
      <c r="L3678" s="9">
        <f t="shared" si="231"/>
        <v>41876.815787037034</v>
      </c>
      <c r="M3678" s="11" t="s">
        <v>8371</v>
      </c>
      <c r="N3678" t="b">
        <v>0</v>
      </c>
      <c r="O3678">
        <v>16</v>
      </c>
      <c r="P3678" t="b">
        <v>1</v>
      </c>
      <c r="Q3678" t="s">
        <v>8271</v>
      </c>
      <c r="R3678" s="5">
        <f t="shared" si="228"/>
        <v>1.2875000000000001</v>
      </c>
      <c r="S3678">
        <f t="shared" si="229"/>
        <v>64.375</v>
      </c>
      <c r="T3678" t="s">
        <v>8317</v>
      </c>
      <c r="U3678" t="s">
        <v>8318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 s="18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30"/>
        <v>41822.957638888889</v>
      </c>
      <c r="K3679">
        <v>1402580818</v>
      </c>
      <c r="L3679" s="9">
        <f t="shared" si="231"/>
        <v>41802.574282407404</v>
      </c>
      <c r="M3679" s="11" t="s">
        <v>8371</v>
      </c>
      <c r="N3679" t="b">
        <v>0</v>
      </c>
      <c r="O3679">
        <v>199</v>
      </c>
      <c r="P3679" t="b">
        <v>1</v>
      </c>
      <c r="Q3679" t="s">
        <v>8271</v>
      </c>
      <c r="R3679" s="5">
        <f t="shared" si="228"/>
        <v>1.0290416666666666</v>
      </c>
      <c r="S3679">
        <f t="shared" si="229"/>
        <v>62.052763819095475</v>
      </c>
      <c r="T3679" t="s">
        <v>8317</v>
      </c>
      <c r="U3679" t="s">
        <v>8318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 s="18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30"/>
        <v>42155.322893518511</v>
      </c>
      <c r="K3680">
        <v>1430052298</v>
      </c>
      <c r="L3680" s="9">
        <f t="shared" si="231"/>
        <v>42120.531226851846</v>
      </c>
      <c r="M3680" s="11" t="s">
        <v>8368</v>
      </c>
      <c r="N3680" t="b">
        <v>0</v>
      </c>
      <c r="O3680">
        <v>31</v>
      </c>
      <c r="P3680" t="b">
        <v>1</v>
      </c>
      <c r="Q3680" t="s">
        <v>8271</v>
      </c>
      <c r="R3680" s="5">
        <f t="shared" si="228"/>
        <v>1.0249999999999999</v>
      </c>
      <c r="S3680">
        <f t="shared" si="229"/>
        <v>66.129032258064512</v>
      </c>
      <c r="T3680" t="s">
        <v>8317</v>
      </c>
      <c r="U3680" t="s">
        <v>8318</v>
      </c>
    </row>
    <row r="3681" spans="1:21" ht="30" x14ac:dyDescent="0.2">
      <c r="A3681">
        <v>3679</v>
      </c>
      <c r="B3681" s="3" t="s">
        <v>3676</v>
      </c>
      <c r="C3681" s="3" t="s">
        <v>7789</v>
      </c>
      <c r="D3681" s="18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30"/>
        <v>41820.999305555553</v>
      </c>
      <c r="K3681">
        <v>1401214581</v>
      </c>
      <c r="L3681" s="9">
        <f t="shared" si="231"/>
        <v>41786.761354166665</v>
      </c>
      <c r="M3681" s="11" t="s">
        <v>8371</v>
      </c>
      <c r="N3681" t="b">
        <v>0</v>
      </c>
      <c r="O3681">
        <v>30</v>
      </c>
      <c r="P3681" t="b">
        <v>1</v>
      </c>
      <c r="Q3681" t="s">
        <v>8271</v>
      </c>
      <c r="R3681" s="5">
        <f t="shared" si="228"/>
        <v>1.101</v>
      </c>
      <c r="S3681">
        <f t="shared" si="229"/>
        <v>73.400000000000006</v>
      </c>
      <c r="T3681" t="s">
        <v>8317</v>
      </c>
      <c r="U3681" t="s">
        <v>8318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 s="18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30"/>
        <v>42648.245763888881</v>
      </c>
      <c r="K3682">
        <v>1473850434</v>
      </c>
      <c r="L3682" s="9">
        <f t="shared" si="231"/>
        <v>42627.454097222217</v>
      </c>
      <c r="M3682" s="11" t="s">
        <v>8370</v>
      </c>
      <c r="N3682" t="b">
        <v>0</v>
      </c>
      <c r="O3682">
        <v>34</v>
      </c>
      <c r="P3682" t="b">
        <v>1</v>
      </c>
      <c r="Q3682" t="s">
        <v>8271</v>
      </c>
      <c r="R3682" s="5">
        <f t="shared" si="228"/>
        <v>1.1276666666666666</v>
      </c>
      <c r="S3682">
        <f t="shared" si="229"/>
        <v>99.5</v>
      </c>
      <c r="T3682" t="s">
        <v>8317</v>
      </c>
      <c r="U3682" t="s">
        <v>8318</v>
      </c>
    </row>
    <row r="3683" spans="1:21" ht="30" x14ac:dyDescent="0.2">
      <c r="A3683">
        <v>3681</v>
      </c>
      <c r="B3683" s="3" t="s">
        <v>3678</v>
      </c>
      <c r="C3683" s="3" t="s">
        <v>7791</v>
      </c>
      <c r="D3683" s="18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30"/>
        <v>42384.443171296291</v>
      </c>
      <c r="K3683">
        <v>1452008290</v>
      </c>
      <c r="L3683" s="9">
        <f t="shared" si="231"/>
        <v>42374.651504629626</v>
      </c>
      <c r="M3683" s="11" t="s">
        <v>8370</v>
      </c>
      <c r="N3683" t="b">
        <v>0</v>
      </c>
      <c r="O3683">
        <v>18</v>
      </c>
      <c r="P3683" t="b">
        <v>1</v>
      </c>
      <c r="Q3683" t="s">
        <v>8271</v>
      </c>
      <c r="R3683" s="5">
        <f t="shared" si="228"/>
        <v>1.119</v>
      </c>
      <c r="S3683">
        <f t="shared" si="229"/>
        <v>62.166666666666664</v>
      </c>
      <c r="T3683" t="s">
        <v>8317</v>
      </c>
      <c r="U3683" t="s">
        <v>8318</v>
      </c>
    </row>
    <row r="3684" spans="1:21" ht="30" x14ac:dyDescent="0.2">
      <c r="A3684">
        <v>3682</v>
      </c>
      <c r="B3684" s="3" t="s">
        <v>3679</v>
      </c>
      <c r="C3684" s="3" t="s">
        <v>7792</v>
      </c>
      <c r="D3684" s="18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30"/>
        <v>41806.082638888889</v>
      </c>
      <c r="K3684">
        <v>1399998418</v>
      </c>
      <c r="L3684" s="9">
        <f t="shared" si="231"/>
        <v>41772.685393518521</v>
      </c>
      <c r="M3684" s="11" t="s">
        <v>8371</v>
      </c>
      <c r="N3684" t="b">
        <v>0</v>
      </c>
      <c r="O3684">
        <v>67</v>
      </c>
      <c r="P3684" t="b">
        <v>1</v>
      </c>
      <c r="Q3684" t="s">
        <v>8271</v>
      </c>
      <c r="R3684" s="5">
        <f t="shared" si="228"/>
        <v>1.3919999999999999</v>
      </c>
      <c r="S3684">
        <f t="shared" si="229"/>
        <v>62.328358208955223</v>
      </c>
      <c r="T3684" t="s">
        <v>8317</v>
      </c>
      <c r="U3684" t="s">
        <v>8318</v>
      </c>
    </row>
    <row r="3685" spans="1:21" ht="30" x14ac:dyDescent="0.2">
      <c r="A3685">
        <v>3683</v>
      </c>
      <c r="B3685" s="3" t="s">
        <v>3680</v>
      </c>
      <c r="C3685" s="3" t="s">
        <v>7793</v>
      </c>
      <c r="D3685" s="18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30"/>
        <v>42662.908518518518</v>
      </c>
      <c r="K3685">
        <v>1474339696</v>
      </c>
      <c r="L3685" s="9">
        <f t="shared" si="231"/>
        <v>42633.116851851853</v>
      </c>
      <c r="M3685" s="11" t="s">
        <v>8370</v>
      </c>
      <c r="N3685" t="b">
        <v>0</v>
      </c>
      <c r="O3685">
        <v>66</v>
      </c>
      <c r="P3685" t="b">
        <v>1</v>
      </c>
      <c r="Q3685" t="s">
        <v>8271</v>
      </c>
      <c r="R3685" s="5">
        <f t="shared" si="228"/>
        <v>1.1085714285714285</v>
      </c>
      <c r="S3685">
        <f t="shared" si="229"/>
        <v>58.787878787878789</v>
      </c>
      <c r="T3685" t="s">
        <v>8317</v>
      </c>
      <c r="U3685" t="s">
        <v>8318</v>
      </c>
    </row>
    <row r="3686" spans="1:21" ht="30" x14ac:dyDescent="0.2">
      <c r="A3686">
        <v>3684</v>
      </c>
      <c r="B3686" s="3" t="s">
        <v>3681</v>
      </c>
      <c r="C3686" s="3" t="s">
        <v>7794</v>
      </c>
      <c r="D3686" s="18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30"/>
        <v>42248.97206018518</v>
      </c>
      <c r="K3686">
        <v>1438575586</v>
      </c>
      <c r="L3686" s="9">
        <f t="shared" si="231"/>
        <v>42219.180393518516</v>
      </c>
      <c r="M3686" s="11" t="s">
        <v>8368</v>
      </c>
      <c r="N3686" t="b">
        <v>0</v>
      </c>
      <c r="O3686">
        <v>23</v>
      </c>
      <c r="P3686" t="b">
        <v>1</v>
      </c>
      <c r="Q3686" t="s">
        <v>8271</v>
      </c>
      <c r="R3686" s="5">
        <f t="shared" si="228"/>
        <v>1.3906666666666667</v>
      </c>
      <c r="S3686">
        <f t="shared" si="229"/>
        <v>45.347826086956523</v>
      </c>
      <c r="T3686" t="s">
        <v>8317</v>
      </c>
      <c r="U3686" t="s">
        <v>8318</v>
      </c>
    </row>
    <row r="3687" spans="1:21" ht="30" x14ac:dyDescent="0.2">
      <c r="A3687">
        <v>3685</v>
      </c>
      <c r="B3687" s="3" t="s">
        <v>3682</v>
      </c>
      <c r="C3687" s="3" t="s">
        <v>7795</v>
      </c>
      <c r="D3687" s="18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30"/>
        <v>41778.666666666664</v>
      </c>
      <c r="K3687">
        <v>1398348859</v>
      </c>
      <c r="L3687" s="9">
        <f t="shared" si="231"/>
        <v>41753.593275462961</v>
      </c>
      <c r="M3687" s="11" t="s">
        <v>8371</v>
      </c>
      <c r="N3687" t="b">
        <v>0</v>
      </c>
      <c r="O3687">
        <v>126</v>
      </c>
      <c r="P3687" t="b">
        <v>1</v>
      </c>
      <c r="Q3687" t="s">
        <v>8271</v>
      </c>
      <c r="R3687" s="5">
        <f t="shared" si="228"/>
        <v>1.0569999999999999</v>
      </c>
      <c r="S3687">
        <f t="shared" si="229"/>
        <v>41.944444444444443</v>
      </c>
      <c r="T3687" t="s">
        <v>8317</v>
      </c>
      <c r="U3687" t="s">
        <v>8318</v>
      </c>
    </row>
    <row r="3688" spans="1:21" ht="30" x14ac:dyDescent="0.2">
      <c r="A3688">
        <v>3686</v>
      </c>
      <c r="B3688" s="3" t="s">
        <v>3683</v>
      </c>
      <c r="C3688" s="3" t="s">
        <v>7796</v>
      </c>
      <c r="D3688" s="1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30"/>
        <v>42244.957638888889</v>
      </c>
      <c r="K3688">
        <v>1439567660</v>
      </c>
      <c r="L3688" s="9">
        <f t="shared" si="231"/>
        <v>42230.662731481483</v>
      </c>
      <c r="M3688" s="11" t="s">
        <v>8368</v>
      </c>
      <c r="N3688" t="b">
        <v>0</v>
      </c>
      <c r="O3688">
        <v>6</v>
      </c>
      <c r="P3688" t="b">
        <v>1</v>
      </c>
      <c r="Q3688" t="s">
        <v>8271</v>
      </c>
      <c r="R3688" s="5">
        <f t="shared" si="228"/>
        <v>1.0142857142857142</v>
      </c>
      <c r="S3688">
        <f t="shared" si="229"/>
        <v>59.166666666666664</v>
      </c>
      <c r="T3688" t="s">
        <v>8317</v>
      </c>
      <c r="U3688" t="s">
        <v>8318</v>
      </c>
    </row>
    <row r="3689" spans="1:21" ht="30" x14ac:dyDescent="0.2">
      <c r="A3689">
        <v>3687</v>
      </c>
      <c r="B3689" s="3" t="s">
        <v>3684</v>
      </c>
      <c r="C3689" s="3" t="s">
        <v>7797</v>
      </c>
      <c r="D3689" s="18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30"/>
        <v>41817.009895833333</v>
      </c>
      <c r="K3689">
        <v>1401254055</v>
      </c>
      <c r="L3689" s="9">
        <f t="shared" si="231"/>
        <v>41787.218229166669</v>
      </c>
      <c r="M3689" s="11" t="s">
        <v>8371</v>
      </c>
      <c r="N3689" t="b">
        <v>0</v>
      </c>
      <c r="O3689">
        <v>25</v>
      </c>
      <c r="P3689" t="b">
        <v>1</v>
      </c>
      <c r="Q3689" t="s">
        <v>8271</v>
      </c>
      <c r="R3689" s="5">
        <f t="shared" si="228"/>
        <v>1.0024500000000001</v>
      </c>
      <c r="S3689">
        <f t="shared" si="229"/>
        <v>200.49</v>
      </c>
      <c r="T3689" t="s">
        <v>8317</v>
      </c>
      <c r="U3689" t="s">
        <v>8318</v>
      </c>
    </row>
    <row r="3690" spans="1:21" ht="30" x14ac:dyDescent="0.2">
      <c r="A3690">
        <v>3688</v>
      </c>
      <c r="B3690" s="3" t="s">
        <v>3685</v>
      </c>
      <c r="C3690" s="3" t="s">
        <v>7798</v>
      </c>
      <c r="D3690" s="18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30"/>
        <v>41859.578749999993</v>
      </c>
      <c r="K3690">
        <v>1404932004</v>
      </c>
      <c r="L3690" s="9">
        <f t="shared" si="231"/>
        <v>41829.787083333329</v>
      </c>
      <c r="M3690" s="11" t="s">
        <v>8371</v>
      </c>
      <c r="N3690" t="b">
        <v>0</v>
      </c>
      <c r="O3690">
        <v>39</v>
      </c>
      <c r="P3690" t="b">
        <v>1</v>
      </c>
      <c r="Q3690" t="s">
        <v>8271</v>
      </c>
      <c r="R3690" s="5">
        <f t="shared" si="228"/>
        <v>1.0916666666666666</v>
      </c>
      <c r="S3690">
        <f t="shared" si="229"/>
        <v>83.974358974358978</v>
      </c>
      <c r="T3690" t="s">
        <v>8317</v>
      </c>
      <c r="U3690" t="s">
        <v>8318</v>
      </c>
    </row>
    <row r="3691" spans="1:21" ht="30" x14ac:dyDescent="0.2">
      <c r="A3691">
        <v>3689</v>
      </c>
      <c r="B3691" s="3" t="s">
        <v>3686</v>
      </c>
      <c r="C3691" s="3" t="s">
        <v>7799</v>
      </c>
      <c r="D3691" s="18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30"/>
        <v>42176.725694444445</v>
      </c>
      <c r="K3691">
        <v>1432410639</v>
      </c>
      <c r="L3691" s="9">
        <f t="shared" si="231"/>
        <v>42147.826840277776</v>
      </c>
      <c r="M3691" s="11" t="s">
        <v>8368</v>
      </c>
      <c r="N3691" t="b">
        <v>0</v>
      </c>
      <c r="O3691">
        <v>62</v>
      </c>
      <c r="P3691" t="b">
        <v>1</v>
      </c>
      <c r="Q3691" t="s">
        <v>8271</v>
      </c>
      <c r="R3691" s="5">
        <f t="shared" si="228"/>
        <v>1.1833333333333333</v>
      </c>
      <c r="S3691">
        <f t="shared" si="229"/>
        <v>57.258064516129032</v>
      </c>
      <c r="T3691" t="s">
        <v>8317</v>
      </c>
      <c r="U3691" t="s">
        <v>8318</v>
      </c>
    </row>
    <row r="3692" spans="1:21" ht="30" x14ac:dyDescent="0.2">
      <c r="A3692">
        <v>3690</v>
      </c>
      <c r="B3692" s="3" t="s">
        <v>3687</v>
      </c>
      <c r="C3692" s="3" t="s">
        <v>7800</v>
      </c>
      <c r="D3692" s="18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30"/>
        <v>41970.431516203702</v>
      </c>
      <c r="K3692">
        <v>1414506083</v>
      </c>
      <c r="L3692" s="9">
        <f t="shared" si="231"/>
        <v>41940.598182870373</v>
      </c>
      <c r="M3692" s="11" t="s">
        <v>8371</v>
      </c>
      <c r="N3692" t="b">
        <v>0</v>
      </c>
      <c r="O3692">
        <v>31</v>
      </c>
      <c r="P3692" t="b">
        <v>1</v>
      </c>
      <c r="Q3692" t="s">
        <v>8271</v>
      </c>
      <c r="R3692" s="5">
        <f t="shared" si="228"/>
        <v>1.2</v>
      </c>
      <c r="S3692">
        <f t="shared" si="229"/>
        <v>58.064516129032256</v>
      </c>
      <c r="T3692" t="s">
        <v>8317</v>
      </c>
      <c r="U3692" t="s">
        <v>8318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 s="18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30"/>
        <v>42064.999305555553</v>
      </c>
      <c r="K3693">
        <v>1421426929</v>
      </c>
      <c r="L3693" s="9">
        <f t="shared" si="231"/>
        <v>42020.700567129628</v>
      </c>
      <c r="M3693" s="11" t="s">
        <v>8368</v>
      </c>
      <c r="N3693" t="b">
        <v>0</v>
      </c>
      <c r="O3693">
        <v>274</v>
      </c>
      <c r="P3693" t="b">
        <v>1</v>
      </c>
      <c r="Q3693" t="s">
        <v>8271</v>
      </c>
      <c r="R3693" s="5">
        <f t="shared" si="228"/>
        <v>1.2796000000000001</v>
      </c>
      <c r="S3693">
        <f t="shared" si="229"/>
        <v>186.80291970802921</v>
      </c>
      <c r="T3693" t="s">
        <v>8317</v>
      </c>
      <c r="U3693" t="s">
        <v>8318</v>
      </c>
    </row>
    <row r="3694" spans="1:21" x14ac:dyDescent="0.2">
      <c r="A3694">
        <v>3692</v>
      </c>
      <c r="B3694" s="3" t="s">
        <v>3689</v>
      </c>
      <c r="C3694" s="3" t="s">
        <v>7802</v>
      </c>
      <c r="D3694" s="18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30"/>
        <v>41900.791666666664</v>
      </c>
      <c r="K3694">
        <v>1410304179</v>
      </c>
      <c r="L3694" s="9">
        <f t="shared" si="231"/>
        <v>41891.96503472222</v>
      </c>
      <c r="M3694" s="11" t="s">
        <v>8371</v>
      </c>
      <c r="N3694" t="b">
        <v>0</v>
      </c>
      <c r="O3694">
        <v>17</v>
      </c>
      <c r="P3694" t="b">
        <v>1</v>
      </c>
      <c r="Q3694" t="s">
        <v>8271</v>
      </c>
      <c r="R3694" s="5">
        <f t="shared" si="228"/>
        <v>1.26</v>
      </c>
      <c r="S3694">
        <f t="shared" si="229"/>
        <v>74.117647058823536</v>
      </c>
      <c r="T3694" t="s">
        <v>8317</v>
      </c>
      <c r="U3694" t="s">
        <v>8318</v>
      </c>
    </row>
    <row r="3695" spans="1:21" ht="30" x14ac:dyDescent="0.2">
      <c r="A3695">
        <v>3693</v>
      </c>
      <c r="B3695" s="3" t="s">
        <v>3690</v>
      </c>
      <c r="C3695" s="3" t="s">
        <v>7803</v>
      </c>
      <c r="D3695" s="18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30"/>
        <v>42338.729166666664</v>
      </c>
      <c r="K3695">
        <v>1446352529</v>
      </c>
      <c r="L3695" s="9">
        <f t="shared" si="231"/>
        <v>42309.191307870366</v>
      </c>
      <c r="M3695" s="11" t="s">
        <v>8368</v>
      </c>
      <c r="N3695" t="b">
        <v>0</v>
      </c>
      <c r="O3695">
        <v>14</v>
      </c>
      <c r="P3695" t="b">
        <v>1</v>
      </c>
      <c r="Q3695" t="s">
        <v>8271</v>
      </c>
      <c r="R3695" s="5">
        <f t="shared" si="228"/>
        <v>1.2912912912912913</v>
      </c>
      <c r="S3695">
        <f t="shared" si="229"/>
        <v>30.714285714285715</v>
      </c>
      <c r="T3695" t="s">
        <v>8317</v>
      </c>
      <c r="U3695" t="s">
        <v>8318</v>
      </c>
    </row>
    <row r="3696" spans="1:21" ht="30" x14ac:dyDescent="0.2">
      <c r="A3696">
        <v>3694</v>
      </c>
      <c r="B3696" s="3" t="s">
        <v>3691</v>
      </c>
      <c r="C3696" s="3" t="s">
        <v>7804</v>
      </c>
      <c r="D3696" s="18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30"/>
        <v>42526.874999999993</v>
      </c>
      <c r="K3696">
        <v>1461985967</v>
      </c>
      <c r="L3696" s="9">
        <f t="shared" si="231"/>
        <v>42490.133877314816</v>
      </c>
      <c r="M3696" s="11" t="s">
        <v>8370</v>
      </c>
      <c r="N3696" t="b">
        <v>0</v>
      </c>
      <c r="O3696">
        <v>60</v>
      </c>
      <c r="P3696" t="b">
        <v>1</v>
      </c>
      <c r="Q3696" t="s">
        <v>8271</v>
      </c>
      <c r="R3696" s="5">
        <f t="shared" si="228"/>
        <v>1.0742857142857143</v>
      </c>
      <c r="S3696">
        <f t="shared" si="229"/>
        <v>62.666666666666664</v>
      </c>
      <c r="T3696" t="s">
        <v>8317</v>
      </c>
      <c r="U3696" t="s">
        <v>8318</v>
      </c>
    </row>
    <row r="3697" spans="1:21" ht="30" x14ac:dyDescent="0.2">
      <c r="A3697">
        <v>3695</v>
      </c>
      <c r="B3697" s="3" t="s">
        <v>3692</v>
      </c>
      <c r="C3697" s="3" t="s">
        <v>7805</v>
      </c>
      <c r="D3697" s="18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30"/>
        <v>42015.662152777775</v>
      </c>
      <c r="K3697">
        <v>1419281610</v>
      </c>
      <c r="L3697" s="9">
        <f t="shared" si="231"/>
        <v>41995.870486111111</v>
      </c>
      <c r="M3697" s="11" t="s">
        <v>8371</v>
      </c>
      <c r="N3697" t="b">
        <v>0</v>
      </c>
      <c r="O3697">
        <v>33</v>
      </c>
      <c r="P3697" t="b">
        <v>1</v>
      </c>
      <c r="Q3697" t="s">
        <v>8271</v>
      </c>
      <c r="R3697" s="5">
        <f t="shared" si="228"/>
        <v>1.00125</v>
      </c>
      <c r="S3697">
        <f t="shared" si="229"/>
        <v>121.36363636363636</v>
      </c>
      <c r="T3697" t="s">
        <v>8317</v>
      </c>
      <c r="U3697" t="s">
        <v>8318</v>
      </c>
    </row>
    <row r="3698" spans="1:21" ht="30" x14ac:dyDescent="0.2">
      <c r="A3698">
        <v>3696</v>
      </c>
      <c r="B3698" s="3" t="s">
        <v>3693</v>
      </c>
      <c r="C3698" s="3" t="s">
        <v>7806</v>
      </c>
      <c r="D3698" s="1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30"/>
        <v>42048.408749999995</v>
      </c>
      <c r="K3698">
        <v>1418654916</v>
      </c>
      <c r="L3698" s="9">
        <f t="shared" si="231"/>
        <v>41988.617083333331</v>
      </c>
      <c r="M3698" s="11" t="s">
        <v>8371</v>
      </c>
      <c r="N3698" t="b">
        <v>0</v>
      </c>
      <c r="O3698">
        <v>78</v>
      </c>
      <c r="P3698" t="b">
        <v>1</v>
      </c>
      <c r="Q3698" t="s">
        <v>8271</v>
      </c>
      <c r="R3698" s="5">
        <f t="shared" si="228"/>
        <v>1.55</v>
      </c>
      <c r="S3698">
        <f t="shared" si="229"/>
        <v>39.743589743589745</v>
      </c>
      <c r="T3698" t="s">
        <v>8317</v>
      </c>
      <c r="U3698" t="s">
        <v>8318</v>
      </c>
    </row>
    <row r="3699" spans="1:21" ht="30" x14ac:dyDescent="0.2">
      <c r="A3699">
        <v>3697</v>
      </c>
      <c r="B3699" s="3" t="s">
        <v>3694</v>
      </c>
      <c r="C3699" s="3" t="s">
        <v>7807</v>
      </c>
      <c r="D3699" s="18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30"/>
        <v>42500.2575</v>
      </c>
      <c r="K3699">
        <v>1461064248</v>
      </c>
      <c r="L3699" s="9">
        <f t="shared" si="231"/>
        <v>42479.465833333335</v>
      </c>
      <c r="M3699" s="11" t="s">
        <v>8370</v>
      </c>
      <c r="N3699" t="b">
        <v>0</v>
      </c>
      <c r="O3699">
        <v>30</v>
      </c>
      <c r="P3699" t="b">
        <v>1</v>
      </c>
      <c r="Q3699" t="s">
        <v>8271</v>
      </c>
      <c r="R3699" s="5">
        <f t="shared" si="228"/>
        <v>1.08</v>
      </c>
      <c r="S3699">
        <f t="shared" si="229"/>
        <v>72</v>
      </c>
      <c r="T3699" t="s">
        <v>8317</v>
      </c>
      <c r="U3699" t="s">
        <v>8318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 s="18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30"/>
        <v>42431.598229166666</v>
      </c>
      <c r="K3700">
        <v>1454354487</v>
      </c>
      <c r="L3700" s="9">
        <f t="shared" si="231"/>
        <v>42401.806562500002</v>
      </c>
      <c r="M3700" s="11" t="s">
        <v>8370</v>
      </c>
      <c r="N3700" t="b">
        <v>0</v>
      </c>
      <c r="O3700">
        <v>136</v>
      </c>
      <c r="P3700" t="b">
        <v>1</v>
      </c>
      <c r="Q3700" t="s">
        <v>8271</v>
      </c>
      <c r="R3700" s="5">
        <f t="shared" si="228"/>
        <v>1.1052</v>
      </c>
      <c r="S3700">
        <f t="shared" si="229"/>
        <v>40.632352941176471</v>
      </c>
      <c r="T3700" t="s">
        <v>8317</v>
      </c>
      <c r="U3700" t="s">
        <v>8318</v>
      </c>
    </row>
    <row r="3701" spans="1:21" ht="30" x14ac:dyDescent="0.2">
      <c r="A3701">
        <v>3699</v>
      </c>
      <c r="B3701" s="3" t="s">
        <v>3696</v>
      </c>
      <c r="C3701" s="3" t="s">
        <v>7809</v>
      </c>
      <c r="D3701" s="18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30"/>
        <v>41927.393703703703</v>
      </c>
      <c r="K3701">
        <v>1410791216</v>
      </c>
      <c r="L3701" s="9">
        <f t="shared" si="231"/>
        <v>41897.602037037039</v>
      </c>
      <c r="M3701" s="11" t="s">
        <v>8371</v>
      </c>
      <c r="N3701" t="b">
        <v>0</v>
      </c>
      <c r="O3701">
        <v>40</v>
      </c>
      <c r="P3701" t="b">
        <v>1</v>
      </c>
      <c r="Q3701" t="s">
        <v>8271</v>
      </c>
      <c r="R3701" s="5">
        <f t="shared" si="228"/>
        <v>1.008</v>
      </c>
      <c r="S3701">
        <f t="shared" si="229"/>
        <v>63</v>
      </c>
      <c r="T3701" t="s">
        <v>8317</v>
      </c>
      <c r="U3701" t="s">
        <v>8318</v>
      </c>
    </row>
    <row r="3702" spans="1:21" x14ac:dyDescent="0.2">
      <c r="A3702">
        <v>3700</v>
      </c>
      <c r="B3702" s="3" t="s">
        <v>3697</v>
      </c>
      <c r="C3702" s="3" t="s">
        <v>7810</v>
      </c>
      <c r="D3702" s="18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30"/>
        <v>41912.458333333328</v>
      </c>
      <c r="K3702">
        <v>1409493800</v>
      </c>
      <c r="L3702" s="9">
        <f t="shared" si="231"/>
        <v>41882.585648148146</v>
      </c>
      <c r="M3702" s="11" t="s">
        <v>8371</v>
      </c>
      <c r="N3702" t="b">
        <v>0</v>
      </c>
      <c r="O3702">
        <v>18</v>
      </c>
      <c r="P3702" t="b">
        <v>1</v>
      </c>
      <c r="Q3702" t="s">
        <v>8271</v>
      </c>
      <c r="R3702" s="5">
        <f t="shared" si="228"/>
        <v>1.212</v>
      </c>
      <c r="S3702">
        <f t="shared" si="229"/>
        <v>33.666666666666664</v>
      </c>
      <c r="T3702" t="s">
        <v>8317</v>
      </c>
      <c r="U3702" t="s">
        <v>8318</v>
      </c>
    </row>
    <row r="3703" spans="1:21" ht="30" x14ac:dyDescent="0.2">
      <c r="A3703">
        <v>3701</v>
      </c>
      <c r="B3703" s="3" t="s">
        <v>3698</v>
      </c>
      <c r="C3703" s="3" t="s">
        <v>7811</v>
      </c>
      <c r="D3703" s="18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30"/>
        <v>42159.333252314813</v>
      </c>
      <c r="K3703">
        <v>1430830793</v>
      </c>
      <c r="L3703" s="9">
        <f t="shared" si="231"/>
        <v>42129.541585648149</v>
      </c>
      <c r="M3703" s="11" t="s">
        <v>8368</v>
      </c>
      <c r="N3703" t="b">
        <v>0</v>
      </c>
      <c r="O3703">
        <v>39</v>
      </c>
      <c r="P3703" t="b">
        <v>1</v>
      </c>
      <c r="Q3703" t="s">
        <v>8271</v>
      </c>
      <c r="R3703" s="5">
        <f t="shared" si="228"/>
        <v>1.0033333333333334</v>
      </c>
      <c r="S3703">
        <f t="shared" si="229"/>
        <v>38.589743589743591</v>
      </c>
      <c r="T3703" t="s">
        <v>8317</v>
      </c>
      <c r="U3703" t="s">
        <v>8318</v>
      </c>
    </row>
    <row r="3704" spans="1:21" ht="30" x14ac:dyDescent="0.2">
      <c r="A3704">
        <v>3702</v>
      </c>
      <c r="B3704" s="3" t="s">
        <v>3699</v>
      </c>
      <c r="C3704" s="3" t="s">
        <v>7812</v>
      </c>
      <c r="D3704" s="18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30"/>
        <v>42561.749305555553</v>
      </c>
      <c r="K3704">
        <v>1464958484</v>
      </c>
      <c r="L3704" s="9">
        <f t="shared" si="231"/>
        <v>42524.53800925926</v>
      </c>
      <c r="M3704" s="11" t="s">
        <v>8370</v>
      </c>
      <c r="N3704" t="b">
        <v>0</v>
      </c>
      <c r="O3704">
        <v>21</v>
      </c>
      <c r="P3704" t="b">
        <v>1</v>
      </c>
      <c r="Q3704" t="s">
        <v>8271</v>
      </c>
      <c r="R3704" s="5">
        <f t="shared" si="228"/>
        <v>1.0916666666666666</v>
      </c>
      <c r="S3704">
        <f t="shared" si="229"/>
        <v>155.95238095238096</v>
      </c>
      <c r="T3704" t="s">
        <v>8317</v>
      </c>
      <c r="U3704" t="s">
        <v>8318</v>
      </c>
    </row>
    <row r="3705" spans="1:21" ht="30" x14ac:dyDescent="0.2">
      <c r="A3705">
        <v>3703</v>
      </c>
      <c r="B3705" s="3" t="s">
        <v>3700</v>
      </c>
      <c r="C3705" s="3" t="s">
        <v>7813</v>
      </c>
      <c r="D3705" s="18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30"/>
        <v>42595.082638888889</v>
      </c>
      <c r="K3705">
        <v>1467720388</v>
      </c>
      <c r="L3705" s="9">
        <f t="shared" si="231"/>
        <v>42556.504490740743</v>
      </c>
      <c r="M3705" s="11" t="s">
        <v>8370</v>
      </c>
      <c r="N3705" t="b">
        <v>0</v>
      </c>
      <c r="O3705">
        <v>30</v>
      </c>
      <c r="P3705" t="b">
        <v>1</v>
      </c>
      <c r="Q3705" t="s">
        <v>8271</v>
      </c>
      <c r="R3705" s="5">
        <f t="shared" si="228"/>
        <v>1.2342857142857142</v>
      </c>
      <c r="S3705">
        <f t="shared" si="229"/>
        <v>43.2</v>
      </c>
      <c r="T3705" t="s">
        <v>8317</v>
      </c>
      <c r="U3705" t="s">
        <v>8318</v>
      </c>
    </row>
    <row r="3706" spans="1:21" ht="30" x14ac:dyDescent="0.2">
      <c r="A3706">
        <v>3704</v>
      </c>
      <c r="B3706" s="3" t="s">
        <v>3701</v>
      </c>
      <c r="C3706" s="3" t="s">
        <v>7814</v>
      </c>
      <c r="D3706" s="18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30"/>
        <v>42521.481412037036</v>
      </c>
      <c r="K3706">
        <v>1459528394</v>
      </c>
      <c r="L3706" s="9">
        <f t="shared" si="231"/>
        <v>42461.689745370371</v>
      </c>
      <c r="M3706" s="11" t="s">
        <v>8370</v>
      </c>
      <c r="N3706" t="b">
        <v>0</v>
      </c>
      <c r="O3706">
        <v>27</v>
      </c>
      <c r="P3706" t="b">
        <v>1</v>
      </c>
      <c r="Q3706" t="s">
        <v>8271</v>
      </c>
      <c r="R3706" s="5">
        <f t="shared" si="228"/>
        <v>1.3633666666666666</v>
      </c>
      <c r="S3706">
        <f t="shared" si="229"/>
        <v>15.148518518518518</v>
      </c>
      <c r="T3706" t="s">
        <v>8317</v>
      </c>
      <c r="U3706" t="s">
        <v>8318</v>
      </c>
    </row>
    <row r="3707" spans="1:21" ht="30" x14ac:dyDescent="0.2">
      <c r="A3707">
        <v>3705</v>
      </c>
      <c r="B3707" s="3" t="s">
        <v>3702</v>
      </c>
      <c r="C3707" s="3" t="s">
        <v>7815</v>
      </c>
      <c r="D3707" s="18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30"/>
        <v>41813.541666666664</v>
      </c>
      <c r="K3707">
        <v>1401714114</v>
      </c>
      <c r="L3707" s="9">
        <f t="shared" si="231"/>
        <v>41792.542986111112</v>
      </c>
      <c r="M3707" s="11" t="s">
        <v>8371</v>
      </c>
      <c r="N3707" t="b">
        <v>0</v>
      </c>
      <c r="O3707">
        <v>35</v>
      </c>
      <c r="P3707" t="b">
        <v>1</v>
      </c>
      <c r="Q3707" t="s">
        <v>8271</v>
      </c>
      <c r="R3707" s="5">
        <f t="shared" si="228"/>
        <v>1.0346657233816767</v>
      </c>
      <c r="S3707">
        <f t="shared" si="229"/>
        <v>83.571428571428569</v>
      </c>
      <c r="T3707" t="s">
        <v>8317</v>
      </c>
      <c r="U3707" t="s">
        <v>8318</v>
      </c>
    </row>
    <row r="3708" spans="1:21" ht="30" x14ac:dyDescent="0.2">
      <c r="A3708">
        <v>3706</v>
      </c>
      <c r="B3708" s="3" t="s">
        <v>3703</v>
      </c>
      <c r="C3708" s="3" t="s">
        <v>7816</v>
      </c>
      <c r="D3708" s="1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30"/>
        <v>41894.705428240741</v>
      </c>
      <c r="K3708">
        <v>1409262949</v>
      </c>
      <c r="L3708" s="9">
        <f t="shared" si="231"/>
        <v>41879.913761574076</v>
      </c>
      <c r="M3708" s="11" t="s">
        <v>8371</v>
      </c>
      <c r="N3708" t="b">
        <v>0</v>
      </c>
      <c r="O3708">
        <v>13</v>
      </c>
      <c r="P3708" t="b">
        <v>1</v>
      </c>
      <c r="Q3708" t="s">
        <v>8271</v>
      </c>
      <c r="R3708" s="5">
        <f t="shared" si="228"/>
        <v>1.2133333333333334</v>
      </c>
      <c r="S3708">
        <f t="shared" si="229"/>
        <v>140</v>
      </c>
      <c r="T3708" t="s">
        <v>8317</v>
      </c>
      <c r="U3708" t="s">
        <v>8318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 s="18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30"/>
        <v>42573.018055555549</v>
      </c>
      <c r="K3709">
        <v>1467335378</v>
      </c>
      <c r="L3709" s="9">
        <f t="shared" si="231"/>
        <v>42552.048356481479</v>
      </c>
      <c r="M3709" s="11" t="s">
        <v>8370</v>
      </c>
      <c r="N3709" t="b">
        <v>0</v>
      </c>
      <c r="O3709">
        <v>23</v>
      </c>
      <c r="P3709" t="b">
        <v>1</v>
      </c>
      <c r="Q3709" t="s">
        <v>8271</v>
      </c>
      <c r="R3709" s="5">
        <f t="shared" si="228"/>
        <v>1.86</v>
      </c>
      <c r="S3709">
        <f t="shared" si="229"/>
        <v>80.869565217391298</v>
      </c>
      <c r="T3709" t="s">
        <v>8317</v>
      </c>
      <c r="U3709" t="s">
        <v>8318</v>
      </c>
    </row>
    <row r="3710" spans="1:21" ht="30" x14ac:dyDescent="0.2">
      <c r="A3710">
        <v>3708</v>
      </c>
      <c r="B3710" s="3" t="s">
        <v>3705</v>
      </c>
      <c r="C3710" s="3" t="s">
        <v>7818</v>
      </c>
      <c r="D3710" s="18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30"/>
        <v>41823.933865740735</v>
      </c>
      <c r="K3710">
        <v>1403234686</v>
      </c>
      <c r="L3710" s="9">
        <f t="shared" si="231"/>
        <v>41810.142199074071</v>
      </c>
      <c r="M3710" s="11" t="s">
        <v>8371</v>
      </c>
      <c r="N3710" t="b">
        <v>0</v>
      </c>
      <c r="O3710">
        <v>39</v>
      </c>
      <c r="P3710" t="b">
        <v>1</v>
      </c>
      <c r="Q3710" t="s">
        <v>8271</v>
      </c>
      <c r="R3710" s="5">
        <f t="shared" si="228"/>
        <v>3</v>
      </c>
      <c r="S3710">
        <f t="shared" si="229"/>
        <v>53.846153846153847</v>
      </c>
      <c r="T3710" t="s">
        <v>8317</v>
      </c>
      <c r="U3710" t="s">
        <v>8318</v>
      </c>
    </row>
    <row r="3711" spans="1:21" ht="30" x14ac:dyDescent="0.2">
      <c r="A3711">
        <v>3709</v>
      </c>
      <c r="B3711" s="3" t="s">
        <v>3706</v>
      </c>
      <c r="C3711" s="3" t="s">
        <v>7819</v>
      </c>
      <c r="D3711" s="18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30"/>
        <v>41815.499374999999</v>
      </c>
      <c r="K3711">
        <v>1401123546</v>
      </c>
      <c r="L3711" s="9">
        <f t="shared" si="231"/>
        <v>41785.707708333335</v>
      </c>
      <c r="M3711" s="11" t="s">
        <v>8371</v>
      </c>
      <c r="N3711" t="b">
        <v>0</v>
      </c>
      <c r="O3711">
        <v>35</v>
      </c>
      <c r="P3711" t="b">
        <v>1</v>
      </c>
      <c r="Q3711" t="s">
        <v>8271</v>
      </c>
      <c r="R3711" s="5">
        <f t="shared" si="228"/>
        <v>1.0825</v>
      </c>
      <c r="S3711">
        <f t="shared" si="229"/>
        <v>30.928571428571427</v>
      </c>
      <c r="T3711" t="s">
        <v>8317</v>
      </c>
      <c r="U3711" t="s">
        <v>8318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 s="18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30"/>
        <v>42097.367916666662</v>
      </c>
      <c r="K3712">
        <v>1425908988</v>
      </c>
      <c r="L3712" s="9">
        <f t="shared" si="231"/>
        <v>42072.576249999998</v>
      </c>
      <c r="M3712" s="11" t="s">
        <v>8368</v>
      </c>
      <c r="N3712" t="b">
        <v>0</v>
      </c>
      <c r="O3712">
        <v>27</v>
      </c>
      <c r="P3712" t="b">
        <v>1</v>
      </c>
      <c r="Q3712" t="s">
        <v>8271</v>
      </c>
      <c r="R3712" s="5">
        <f t="shared" si="228"/>
        <v>1.4115384615384616</v>
      </c>
      <c r="S3712">
        <f t="shared" si="229"/>
        <v>67.962962962962962</v>
      </c>
      <c r="T3712" t="s">
        <v>8317</v>
      </c>
      <c r="U3712" t="s">
        <v>8318</v>
      </c>
    </row>
    <row r="3713" spans="1:21" x14ac:dyDescent="0.2">
      <c r="A3713">
        <v>3711</v>
      </c>
      <c r="B3713" s="3" t="s">
        <v>3708</v>
      </c>
      <c r="C3713" s="3" t="s">
        <v>7821</v>
      </c>
      <c r="D3713" s="18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30"/>
        <v>41805.458333333328</v>
      </c>
      <c r="K3713">
        <v>1400606573</v>
      </c>
      <c r="L3713" s="9">
        <f t="shared" si="231"/>
        <v>41779.724224537036</v>
      </c>
      <c r="M3713" s="11" t="s">
        <v>8371</v>
      </c>
      <c r="N3713" t="b">
        <v>0</v>
      </c>
      <c r="O3713">
        <v>21</v>
      </c>
      <c r="P3713" t="b">
        <v>1</v>
      </c>
      <c r="Q3713" t="s">
        <v>8271</v>
      </c>
      <c r="R3713" s="5">
        <f t="shared" si="228"/>
        <v>1.1399999999999999</v>
      </c>
      <c r="S3713">
        <f t="shared" si="229"/>
        <v>27.142857142857142</v>
      </c>
      <c r="T3713" t="s">
        <v>8317</v>
      </c>
      <c r="U3713" t="s">
        <v>8318</v>
      </c>
    </row>
    <row r="3714" spans="1:21" ht="30" x14ac:dyDescent="0.2">
      <c r="A3714">
        <v>3712</v>
      </c>
      <c r="B3714" s="3" t="s">
        <v>3709</v>
      </c>
      <c r="C3714" s="3" t="s">
        <v>7822</v>
      </c>
      <c r="D3714" s="18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30"/>
        <v>42155.082638888889</v>
      </c>
      <c r="K3714">
        <v>1431230867</v>
      </c>
      <c r="L3714" s="9">
        <f t="shared" si="231"/>
        <v>42134.172071759262</v>
      </c>
      <c r="M3714" s="11" t="s">
        <v>8368</v>
      </c>
      <c r="N3714" t="b">
        <v>0</v>
      </c>
      <c r="O3714">
        <v>104</v>
      </c>
      <c r="P3714" t="b">
        <v>1</v>
      </c>
      <c r="Q3714" t="s">
        <v>8271</v>
      </c>
      <c r="R3714" s="5">
        <f t="shared" ref="R3714:R3777" si="232">E3714/D3714</f>
        <v>1.5373333333333334</v>
      </c>
      <c r="S3714">
        <f t="shared" ref="S3714:S3777" si="233">E3714/O3714</f>
        <v>110.86538461538461</v>
      </c>
      <c r="T3714" t="s">
        <v>8317</v>
      </c>
      <c r="U3714" t="s">
        <v>8318</v>
      </c>
    </row>
    <row r="3715" spans="1:21" ht="30" x14ac:dyDescent="0.2">
      <c r="A3715">
        <v>3713</v>
      </c>
      <c r="B3715" s="3" t="s">
        <v>3710</v>
      </c>
      <c r="C3715" s="3" t="s">
        <v>7823</v>
      </c>
      <c r="D3715" s="18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4">(((I3715/60)/60)/24)+DATE(1970,1,1)+(-5/24)</f>
        <v>42525.529699074068</v>
      </c>
      <c r="K3715">
        <v>1463334166</v>
      </c>
      <c r="L3715" s="9">
        <f t="shared" ref="L3715:L3778" si="235">(((K3715/60)/60)/24)+DATE(1970,1,1)</f>
        <v>42505.738032407404</v>
      </c>
      <c r="M3715" s="11" t="s">
        <v>8370</v>
      </c>
      <c r="N3715" t="b">
        <v>0</v>
      </c>
      <c r="O3715">
        <v>19</v>
      </c>
      <c r="P3715" t="b">
        <v>1</v>
      </c>
      <c r="Q3715" t="s">
        <v>8271</v>
      </c>
      <c r="R3715" s="5">
        <f t="shared" si="232"/>
        <v>1.0149999999999999</v>
      </c>
      <c r="S3715">
        <f t="shared" si="233"/>
        <v>106.84210526315789</v>
      </c>
      <c r="T3715" t="s">
        <v>8317</v>
      </c>
      <c r="U3715" t="s">
        <v>8318</v>
      </c>
    </row>
    <row r="3716" spans="1:21" ht="30" x14ac:dyDescent="0.2">
      <c r="A3716">
        <v>3714</v>
      </c>
      <c r="B3716" s="3" t="s">
        <v>3711</v>
      </c>
      <c r="C3716" s="3" t="s">
        <v>7824</v>
      </c>
      <c r="D3716" s="18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4"/>
        <v>42149.957638888889</v>
      </c>
      <c r="K3716">
        <v>1429881667</v>
      </c>
      <c r="L3716" s="9">
        <f t="shared" si="235"/>
        <v>42118.556331018524</v>
      </c>
      <c r="M3716" s="11" t="s">
        <v>8368</v>
      </c>
      <c r="N3716" t="b">
        <v>0</v>
      </c>
      <c r="O3716">
        <v>97</v>
      </c>
      <c r="P3716" t="b">
        <v>1</v>
      </c>
      <c r="Q3716" t="s">
        <v>8271</v>
      </c>
      <c r="R3716" s="5">
        <f t="shared" si="232"/>
        <v>1.0235000000000001</v>
      </c>
      <c r="S3716">
        <f t="shared" si="233"/>
        <v>105.51546391752578</v>
      </c>
      <c r="T3716" t="s">
        <v>8317</v>
      </c>
      <c r="U3716" t="s">
        <v>8318</v>
      </c>
    </row>
    <row r="3717" spans="1:21" ht="30" x14ac:dyDescent="0.2">
      <c r="A3717">
        <v>3715</v>
      </c>
      <c r="B3717" s="3" t="s">
        <v>3712</v>
      </c>
      <c r="C3717" s="3" t="s">
        <v>7825</v>
      </c>
      <c r="D3717" s="18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4"/>
        <v>42094.327777777777</v>
      </c>
      <c r="K3717">
        <v>1422834819</v>
      </c>
      <c r="L3717" s="9">
        <f t="shared" si="235"/>
        <v>42036.995590277773</v>
      </c>
      <c r="M3717" s="11" t="s">
        <v>8368</v>
      </c>
      <c r="N3717" t="b">
        <v>0</v>
      </c>
      <c r="O3717">
        <v>27</v>
      </c>
      <c r="P3717" t="b">
        <v>1</v>
      </c>
      <c r="Q3717" t="s">
        <v>8271</v>
      </c>
      <c r="R3717" s="5">
        <f t="shared" si="232"/>
        <v>1.0257142857142858</v>
      </c>
      <c r="S3717">
        <f t="shared" si="233"/>
        <v>132.96296296296296</v>
      </c>
      <c r="T3717" t="s">
        <v>8317</v>
      </c>
      <c r="U3717" t="s">
        <v>8318</v>
      </c>
    </row>
    <row r="3718" spans="1:21" ht="30" x14ac:dyDescent="0.2">
      <c r="A3718">
        <v>3716</v>
      </c>
      <c r="B3718" s="3" t="s">
        <v>3713</v>
      </c>
      <c r="C3718" s="3" t="s">
        <v>7826</v>
      </c>
      <c r="D3718" s="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4"/>
        <v>42390.679502314808</v>
      </c>
      <c r="K3718">
        <v>1450819109</v>
      </c>
      <c r="L3718" s="9">
        <f t="shared" si="235"/>
        <v>42360.887835648144</v>
      </c>
      <c r="M3718" s="11" t="s">
        <v>8368</v>
      </c>
      <c r="N3718" t="b">
        <v>0</v>
      </c>
      <c r="O3718">
        <v>24</v>
      </c>
      <c r="P3718" t="b">
        <v>1</v>
      </c>
      <c r="Q3718" t="s">
        <v>8271</v>
      </c>
      <c r="R3718" s="5">
        <f t="shared" si="232"/>
        <v>1.5575000000000001</v>
      </c>
      <c r="S3718">
        <f t="shared" si="233"/>
        <v>51.916666666666664</v>
      </c>
      <c r="T3718" t="s">
        <v>8317</v>
      </c>
      <c r="U3718" t="s">
        <v>8318</v>
      </c>
    </row>
    <row r="3719" spans="1:21" ht="30" x14ac:dyDescent="0.2">
      <c r="A3719">
        <v>3717</v>
      </c>
      <c r="B3719" s="3" t="s">
        <v>3714</v>
      </c>
      <c r="C3719" s="3" t="s">
        <v>7827</v>
      </c>
      <c r="D3719" s="18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4"/>
        <v>42133.657974537033</v>
      </c>
      <c r="K3719">
        <v>1428526049</v>
      </c>
      <c r="L3719" s="9">
        <f t="shared" si="235"/>
        <v>42102.866307870368</v>
      </c>
      <c r="M3719" s="11" t="s">
        <v>8368</v>
      </c>
      <c r="N3719" t="b">
        <v>0</v>
      </c>
      <c r="O3719">
        <v>13</v>
      </c>
      <c r="P3719" t="b">
        <v>1</v>
      </c>
      <c r="Q3719" t="s">
        <v>8271</v>
      </c>
      <c r="R3719" s="5">
        <f t="shared" si="232"/>
        <v>1.0075000000000001</v>
      </c>
      <c r="S3719">
        <f t="shared" si="233"/>
        <v>310</v>
      </c>
      <c r="T3719" t="s">
        <v>8317</v>
      </c>
      <c r="U3719" t="s">
        <v>8318</v>
      </c>
    </row>
    <row r="3720" spans="1:21" ht="30" x14ac:dyDescent="0.2">
      <c r="A3720">
        <v>3718</v>
      </c>
      <c r="B3720" s="3" t="s">
        <v>3715</v>
      </c>
      <c r="C3720" s="3" t="s">
        <v>7828</v>
      </c>
      <c r="D3720" s="18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4"/>
        <v>42062.507812499993</v>
      </c>
      <c r="K3720">
        <v>1422465075</v>
      </c>
      <c r="L3720" s="9">
        <f t="shared" si="235"/>
        <v>42032.716145833328</v>
      </c>
      <c r="M3720" s="11" t="s">
        <v>8368</v>
      </c>
      <c r="N3720" t="b">
        <v>0</v>
      </c>
      <c r="O3720">
        <v>46</v>
      </c>
      <c r="P3720" t="b">
        <v>1</v>
      </c>
      <c r="Q3720" t="s">
        <v>8271</v>
      </c>
      <c r="R3720" s="5">
        <f t="shared" si="232"/>
        <v>2.3940000000000001</v>
      </c>
      <c r="S3720">
        <f t="shared" si="233"/>
        <v>26.021739130434781</v>
      </c>
      <c r="T3720" t="s">
        <v>8317</v>
      </c>
      <c r="U3720" t="s">
        <v>8318</v>
      </c>
    </row>
    <row r="3721" spans="1:21" x14ac:dyDescent="0.2">
      <c r="A3721">
        <v>3719</v>
      </c>
      <c r="B3721" s="3" t="s">
        <v>3716</v>
      </c>
      <c r="C3721" s="3" t="s">
        <v>7829</v>
      </c>
      <c r="D3721" s="18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4"/>
        <v>42177.521597222221</v>
      </c>
      <c r="K3721">
        <v>1432402266</v>
      </c>
      <c r="L3721" s="9">
        <f t="shared" si="235"/>
        <v>42147.729930555557</v>
      </c>
      <c r="M3721" s="11" t="s">
        <v>8368</v>
      </c>
      <c r="N3721" t="b">
        <v>0</v>
      </c>
      <c r="O3721">
        <v>4</v>
      </c>
      <c r="P3721" t="b">
        <v>1</v>
      </c>
      <c r="Q3721" t="s">
        <v>8271</v>
      </c>
      <c r="R3721" s="5">
        <f t="shared" si="232"/>
        <v>2.1</v>
      </c>
      <c r="S3721">
        <f t="shared" si="233"/>
        <v>105</v>
      </c>
      <c r="T3721" t="s">
        <v>8317</v>
      </c>
      <c r="U3721" t="s">
        <v>8318</v>
      </c>
    </row>
    <row r="3722" spans="1:21" x14ac:dyDescent="0.2">
      <c r="A3722">
        <v>3720</v>
      </c>
      <c r="B3722" s="3" t="s">
        <v>3717</v>
      </c>
      <c r="C3722" s="3" t="s">
        <v>7830</v>
      </c>
      <c r="D3722" s="18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4"/>
        <v>42187.784791666665</v>
      </c>
      <c r="K3722">
        <v>1433980206</v>
      </c>
      <c r="L3722" s="9">
        <f t="shared" si="235"/>
        <v>42165.993125000001</v>
      </c>
      <c r="M3722" s="11" t="s">
        <v>8368</v>
      </c>
      <c r="N3722" t="b">
        <v>0</v>
      </c>
      <c r="O3722">
        <v>40</v>
      </c>
      <c r="P3722" t="b">
        <v>1</v>
      </c>
      <c r="Q3722" t="s">
        <v>8271</v>
      </c>
      <c r="R3722" s="5">
        <f t="shared" si="232"/>
        <v>1.0451515151515152</v>
      </c>
      <c r="S3722">
        <f t="shared" si="233"/>
        <v>86.224999999999994</v>
      </c>
      <c r="T3722" t="s">
        <v>8317</v>
      </c>
      <c r="U3722" t="s">
        <v>8318</v>
      </c>
    </row>
    <row r="3723" spans="1:21" ht="30" x14ac:dyDescent="0.2">
      <c r="A3723">
        <v>3721</v>
      </c>
      <c r="B3723" s="3" t="s">
        <v>3718</v>
      </c>
      <c r="C3723" s="3" t="s">
        <v>7831</v>
      </c>
      <c r="D3723" s="18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4"/>
        <v>41948.769490740735</v>
      </c>
      <c r="K3723">
        <v>1413412084</v>
      </c>
      <c r="L3723" s="9">
        <f t="shared" si="235"/>
        <v>41927.936157407406</v>
      </c>
      <c r="M3723" s="11" t="s">
        <v>8371</v>
      </c>
      <c r="N3723" t="b">
        <v>0</v>
      </c>
      <c r="O3723">
        <v>44</v>
      </c>
      <c r="P3723" t="b">
        <v>1</v>
      </c>
      <c r="Q3723" t="s">
        <v>8271</v>
      </c>
      <c r="R3723" s="5">
        <f t="shared" si="232"/>
        <v>1.008</v>
      </c>
      <c r="S3723">
        <f t="shared" si="233"/>
        <v>114.54545454545455</v>
      </c>
      <c r="T3723" t="s">
        <v>8317</v>
      </c>
      <c r="U3723" t="s">
        <v>8318</v>
      </c>
    </row>
    <row r="3724" spans="1:21" ht="30" x14ac:dyDescent="0.2">
      <c r="A3724">
        <v>3722</v>
      </c>
      <c r="B3724" s="3" t="s">
        <v>3719</v>
      </c>
      <c r="C3724" s="3" t="s">
        <v>7832</v>
      </c>
      <c r="D3724" s="18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4"/>
        <v>42411.749305555553</v>
      </c>
      <c r="K3724">
        <v>1452614847</v>
      </c>
      <c r="L3724" s="9">
        <f t="shared" si="235"/>
        <v>42381.671840277777</v>
      </c>
      <c r="M3724" s="11" t="s">
        <v>8370</v>
      </c>
      <c r="N3724" t="b">
        <v>0</v>
      </c>
      <c r="O3724">
        <v>35</v>
      </c>
      <c r="P3724" t="b">
        <v>1</v>
      </c>
      <c r="Q3724" t="s">
        <v>8271</v>
      </c>
      <c r="R3724" s="5">
        <f t="shared" si="232"/>
        <v>1.1120000000000001</v>
      </c>
      <c r="S3724">
        <f t="shared" si="233"/>
        <v>47.657142857142858</v>
      </c>
      <c r="T3724" t="s">
        <v>8317</v>
      </c>
      <c r="U3724" t="s">
        <v>8318</v>
      </c>
    </row>
    <row r="3725" spans="1:21" x14ac:dyDescent="0.2">
      <c r="A3725">
        <v>3723</v>
      </c>
      <c r="B3725" s="3" t="s">
        <v>3720</v>
      </c>
      <c r="C3725" s="3" t="s">
        <v>7833</v>
      </c>
      <c r="D3725" s="18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4"/>
        <v>41973.586365740739</v>
      </c>
      <c r="K3725">
        <v>1414778662</v>
      </c>
      <c r="L3725" s="9">
        <f t="shared" si="235"/>
        <v>41943.753032407411</v>
      </c>
      <c r="M3725" s="11" t="s">
        <v>8371</v>
      </c>
      <c r="N3725" t="b">
        <v>0</v>
      </c>
      <c r="O3725">
        <v>63</v>
      </c>
      <c r="P3725" t="b">
        <v>1</v>
      </c>
      <c r="Q3725" t="s">
        <v>8271</v>
      </c>
      <c r="R3725" s="5">
        <f t="shared" si="232"/>
        <v>1.0204444444444445</v>
      </c>
      <c r="S3725">
        <f t="shared" si="233"/>
        <v>72.888888888888886</v>
      </c>
      <c r="T3725" t="s">
        <v>8317</v>
      </c>
      <c r="U3725" t="s">
        <v>8318</v>
      </c>
    </row>
    <row r="3726" spans="1:21" ht="30" x14ac:dyDescent="0.2">
      <c r="A3726">
        <v>3724</v>
      </c>
      <c r="B3726" s="3" t="s">
        <v>3721</v>
      </c>
      <c r="C3726" s="3" t="s">
        <v>7834</v>
      </c>
      <c r="D3726" s="18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4"/>
        <v>42494.749999999993</v>
      </c>
      <c r="K3726">
        <v>1459856860</v>
      </c>
      <c r="L3726" s="9">
        <f t="shared" si="235"/>
        <v>42465.491435185191</v>
      </c>
      <c r="M3726" s="11" t="s">
        <v>8370</v>
      </c>
      <c r="N3726" t="b">
        <v>0</v>
      </c>
      <c r="O3726">
        <v>89</v>
      </c>
      <c r="P3726" t="b">
        <v>1</v>
      </c>
      <c r="Q3726" t="s">
        <v>8271</v>
      </c>
      <c r="R3726" s="5">
        <f t="shared" si="232"/>
        <v>1.0254767441860466</v>
      </c>
      <c r="S3726">
        <f t="shared" si="233"/>
        <v>49.545505617977533</v>
      </c>
      <c r="T3726" t="s">
        <v>8317</v>
      </c>
      <c r="U3726" t="s">
        <v>8318</v>
      </c>
    </row>
    <row r="3727" spans="1:21" ht="30" x14ac:dyDescent="0.2">
      <c r="A3727">
        <v>3725</v>
      </c>
      <c r="B3727" s="3" t="s">
        <v>3722</v>
      </c>
      <c r="C3727" s="3" t="s">
        <v>7835</v>
      </c>
      <c r="D3727" s="18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4"/>
        <v>42418.687499999993</v>
      </c>
      <c r="K3727">
        <v>1454366467</v>
      </c>
      <c r="L3727" s="9">
        <f t="shared" si="235"/>
        <v>42401.945219907408</v>
      </c>
      <c r="M3727" s="11" t="s">
        <v>8370</v>
      </c>
      <c r="N3727" t="b">
        <v>0</v>
      </c>
      <c r="O3727">
        <v>15</v>
      </c>
      <c r="P3727" t="b">
        <v>1</v>
      </c>
      <c r="Q3727" t="s">
        <v>8271</v>
      </c>
      <c r="R3727" s="5">
        <f t="shared" si="232"/>
        <v>1.27</v>
      </c>
      <c r="S3727">
        <f t="shared" si="233"/>
        <v>25.4</v>
      </c>
      <c r="T3727" t="s">
        <v>8317</v>
      </c>
      <c r="U3727" t="s">
        <v>8318</v>
      </c>
    </row>
    <row r="3728" spans="1:21" ht="30" x14ac:dyDescent="0.2">
      <c r="A3728">
        <v>3726</v>
      </c>
      <c r="B3728" s="3" t="s">
        <v>3723</v>
      </c>
      <c r="C3728" s="3" t="s">
        <v>7836</v>
      </c>
      <c r="D3728" s="1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4"/>
        <v>42489.666666666664</v>
      </c>
      <c r="K3728">
        <v>1459567371</v>
      </c>
      <c r="L3728" s="9">
        <f t="shared" si="235"/>
        <v>42462.140868055561</v>
      </c>
      <c r="M3728" s="11" t="s">
        <v>8370</v>
      </c>
      <c r="N3728" t="b">
        <v>0</v>
      </c>
      <c r="O3728">
        <v>46</v>
      </c>
      <c r="P3728" t="b">
        <v>1</v>
      </c>
      <c r="Q3728" t="s">
        <v>8271</v>
      </c>
      <c r="R3728" s="5">
        <f t="shared" si="232"/>
        <v>3.3870588235294119</v>
      </c>
      <c r="S3728">
        <f t="shared" si="233"/>
        <v>62.586956521739133</v>
      </c>
      <c r="T3728" t="s">
        <v>8317</v>
      </c>
      <c r="U3728" t="s">
        <v>8318</v>
      </c>
    </row>
    <row r="3729" spans="1:21" ht="30" x14ac:dyDescent="0.2">
      <c r="A3729">
        <v>3727</v>
      </c>
      <c r="B3729" s="3" t="s">
        <v>3724</v>
      </c>
      <c r="C3729" s="3" t="s">
        <v>7837</v>
      </c>
      <c r="D3729" s="18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4"/>
        <v>42662.996527777774</v>
      </c>
      <c r="K3729">
        <v>1474273294</v>
      </c>
      <c r="L3729" s="9">
        <f t="shared" si="235"/>
        <v>42632.348310185189</v>
      </c>
      <c r="M3729" s="11" t="s">
        <v>8370</v>
      </c>
      <c r="N3729" t="b">
        <v>0</v>
      </c>
      <c r="O3729">
        <v>33</v>
      </c>
      <c r="P3729" t="b">
        <v>1</v>
      </c>
      <c r="Q3729" t="s">
        <v>8271</v>
      </c>
      <c r="R3729" s="5">
        <f t="shared" si="232"/>
        <v>1.0075000000000001</v>
      </c>
      <c r="S3729">
        <f t="shared" si="233"/>
        <v>61.060606060606062</v>
      </c>
      <c r="T3729" t="s">
        <v>8317</v>
      </c>
      <c r="U3729" t="s">
        <v>8318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 s="18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4"/>
        <v>42234.962685185186</v>
      </c>
      <c r="K3730">
        <v>1437365176</v>
      </c>
      <c r="L3730" s="9">
        <f t="shared" si="235"/>
        <v>42205.171018518522</v>
      </c>
      <c r="M3730" s="11" t="s">
        <v>8368</v>
      </c>
      <c r="N3730" t="b">
        <v>0</v>
      </c>
      <c r="O3730">
        <v>31</v>
      </c>
      <c r="P3730" t="b">
        <v>0</v>
      </c>
      <c r="Q3730" t="s">
        <v>8271</v>
      </c>
      <c r="R3730" s="5">
        <f t="shared" si="232"/>
        <v>9.3100000000000002E-2</v>
      </c>
      <c r="S3730">
        <f t="shared" si="233"/>
        <v>60.064516129032256</v>
      </c>
      <c r="T3730" t="s">
        <v>8317</v>
      </c>
      <c r="U3730" t="s">
        <v>8318</v>
      </c>
    </row>
    <row r="3731" spans="1:21" ht="30" x14ac:dyDescent="0.2">
      <c r="A3731">
        <v>3729</v>
      </c>
      <c r="B3731" s="3" t="s">
        <v>3726</v>
      </c>
      <c r="C3731" s="3" t="s">
        <v>7839</v>
      </c>
      <c r="D3731" s="18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4"/>
        <v>42085.954999999994</v>
      </c>
      <c r="K3731">
        <v>1423198512</v>
      </c>
      <c r="L3731" s="9">
        <f t="shared" si="235"/>
        <v>42041.205000000002</v>
      </c>
      <c r="M3731" s="11" t="s">
        <v>8368</v>
      </c>
      <c r="N3731" t="b">
        <v>0</v>
      </c>
      <c r="O3731">
        <v>5</v>
      </c>
      <c r="P3731" t="b">
        <v>0</v>
      </c>
      <c r="Q3731" t="s">
        <v>8271</v>
      </c>
      <c r="R3731" s="5">
        <f t="shared" si="232"/>
        <v>7.2400000000000006E-2</v>
      </c>
      <c r="S3731">
        <f t="shared" si="233"/>
        <v>72.400000000000006</v>
      </c>
      <c r="T3731" t="s">
        <v>8317</v>
      </c>
      <c r="U3731" t="s">
        <v>8318</v>
      </c>
    </row>
    <row r="3732" spans="1:21" ht="30" x14ac:dyDescent="0.2">
      <c r="A3732">
        <v>3730</v>
      </c>
      <c r="B3732" s="3" t="s">
        <v>3727</v>
      </c>
      <c r="C3732" s="3" t="s">
        <v>7840</v>
      </c>
      <c r="D3732" s="18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4"/>
        <v>42233.46943287037</v>
      </c>
      <c r="K3732">
        <v>1437236159</v>
      </c>
      <c r="L3732" s="9">
        <f t="shared" si="235"/>
        <v>42203.677766203706</v>
      </c>
      <c r="M3732" s="11" t="s">
        <v>8368</v>
      </c>
      <c r="N3732" t="b">
        <v>0</v>
      </c>
      <c r="O3732">
        <v>1</v>
      </c>
      <c r="P3732" t="b">
        <v>0</v>
      </c>
      <c r="Q3732" t="s">
        <v>8271</v>
      </c>
      <c r="R3732" s="5">
        <f t="shared" si="232"/>
        <v>0.1</v>
      </c>
      <c r="S3732">
        <f t="shared" si="233"/>
        <v>100</v>
      </c>
      <c r="T3732" t="s">
        <v>8317</v>
      </c>
      <c r="U3732" t="s">
        <v>8318</v>
      </c>
    </row>
    <row r="3733" spans="1:21" ht="30" x14ac:dyDescent="0.2">
      <c r="A3733">
        <v>3731</v>
      </c>
      <c r="B3733" s="3" t="s">
        <v>3728</v>
      </c>
      <c r="C3733" s="3" t="s">
        <v>7841</v>
      </c>
      <c r="D3733" s="18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4"/>
        <v>42013.932638888888</v>
      </c>
      <c r="K3733">
        <v>1418234646</v>
      </c>
      <c r="L3733" s="9">
        <f t="shared" si="235"/>
        <v>41983.752847222218</v>
      </c>
      <c r="M3733" s="11" t="s">
        <v>8371</v>
      </c>
      <c r="N3733" t="b">
        <v>0</v>
      </c>
      <c r="O3733">
        <v>12</v>
      </c>
      <c r="P3733" t="b">
        <v>0</v>
      </c>
      <c r="Q3733" t="s">
        <v>8271</v>
      </c>
      <c r="R3733" s="5">
        <f t="shared" si="232"/>
        <v>0.11272727272727273</v>
      </c>
      <c r="S3733">
        <f t="shared" si="233"/>
        <v>51.666666666666664</v>
      </c>
      <c r="T3733" t="s">
        <v>8317</v>
      </c>
      <c r="U3733" t="s">
        <v>8318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 s="18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4"/>
        <v>42028.291666666664</v>
      </c>
      <c r="K3734">
        <v>1416932133</v>
      </c>
      <c r="L3734" s="9">
        <f t="shared" si="235"/>
        <v>41968.677465277782</v>
      </c>
      <c r="M3734" s="11" t="s">
        <v>8371</v>
      </c>
      <c r="N3734" t="b">
        <v>0</v>
      </c>
      <c r="O3734">
        <v>4</v>
      </c>
      <c r="P3734" t="b">
        <v>0</v>
      </c>
      <c r="Q3734" t="s">
        <v>8271</v>
      </c>
      <c r="R3734" s="5">
        <f t="shared" si="232"/>
        <v>0.15411764705882353</v>
      </c>
      <c r="S3734">
        <f t="shared" si="233"/>
        <v>32.75</v>
      </c>
      <c r="T3734" t="s">
        <v>8317</v>
      </c>
      <c r="U3734" t="s">
        <v>8318</v>
      </c>
    </row>
    <row r="3735" spans="1:21" ht="30" x14ac:dyDescent="0.2">
      <c r="A3735">
        <v>3733</v>
      </c>
      <c r="B3735" s="3" t="s">
        <v>3730</v>
      </c>
      <c r="C3735" s="3" t="s">
        <v>7843</v>
      </c>
      <c r="D3735" s="18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4"/>
        <v>42112.729166666664</v>
      </c>
      <c r="K3735">
        <v>1428539708</v>
      </c>
      <c r="L3735" s="9">
        <f t="shared" si="235"/>
        <v>42103.024398148147</v>
      </c>
      <c r="M3735" s="11" t="s">
        <v>8368</v>
      </c>
      <c r="N3735" t="b">
        <v>0</v>
      </c>
      <c r="O3735">
        <v>0</v>
      </c>
      <c r="P3735" t="b">
        <v>0</v>
      </c>
      <c r="Q3735" t="s">
        <v>8271</v>
      </c>
      <c r="R3735" s="5">
        <f t="shared" si="232"/>
        <v>0</v>
      </c>
      <c r="S3735" t="e">
        <f t="shared" si="233"/>
        <v>#DIV/0!</v>
      </c>
      <c r="T3735" t="s">
        <v>8317</v>
      </c>
      <c r="U3735" t="s">
        <v>8318</v>
      </c>
    </row>
    <row r="3736" spans="1:21" ht="30" x14ac:dyDescent="0.2">
      <c r="A3736">
        <v>3734</v>
      </c>
      <c r="B3736" s="3" t="s">
        <v>3731</v>
      </c>
      <c r="C3736" s="3" t="s">
        <v>7844</v>
      </c>
      <c r="D3736" s="18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4"/>
        <v>42149.693240740737</v>
      </c>
      <c r="K3736">
        <v>1427405896</v>
      </c>
      <c r="L3736" s="9">
        <f t="shared" si="235"/>
        <v>42089.901574074072</v>
      </c>
      <c r="M3736" s="11" t="s">
        <v>8368</v>
      </c>
      <c r="N3736" t="b">
        <v>0</v>
      </c>
      <c r="O3736">
        <v>7</v>
      </c>
      <c r="P3736" t="b">
        <v>0</v>
      </c>
      <c r="Q3736" t="s">
        <v>8271</v>
      </c>
      <c r="R3736" s="5">
        <f t="shared" si="232"/>
        <v>0.28466666666666668</v>
      </c>
      <c r="S3736">
        <f t="shared" si="233"/>
        <v>61</v>
      </c>
      <c r="T3736" t="s">
        <v>8317</v>
      </c>
      <c r="U3736" t="s">
        <v>8318</v>
      </c>
    </row>
    <row r="3737" spans="1:21" x14ac:dyDescent="0.2">
      <c r="A3737">
        <v>3735</v>
      </c>
      <c r="B3737" s="3" t="s">
        <v>3732</v>
      </c>
      <c r="C3737" s="3" t="s">
        <v>7845</v>
      </c>
      <c r="D3737" s="18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4"/>
        <v>42152.484826388885</v>
      </c>
      <c r="K3737">
        <v>1430239089</v>
      </c>
      <c r="L3737" s="9">
        <f t="shared" si="235"/>
        <v>42122.693159722221</v>
      </c>
      <c r="M3737" s="11" t="s">
        <v>8368</v>
      </c>
      <c r="N3737" t="b">
        <v>0</v>
      </c>
      <c r="O3737">
        <v>2</v>
      </c>
      <c r="P3737" t="b">
        <v>0</v>
      </c>
      <c r="Q3737" t="s">
        <v>8271</v>
      </c>
      <c r="R3737" s="5">
        <f t="shared" si="232"/>
        <v>0.13333333333333333</v>
      </c>
      <c r="S3737">
        <f t="shared" si="233"/>
        <v>10</v>
      </c>
      <c r="T3737" t="s">
        <v>8317</v>
      </c>
      <c r="U3737" t="s">
        <v>8318</v>
      </c>
    </row>
    <row r="3738" spans="1:21" ht="30" x14ac:dyDescent="0.2">
      <c r="A3738">
        <v>3736</v>
      </c>
      <c r="B3738" s="3" t="s">
        <v>3733</v>
      </c>
      <c r="C3738" s="3" t="s">
        <v>7846</v>
      </c>
      <c r="D3738" s="1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4"/>
        <v>42086.541666666664</v>
      </c>
      <c r="K3738">
        <v>1423847093</v>
      </c>
      <c r="L3738" s="9">
        <f t="shared" si="235"/>
        <v>42048.711724537032</v>
      </c>
      <c r="M3738" s="11" t="s">
        <v>8368</v>
      </c>
      <c r="N3738" t="b">
        <v>0</v>
      </c>
      <c r="O3738">
        <v>1</v>
      </c>
      <c r="P3738" t="b">
        <v>0</v>
      </c>
      <c r="Q3738" t="s">
        <v>8271</v>
      </c>
      <c r="R3738" s="5">
        <f t="shared" si="232"/>
        <v>6.6666666666666671E-3</v>
      </c>
      <c r="S3738">
        <f t="shared" si="233"/>
        <v>10</v>
      </c>
      <c r="T3738" t="s">
        <v>8317</v>
      </c>
      <c r="U3738" t="s">
        <v>8318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 s="18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4"/>
        <v>42320.082638888889</v>
      </c>
      <c r="K3739">
        <v>1445358903</v>
      </c>
      <c r="L3739" s="9">
        <f t="shared" si="235"/>
        <v>42297.691006944442</v>
      </c>
      <c r="M3739" s="11" t="s">
        <v>8368</v>
      </c>
      <c r="N3739" t="b">
        <v>0</v>
      </c>
      <c r="O3739">
        <v>4</v>
      </c>
      <c r="P3739" t="b">
        <v>0</v>
      </c>
      <c r="Q3739" t="s">
        <v>8271</v>
      </c>
      <c r="R3739" s="5">
        <f t="shared" si="232"/>
        <v>0.21428571428571427</v>
      </c>
      <c r="S3739">
        <f t="shared" si="233"/>
        <v>37.5</v>
      </c>
      <c r="T3739" t="s">
        <v>8317</v>
      </c>
      <c r="U3739" t="s">
        <v>8318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 s="18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4"/>
        <v>41835.708333333328</v>
      </c>
      <c r="K3740">
        <v>1403562705</v>
      </c>
      <c r="L3740" s="9">
        <f t="shared" si="235"/>
        <v>41813.938715277778</v>
      </c>
      <c r="M3740" s="11" t="s">
        <v>8371</v>
      </c>
      <c r="N3740" t="b">
        <v>0</v>
      </c>
      <c r="O3740">
        <v>6</v>
      </c>
      <c r="P3740" t="b">
        <v>0</v>
      </c>
      <c r="Q3740" t="s">
        <v>8271</v>
      </c>
      <c r="R3740" s="5">
        <f t="shared" si="232"/>
        <v>0.18</v>
      </c>
      <c r="S3740">
        <f t="shared" si="233"/>
        <v>45</v>
      </c>
      <c r="T3740" t="s">
        <v>8317</v>
      </c>
      <c r="U3740" t="s">
        <v>8318</v>
      </c>
    </row>
    <row r="3741" spans="1:21" ht="30" x14ac:dyDescent="0.2">
      <c r="A3741">
        <v>3739</v>
      </c>
      <c r="B3741" s="3" t="s">
        <v>3736</v>
      </c>
      <c r="C3741" s="3" t="s">
        <v>7849</v>
      </c>
      <c r="D3741" s="18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4"/>
        <v>42568.241527777776</v>
      </c>
      <c r="K3741">
        <v>1467024468</v>
      </c>
      <c r="L3741" s="9">
        <f t="shared" si="235"/>
        <v>42548.449861111112</v>
      </c>
      <c r="M3741" s="11" t="s">
        <v>8370</v>
      </c>
      <c r="N3741" t="b">
        <v>0</v>
      </c>
      <c r="O3741">
        <v>8</v>
      </c>
      <c r="P3741" t="b">
        <v>0</v>
      </c>
      <c r="Q3741" t="s">
        <v>8271</v>
      </c>
      <c r="R3741" s="5">
        <f t="shared" si="232"/>
        <v>0.20125000000000001</v>
      </c>
      <c r="S3741">
        <f t="shared" si="233"/>
        <v>100.625</v>
      </c>
      <c r="T3741" t="s">
        <v>8317</v>
      </c>
      <c r="U3741" t="s">
        <v>8318</v>
      </c>
    </row>
    <row r="3742" spans="1:21" ht="30" x14ac:dyDescent="0.2">
      <c r="A3742">
        <v>3740</v>
      </c>
      <c r="B3742" s="3" t="s">
        <v>3737</v>
      </c>
      <c r="C3742" s="3" t="s">
        <v>7850</v>
      </c>
      <c r="D3742" s="18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4"/>
        <v>41862.870810185181</v>
      </c>
      <c r="K3742">
        <v>1405217355</v>
      </c>
      <c r="L3742" s="9">
        <f t="shared" si="235"/>
        <v>41833.089756944442</v>
      </c>
      <c r="M3742" s="11" t="s">
        <v>8371</v>
      </c>
      <c r="N3742" t="b">
        <v>0</v>
      </c>
      <c r="O3742">
        <v>14</v>
      </c>
      <c r="P3742" t="b">
        <v>0</v>
      </c>
      <c r="Q3742" t="s">
        <v>8271</v>
      </c>
      <c r="R3742" s="5">
        <f t="shared" si="232"/>
        <v>0.17899999999999999</v>
      </c>
      <c r="S3742">
        <f t="shared" si="233"/>
        <v>25.571428571428573</v>
      </c>
      <c r="T3742" t="s">
        <v>8317</v>
      </c>
      <c r="U3742" t="s">
        <v>8318</v>
      </c>
    </row>
    <row r="3743" spans="1:21" ht="30" x14ac:dyDescent="0.2">
      <c r="A3743">
        <v>3741</v>
      </c>
      <c r="B3743" s="3" t="s">
        <v>3738</v>
      </c>
      <c r="C3743" s="3" t="s">
        <v>7851</v>
      </c>
      <c r="D3743" s="18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4"/>
        <v>42355.712384259255</v>
      </c>
      <c r="K3743">
        <v>1447797950</v>
      </c>
      <c r="L3743" s="9">
        <f t="shared" si="235"/>
        <v>42325.920717592591</v>
      </c>
      <c r="M3743" s="11" t="s">
        <v>8368</v>
      </c>
      <c r="N3743" t="b">
        <v>0</v>
      </c>
      <c r="O3743">
        <v>0</v>
      </c>
      <c r="P3743" t="b">
        <v>0</v>
      </c>
      <c r="Q3743" t="s">
        <v>8271</v>
      </c>
      <c r="R3743" s="5">
        <f t="shared" si="232"/>
        <v>0</v>
      </c>
      <c r="S3743" t="e">
        <f t="shared" si="233"/>
        <v>#DIV/0!</v>
      </c>
      <c r="T3743" t="s">
        <v>8317</v>
      </c>
      <c r="U3743" t="s">
        <v>8318</v>
      </c>
    </row>
    <row r="3744" spans="1:21" ht="30" x14ac:dyDescent="0.2">
      <c r="A3744">
        <v>3742</v>
      </c>
      <c r="B3744" s="3" t="s">
        <v>3739</v>
      </c>
      <c r="C3744" s="3" t="s">
        <v>7852</v>
      </c>
      <c r="D3744" s="18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4"/>
        <v>41888.006296296291</v>
      </c>
      <c r="K3744">
        <v>1407388144</v>
      </c>
      <c r="L3744" s="9">
        <f t="shared" si="235"/>
        <v>41858.214629629627</v>
      </c>
      <c r="M3744" s="11" t="s">
        <v>8371</v>
      </c>
      <c r="N3744" t="b">
        <v>0</v>
      </c>
      <c r="O3744">
        <v>4</v>
      </c>
      <c r="P3744" t="b">
        <v>0</v>
      </c>
      <c r="Q3744" t="s">
        <v>8271</v>
      </c>
      <c r="R3744" s="5">
        <f t="shared" si="232"/>
        <v>0.02</v>
      </c>
      <c r="S3744">
        <f t="shared" si="233"/>
        <v>25</v>
      </c>
      <c r="T3744" t="s">
        <v>8317</v>
      </c>
      <c r="U3744" t="s">
        <v>8318</v>
      </c>
    </row>
    <row r="3745" spans="1:21" x14ac:dyDescent="0.2">
      <c r="A3745">
        <v>3743</v>
      </c>
      <c r="B3745" s="3" t="s">
        <v>3740</v>
      </c>
      <c r="C3745" s="3" t="s">
        <v>7853</v>
      </c>
      <c r="D3745" s="18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4"/>
        <v>41823.501898148148</v>
      </c>
      <c r="K3745">
        <v>1401814964</v>
      </c>
      <c r="L3745" s="9">
        <f t="shared" si="235"/>
        <v>41793.710231481484</v>
      </c>
      <c r="M3745" s="11" t="s">
        <v>8371</v>
      </c>
      <c r="N3745" t="b">
        <v>0</v>
      </c>
      <c r="O3745">
        <v>0</v>
      </c>
      <c r="P3745" t="b">
        <v>0</v>
      </c>
      <c r="Q3745" t="s">
        <v>8271</v>
      </c>
      <c r="R3745" s="5">
        <f t="shared" si="232"/>
        <v>0</v>
      </c>
      <c r="S3745" t="e">
        <f t="shared" si="233"/>
        <v>#DIV/0!</v>
      </c>
      <c r="T3745" t="s">
        <v>8317</v>
      </c>
      <c r="U3745" t="s">
        <v>8318</v>
      </c>
    </row>
    <row r="3746" spans="1:21" ht="30" x14ac:dyDescent="0.2">
      <c r="A3746">
        <v>3744</v>
      </c>
      <c r="B3746" s="3" t="s">
        <v>3741</v>
      </c>
      <c r="C3746" s="3" t="s">
        <v>7854</v>
      </c>
      <c r="D3746" s="18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4"/>
        <v>41824.957638888889</v>
      </c>
      <c r="K3746">
        <v>1401823952</v>
      </c>
      <c r="L3746" s="9">
        <f t="shared" si="235"/>
        <v>41793.814259259263</v>
      </c>
      <c r="M3746" s="11" t="s">
        <v>8371</v>
      </c>
      <c r="N3746" t="b">
        <v>0</v>
      </c>
      <c r="O3746">
        <v>0</v>
      </c>
      <c r="P3746" t="b">
        <v>0</v>
      </c>
      <c r="Q3746" t="s">
        <v>8271</v>
      </c>
      <c r="R3746" s="5">
        <f t="shared" si="232"/>
        <v>0</v>
      </c>
      <c r="S3746" t="e">
        <f t="shared" si="233"/>
        <v>#DIV/0!</v>
      </c>
      <c r="T3746" t="s">
        <v>8317</v>
      </c>
      <c r="U3746" t="s">
        <v>8318</v>
      </c>
    </row>
    <row r="3747" spans="1:21" ht="30" x14ac:dyDescent="0.2">
      <c r="A3747">
        <v>3745</v>
      </c>
      <c r="B3747" s="3" t="s">
        <v>3742</v>
      </c>
      <c r="C3747" s="3" t="s">
        <v>7855</v>
      </c>
      <c r="D3747" s="18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4"/>
        <v>41861.489606481482</v>
      </c>
      <c r="K3747">
        <v>1405097102</v>
      </c>
      <c r="L3747" s="9">
        <f t="shared" si="235"/>
        <v>41831.697939814818</v>
      </c>
      <c r="M3747" s="11" t="s">
        <v>8371</v>
      </c>
      <c r="N3747" t="b">
        <v>0</v>
      </c>
      <c r="O3747">
        <v>1</v>
      </c>
      <c r="P3747" t="b">
        <v>0</v>
      </c>
      <c r="Q3747" t="s">
        <v>8271</v>
      </c>
      <c r="R3747" s="5">
        <f t="shared" si="232"/>
        <v>0.1</v>
      </c>
      <c r="S3747">
        <f t="shared" si="233"/>
        <v>10</v>
      </c>
      <c r="T3747" t="s">
        <v>8317</v>
      </c>
      <c r="U3747" t="s">
        <v>8318</v>
      </c>
    </row>
    <row r="3748" spans="1:21" x14ac:dyDescent="0.2">
      <c r="A3748">
        <v>3746</v>
      </c>
      <c r="B3748" s="3" t="s">
        <v>3743</v>
      </c>
      <c r="C3748" s="3" t="s">
        <v>7856</v>
      </c>
      <c r="D3748" s="1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4"/>
        <v>42651.18100694444</v>
      </c>
      <c r="K3748">
        <v>1473326439</v>
      </c>
      <c r="L3748" s="9">
        <f t="shared" si="235"/>
        <v>42621.389340277776</v>
      </c>
      <c r="M3748" s="11" t="s">
        <v>8370</v>
      </c>
      <c r="N3748" t="b">
        <v>0</v>
      </c>
      <c r="O3748">
        <v>1</v>
      </c>
      <c r="P3748" t="b">
        <v>0</v>
      </c>
      <c r="Q3748" t="s">
        <v>8271</v>
      </c>
      <c r="R3748" s="5">
        <f t="shared" si="232"/>
        <v>2.3764705882352941E-2</v>
      </c>
      <c r="S3748">
        <f t="shared" si="233"/>
        <v>202</v>
      </c>
      <c r="T3748" t="s">
        <v>8317</v>
      </c>
      <c r="U3748" t="s">
        <v>8318</v>
      </c>
    </row>
    <row r="3749" spans="1:21" x14ac:dyDescent="0.2">
      <c r="A3749">
        <v>3747</v>
      </c>
      <c r="B3749" s="3" t="s">
        <v>3744</v>
      </c>
      <c r="C3749" s="3" t="s">
        <v>7857</v>
      </c>
      <c r="D3749" s="18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4"/>
        <v>42190.749305555553</v>
      </c>
      <c r="K3749">
        <v>1433833896</v>
      </c>
      <c r="L3749" s="9">
        <f t="shared" si="235"/>
        <v>42164.299722222218</v>
      </c>
      <c r="M3749" s="11" t="s">
        <v>8368</v>
      </c>
      <c r="N3749" t="b">
        <v>0</v>
      </c>
      <c r="O3749">
        <v>1</v>
      </c>
      <c r="P3749" t="b">
        <v>0</v>
      </c>
      <c r="Q3749" t="s">
        <v>8271</v>
      </c>
      <c r="R3749" s="5">
        <f t="shared" si="232"/>
        <v>0.01</v>
      </c>
      <c r="S3749">
        <f t="shared" si="233"/>
        <v>25</v>
      </c>
      <c r="T3749" t="s">
        <v>8317</v>
      </c>
      <c r="U3749" t="s">
        <v>8318</v>
      </c>
    </row>
    <row r="3750" spans="1:21" ht="30" x14ac:dyDescent="0.2">
      <c r="A3750">
        <v>3748</v>
      </c>
      <c r="B3750" s="3" t="s">
        <v>3745</v>
      </c>
      <c r="C3750" s="3" t="s">
        <v>7858</v>
      </c>
      <c r="D3750" s="18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4"/>
        <v>42416.040972222218</v>
      </c>
      <c r="K3750">
        <v>1453827436</v>
      </c>
      <c r="L3750" s="9">
        <f t="shared" si="235"/>
        <v>42395.706435185188</v>
      </c>
      <c r="M3750" s="11" t="s">
        <v>8370</v>
      </c>
      <c r="N3750" t="b">
        <v>0</v>
      </c>
      <c r="O3750">
        <v>52</v>
      </c>
      <c r="P3750" t="b">
        <v>1</v>
      </c>
      <c r="Q3750" t="s">
        <v>8305</v>
      </c>
      <c r="R3750" s="5">
        <f t="shared" si="232"/>
        <v>1.0351999999999999</v>
      </c>
      <c r="S3750">
        <f t="shared" si="233"/>
        <v>99.538461538461533</v>
      </c>
      <c r="T3750" t="s">
        <v>8317</v>
      </c>
      <c r="U3750" t="s">
        <v>8359</v>
      </c>
    </row>
    <row r="3751" spans="1:21" ht="30" x14ac:dyDescent="0.2">
      <c r="A3751">
        <v>3749</v>
      </c>
      <c r="B3751" s="3" t="s">
        <v>3746</v>
      </c>
      <c r="C3751" s="3" t="s">
        <v>7859</v>
      </c>
      <c r="D3751" s="18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4"/>
        <v>42488.957638888889</v>
      </c>
      <c r="K3751">
        <v>1459220588</v>
      </c>
      <c r="L3751" s="9">
        <f t="shared" si="235"/>
        <v>42458.127175925925</v>
      </c>
      <c r="M3751" s="11" t="s">
        <v>8370</v>
      </c>
      <c r="N3751" t="b">
        <v>0</v>
      </c>
      <c r="O3751">
        <v>7</v>
      </c>
      <c r="P3751" t="b">
        <v>1</v>
      </c>
      <c r="Q3751" t="s">
        <v>8305</v>
      </c>
      <c r="R3751" s="5">
        <f t="shared" si="232"/>
        <v>1.05</v>
      </c>
      <c r="S3751">
        <f t="shared" si="233"/>
        <v>75</v>
      </c>
      <c r="T3751" t="s">
        <v>8317</v>
      </c>
      <c r="U3751" t="s">
        <v>8359</v>
      </c>
    </row>
    <row r="3752" spans="1:21" ht="75" x14ac:dyDescent="0.2">
      <c r="A3752">
        <v>3750</v>
      </c>
      <c r="B3752" s="3" t="s">
        <v>3747</v>
      </c>
      <c r="C3752" s="3" t="s">
        <v>7860</v>
      </c>
      <c r="D3752" s="18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4"/>
        <v>42045.124305555553</v>
      </c>
      <c r="K3752">
        <v>1421105608</v>
      </c>
      <c r="L3752" s="9">
        <f t="shared" si="235"/>
        <v>42016.981574074074</v>
      </c>
      <c r="M3752" s="11" t="s">
        <v>8368</v>
      </c>
      <c r="N3752" t="b">
        <v>0</v>
      </c>
      <c r="O3752">
        <v>28</v>
      </c>
      <c r="P3752" t="b">
        <v>1</v>
      </c>
      <c r="Q3752" t="s">
        <v>8305</v>
      </c>
      <c r="R3752" s="5">
        <f t="shared" si="232"/>
        <v>1.0044999999999999</v>
      </c>
      <c r="S3752">
        <f t="shared" si="233"/>
        <v>215.25</v>
      </c>
      <c r="T3752" t="s">
        <v>8317</v>
      </c>
      <c r="U3752" t="s">
        <v>8359</v>
      </c>
    </row>
    <row r="3753" spans="1:21" ht="30" x14ac:dyDescent="0.2">
      <c r="A3753">
        <v>3751</v>
      </c>
      <c r="B3753" s="3" t="s">
        <v>3748</v>
      </c>
      <c r="C3753" s="3" t="s">
        <v>7861</v>
      </c>
      <c r="D3753" s="18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4"/>
        <v>42462.78556712962</v>
      </c>
      <c r="K3753">
        <v>1454460673</v>
      </c>
      <c r="L3753" s="9">
        <f t="shared" si="235"/>
        <v>42403.035567129627</v>
      </c>
      <c r="M3753" s="11" t="s">
        <v>8370</v>
      </c>
      <c r="N3753" t="b">
        <v>0</v>
      </c>
      <c r="O3753">
        <v>11</v>
      </c>
      <c r="P3753" t="b">
        <v>1</v>
      </c>
      <c r="Q3753" t="s">
        <v>8305</v>
      </c>
      <c r="R3753" s="5">
        <f t="shared" si="232"/>
        <v>1.3260000000000001</v>
      </c>
      <c r="S3753">
        <f t="shared" si="233"/>
        <v>120.54545454545455</v>
      </c>
      <c r="T3753" t="s">
        <v>8317</v>
      </c>
      <c r="U3753" t="s">
        <v>8359</v>
      </c>
    </row>
    <row r="3754" spans="1:21" ht="30" x14ac:dyDescent="0.2">
      <c r="A3754">
        <v>3752</v>
      </c>
      <c r="B3754" s="3" t="s">
        <v>3749</v>
      </c>
      <c r="C3754" s="3" t="s">
        <v>7862</v>
      </c>
      <c r="D3754" s="18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4"/>
        <v>42659.666666666664</v>
      </c>
      <c r="K3754">
        <v>1473189335</v>
      </c>
      <c r="L3754" s="9">
        <f t="shared" si="235"/>
        <v>42619.802488425921</v>
      </c>
      <c r="M3754" s="11" t="s">
        <v>8370</v>
      </c>
      <c r="N3754" t="b">
        <v>0</v>
      </c>
      <c r="O3754">
        <v>15</v>
      </c>
      <c r="P3754" t="b">
        <v>1</v>
      </c>
      <c r="Q3754" t="s">
        <v>8305</v>
      </c>
      <c r="R3754" s="5">
        <f t="shared" si="232"/>
        <v>1.1299999999999999</v>
      </c>
      <c r="S3754">
        <f t="shared" si="233"/>
        <v>37.666666666666664</v>
      </c>
      <c r="T3754" t="s">
        <v>8317</v>
      </c>
      <c r="U3754" t="s">
        <v>8359</v>
      </c>
    </row>
    <row r="3755" spans="1:21" ht="30" x14ac:dyDescent="0.2">
      <c r="A3755">
        <v>3753</v>
      </c>
      <c r="B3755" s="3" t="s">
        <v>3750</v>
      </c>
      <c r="C3755" s="3" t="s">
        <v>7863</v>
      </c>
      <c r="D3755" s="18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4"/>
        <v>42157.791666666664</v>
      </c>
      <c r="K3755">
        <v>1430768800</v>
      </c>
      <c r="L3755" s="9">
        <f t="shared" si="235"/>
        <v>42128.824074074073</v>
      </c>
      <c r="M3755" s="11" t="s">
        <v>8368</v>
      </c>
      <c r="N3755" t="b">
        <v>0</v>
      </c>
      <c r="O3755">
        <v>30</v>
      </c>
      <c r="P3755" t="b">
        <v>1</v>
      </c>
      <c r="Q3755" t="s">
        <v>8305</v>
      </c>
      <c r="R3755" s="5">
        <f t="shared" si="232"/>
        <v>1.0334000000000001</v>
      </c>
      <c r="S3755">
        <f t="shared" si="233"/>
        <v>172.23333333333332</v>
      </c>
      <c r="T3755" t="s">
        <v>8317</v>
      </c>
      <c r="U3755" t="s">
        <v>8359</v>
      </c>
    </row>
    <row r="3756" spans="1:21" ht="30" x14ac:dyDescent="0.2">
      <c r="A3756">
        <v>3754</v>
      </c>
      <c r="B3756" s="3" t="s">
        <v>3751</v>
      </c>
      <c r="C3756" s="3" t="s">
        <v>7864</v>
      </c>
      <c r="D3756" s="18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4"/>
        <v>41845.999305555553</v>
      </c>
      <c r="K3756">
        <v>1403125737</v>
      </c>
      <c r="L3756" s="9">
        <f t="shared" si="235"/>
        <v>41808.881215277775</v>
      </c>
      <c r="M3756" s="11" t="s">
        <v>8371</v>
      </c>
      <c r="N3756" t="b">
        <v>0</v>
      </c>
      <c r="O3756">
        <v>27</v>
      </c>
      <c r="P3756" t="b">
        <v>1</v>
      </c>
      <c r="Q3756" t="s">
        <v>8305</v>
      </c>
      <c r="R3756" s="5">
        <f t="shared" si="232"/>
        <v>1.2</v>
      </c>
      <c r="S3756">
        <f t="shared" si="233"/>
        <v>111.11111111111111</v>
      </c>
      <c r="T3756" t="s">
        <v>8317</v>
      </c>
      <c r="U3756" t="s">
        <v>8359</v>
      </c>
    </row>
    <row r="3757" spans="1:21" ht="30" x14ac:dyDescent="0.2">
      <c r="A3757">
        <v>3755</v>
      </c>
      <c r="B3757" s="3" t="s">
        <v>3752</v>
      </c>
      <c r="C3757" s="3" t="s">
        <v>7865</v>
      </c>
      <c r="D3757" s="18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4"/>
        <v>42475.658645833326</v>
      </c>
      <c r="K3757">
        <v>1458161307</v>
      </c>
      <c r="L3757" s="9">
        <f t="shared" si="235"/>
        <v>42445.866979166662</v>
      </c>
      <c r="M3757" s="11" t="s">
        <v>8370</v>
      </c>
      <c r="N3757" t="b">
        <v>0</v>
      </c>
      <c r="O3757">
        <v>28</v>
      </c>
      <c r="P3757" t="b">
        <v>1</v>
      </c>
      <c r="Q3757" t="s">
        <v>8305</v>
      </c>
      <c r="R3757" s="5">
        <f t="shared" si="232"/>
        <v>1.2963636363636364</v>
      </c>
      <c r="S3757">
        <f t="shared" si="233"/>
        <v>25.464285714285715</v>
      </c>
      <c r="T3757" t="s">
        <v>8317</v>
      </c>
      <c r="U3757" t="s">
        <v>8359</v>
      </c>
    </row>
    <row r="3758" spans="1:21" ht="30" x14ac:dyDescent="0.2">
      <c r="A3758">
        <v>3756</v>
      </c>
      <c r="B3758" s="3" t="s">
        <v>3753</v>
      </c>
      <c r="C3758" s="3" t="s">
        <v>7866</v>
      </c>
      <c r="D3758" s="1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4"/>
        <v>41801.606458333328</v>
      </c>
      <c r="K3758">
        <v>1399923198</v>
      </c>
      <c r="L3758" s="9">
        <f t="shared" si="235"/>
        <v>41771.814791666664</v>
      </c>
      <c r="M3758" s="11" t="s">
        <v>8371</v>
      </c>
      <c r="N3758" t="b">
        <v>0</v>
      </c>
      <c r="O3758">
        <v>17</v>
      </c>
      <c r="P3758" t="b">
        <v>1</v>
      </c>
      <c r="Q3758" t="s">
        <v>8305</v>
      </c>
      <c r="R3758" s="5">
        <f t="shared" si="232"/>
        <v>1.0111111111111111</v>
      </c>
      <c r="S3758">
        <f t="shared" si="233"/>
        <v>267.64705882352939</v>
      </c>
      <c r="T3758" t="s">
        <v>8317</v>
      </c>
      <c r="U3758" t="s">
        <v>8359</v>
      </c>
    </row>
    <row r="3759" spans="1:21" ht="30" x14ac:dyDescent="0.2">
      <c r="A3759">
        <v>3757</v>
      </c>
      <c r="B3759" s="3" t="s">
        <v>3754</v>
      </c>
      <c r="C3759" s="3" t="s">
        <v>7867</v>
      </c>
      <c r="D3759" s="18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4"/>
        <v>41974.642534722218</v>
      </c>
      <c r="K3759">
        <v>1415737515</v>
      </c>
      <c r="L3759" s="9">
        <f t="shared" si="235"/>
        <v>41954.850868055553</v>
      </c>
      <c r="M3759" s="11" t="s">
        <v>8371</v>
      </c>
      <c r="N3759" t="b">
        <v>0</v>
      </c>
      <c r="O3759">
        <v>50</v>
      </c>
      <c r="P3759" t="b">
        <v>1</v>
      </c>
      <c r="Q3759" t="s">
        <v>8305</v>
      </c>
      <c r="R3759" s="5">
        <f t="shared" si="232"/>
        <v>1.0851428571428572</v>
      </c>
      <c r="S3759">
        <f t="shared" si="233"/>
        <v>75.959999999999994</v>
      </c>
      <c r="T3759" t="s">
        <v>8317</v>
      </c>
      <c r="U3759" t="s">
        <v>8359</v>
      </c>
    </row>
    <row r="3760" spans="1:21" x14ac:dyDescent="0.2">
      <c r="A3760">
        <v>3758</v>
      </c>
      <c r="B3760" s="3" t="s">
        <v>3755</v>
      </c>
      <c r="C3760" s="3" t="s">
        <v>7868</v>
      </c>
      <c r="D3760" s="18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4"/>
        <v>41778</v>
      </c>
      <c r="K3760">
        <v>1397819938</v>
      </c>
      <c r="L3760" s="9">
        <f t="shared" si="235"/>
        <v>41747.471504629626</v>
      </c>
      <c r="M3760" s="11" t="s">
        <v>8371</v>
      </c>
      <c r="N3760" t="b">
        <v>0</v>
      </c>
      <c r="O3760">
        <v>26</v>
      </c>
      <c r="P3760" t="b">
        <v>1</v>
      </c>
      <c r="Q3760" t="s">
        <v>8305</v>
      </c>
      <c r="R3760" s="5">
        <f t="shared" si="232"/>
        <v>1.0233333333333334</v>
      </c>
      <c r="S3760">
        <f t="shared" si="233"/>
        <v>59.03846153846154</v>
      </c>
      <c r="T3760" t="s">
        <v>8317</v>
      </c>
      <c r="U3760" t="s">
        <v>8359</v>
      </c>
    </row>
    <row r="3761" spans="1:21" x14ac:dyDescent="0.2">
      <c r="A3761">
        <v>3759</v>
      </c>
      <c r="B3761" s="3" t="s">
        <v>3756</v>
      </c>
      <c r="C3761" s="3" t="s">
        <v>7869</v>
      </c>
      <c r="D3761" s="18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4"/>
        <v>42241.899918981479</v>
      </c>
      <c r="K3761">
        <v>1435372553</v>
      </c>
      <c r="L3761" s="9">
        <f t="shared" si="235"/>
        <v>42182.108252314814</v>
      </c>
      <c r="M3761" s="11" t="s">
        <v>8368</v>
      </c>
      <c r="N3761" t="b">
        <v>0</v>
      </c>
      <c r="O3761">
        <v>88</v>
      </c>
      <c r="P3761" t="b">
        <v>1</v>
      </c>
      <c r="Q3761" t="s">
        <v>8305</v>
      </c>
      <c r="R3761" s="5">
        <f t="shared" si="232"/>
        <v>1.1024425000000002</v>
      </c>
      <c r="S3761">
        <f t="shared" si="233"/>
        <v>50.111022727272733</v>
      </c>
      <c r="T3761" t="s">
        <v>8317</v>
      </c>
      <c r="U3761" t="s">
        <v>8359</v>
      </c>
    </row>
    <row r="3762" spans="1:21" ht="30" x14ac:dyDescent="0.2">
      <c r="A3762">
        <v>3760</v>
      </c>
      <c r="B3762" s="3" t="s">
        <v>3757</v>
      </c>
      <c r="C3762" s="3" t="s">
        <v>7870</v>
      </c>
      <c r="D3762" s="18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4"/>
        <v>41764.316967592589</v>
      </c>
      <c r="K3762">
        <v>1397133386</v>
      </c>
      <c r="L3762" s="9">
        <f t="shared" si="235"/>
        <v>41739.525300925925</v>
      </c>
      <c r="M3762" s="11" t="s">
        <v>8371</v>
      </c>
      <c r="N3762" t="b">
        <v>0</v>
      </c>
      <c r="O3762">
        <v>91</v>
      </c>
      <c r="P3762" t="b">
        <v>1</v>
      </c>
      <c r="Q3762" t="s">
        <v>8305</v>
      </c>
      <c r="R3762" s="5">
        <f t="shared" si="232"/>
        <v>1.010154</v>
      </c>
      <c r="S3762">
        <f t="shared" si="233"/>
        <v>55.502967032967035</v>
      </c>
      <c r="T3762" t="s">
        <v>8317</v>
      </c>
      <c r="U3762" t="s">
        <v>8359</v>
      </c>
    </row>
    <row r="3763" spans="1:21" ht="30" x14ac:dyDescent="0.2">
      <c r="A3763">
        <v>3761</v>
      </c>
      <c r="B3763" s="3" t="s">
        <v>3758</v>
      </c>
      <c r="C3763" s="3" t="s">
        <v>7871</v>
      </c>
      <c r="D3763" s="18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4"/>
        <v>42226.749999999993</v>
      </c>
      <c r="K3763">
        <v>1434625937</v>
      </c>
      <c r="L3763" s="9">
        <f t="shared" si="235"/>
        <v>42173.466863425929</v>
      </c>
      <c r="M3763" s="11" t="s">
        <v>8368</v>
      </c>
      <c r="N3763" t="b">
        <v>0</v>
      </c>
      <c r="O3763">
        <v>3</v>
      </c>
      <c r="P3763" t="b">
        <v>1</v>
      </c>
      <c r="Q3763" t="s">
        <v>8305</v>
      </c>
      <c r="R3763" s="5">
        <f t="shared" si="232"/>
        <v>1</v>
      </c>
      <c r="S3763">
        <f t="shared" si="233"/>
        <v>166.66666666666666</v>
      </c>
      <c r="T3763" t="s">
        <v>8317</v>
      </c>
      <c r="U3763" t="s">
        <v>8359</v>
      </c>
    </row>
    <row r="3764" spans="1:21" ht="30" x14ac:dyDescent="0.2">
      <c r="A3764">
        <v>3762</v>
      </c>
      <c r="B3764" s="3" t="s">
        <v>3759</v>
      </c>
      <c r="C3764" s="3" t="s">
        <v>7872</v>
      </c>
      <c r="D3764" s="18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4"/>
        <v>42218.605196759258</v>
      </c>
      <c r="K3764">
        <v>1436383889</v>
      </c>
      <c r="L3764" s="9">
        <f t="shared" si="235"/>
        <v>42193.813530092593</v>
      </c>
      <c r="M3764" s="11" t="s">
        <v>8368</v>
      </c>
      <c r="N3764" t="b">
        <v>0</v>
      </c>
      <c r="O3764">
        <v>28</v>
      </c>
      <c r="P3764" t="b">
        <v>1</v>
      </c>
      <c r="Q3764" t="s">
        <v>8305</v>
      </c>
      <c r="R3764" s="5">
        <f t="shared" si="232"/>
        <v>1.0624</v>
      </c>
      <c r="S3764">
        <f t="shared" si="233"/>
        <v>47.428571428571431</v>
      </c>
      <c r="T3764" t="s">
        <v>8317</v>
      </c>
      <c r="U3764" t="s">
        <v>8359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 s="18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4"/>
        <v>42095.500300925924</v>
      </c>
      <c r="K3765">
        <v>1425319226</v>
      </c>
      <c r="L3765" s="9">
        <f t="shared" si="235"/>
        <v>42065.750300925924</v>
      </c>
      <c r="M3765" s="11" t="s">
        <v>8368</v>
      </c>
      <c r="N3765" t="b">
        <v>0</v>
      </c>
      <c r="O3765">
        <v>77</v>
      </c>
      <c r="P3765" t="b">
        <v>1</v>
      </c>
      <c r="Q3765" t="s">
        <v>8305</v>
      </c>
      <c r="R3765" s="5">
        <f t="shared" si="232"/>
        <v>1</v>
      </c>
      <c r="S3765">
        <f t="shared" si="233"/>
        <v>64.935064935064929</v>
      </c>
      <c r="T3765" t="s">
        <v>8317</v>
      </c>
      <c r="U3765" t="s">
        <v>8359</v>
      </c>
    </row>
    <row r="3766" spans="1:21" ht="30" x14ac:dyDescent="0.2">
      <c r="A3766">
        <v>3764</v>
      </c>
      <c r="B3766" s="3" t="s">
        <v>3761</v>
      </c>
      <c r="C3766" s="3" t="s">
        <v>7874</v>
      </c>
      <c r="D3766" s="18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4"/>
        <v>42518.816666666658</v>
      </c>
      <c r="K3766">
        <v>1462824832</v>
      </c>
      <c r="L3766" s="9">
        <f t="shared" si="235"/>
        <v>42499.842962962968</v>
      </c>
      <c r="M3766" s="11" t="s">
        <v>8370</v>
      </c>
      <c r="N3766" t="b">
        <v>0</v>
      </c>
      <c r="O3766">
        <v>27</v>
      </c>
      <c r="P3766" t="b">
        <v>1</v>
      </c>
      <c r="Q3766" t="s">
        <v>8305</v>
      </c>
      <c r="R3766" s="5">
        <f t="shared" si="232"/>
        <v>1</v>
      </c>
      <c r="S3766">
        <f t="shared" si="233"/>
        <v>55.555555555555557</v>
      </c>
      <c r="T3766" t="s">
        <v>8317</v>
      </c>
      <c r="U3766" t="s">
        <v>8359</v>
      </c>
    </row>
    <row r="3767" spans="1:21" ht="30" x14ac:dyDescent="0.2">
      <c r="A3767">
        <v>3765</v>
      </c>
      <c r="B3767" s="3" t="s">
        <v>3762</v>
      </c>
      <c r="C3767" s="3" t="s">
        <v>7875</v>
      </c>
      <c r="D3767" s="18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4"/>
        <v>41850.568078703705</v>
      </c>
      <c r="K3767">
        <v>1404153482</v>
      </c>
      <c r="L3767" s="9">
        <f t="shared" si="235"/>
        <v>41820.776412037041</v>
      </c>
      <c r="M3767" s="11" t="s">
        <v>8371</v>
      </c>
      <c r="N3767" t="b">
        <v>0</v>
      </c>
      <c r="O3767">
        <v>107</v>
      </c>
      <c r="P3767" t="b">
        <v>1</v>
      </c>
      <c r="Q3767" t="s">
        <v>8305</v>
      </c>
      <c r="R3767" s="5">
        <f t="shared" si="232"/>
        <v>1.1345714285714286</v>
      </c>
      <c r="S3767">
        <f t="shared" si="233"/>
        <v>74.224299065420567</v>
      </c>
      <c r="T3767" t="s">
        <v>8317</v>
      </c>
      <c r="U3767" t="s">
        <v>8359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 s="1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4"/>
        <v>41822.958854166667</v>
      </c>
      <c r="K3768">
        <v>1401336045</v>
      </c>
      <c r="L3768" s="9">
        <f t="shared" si="235"/>
        <v>41788.167187500003</v>
      </c>
      <c r="M3768" s="11" t="s">
        <v>8371</v>
      </c>
      <c r="N3768" t="b">
        <v>0</v>
      </c>
      <c r="O3768">
        <v>96</v>
      </c>
      <c r="P3768" t="b">
        <v>1</v>
      </c>
      <c r="Q3768" t="s">
        <v>8305</v>
      </c>
      <c r="R3768" s="5">
        <f t="shared" si="232"/>
        <v>1.0265010000000001</v>
      </c>
      <c r="S3768">
        <f t="shared" si="233"/>
        <v>106.9271875</v>
      </c>
      <c r="T3768" t="s">
        <v>8317</v>
      </c>
      <c r="U3768" t="s">
        <v>8359</v>
      </c>
    </row>
    <row r="3769" spans="1:21" ht="30" x14ac:dyDescent="0.2">
      <c r="A3769">
        <v>3767</v>
      </c>
      <c r="B3769" s="3" t="s">
        <v>3764</v>
      </c>
      <c r="C3769" s="3" t="s">
        <v>7877</v>
      </c>
      <c r="D3769" s="18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4"/>
        <v>42063.999305555553</v>
      </c>
      <c r="K3769">
        <v>1423960097</v>
      </c>
      <c r="L3769" s="9">
        <f t="shared" si="235"/>
        <v>42050.019641203704</v>
      </c>
      <c r="M3769" s="11" t="s">
        <v>8368</v>
      </c>
      <c r="N3769" t="b">
        <v>0</v>
      </c>
      <c r="O3769">
        <v>56</v>
      </c>
      <c r="P3769" t="b">
        <v>1</v>
      </c>
      <c r="Q3769" t="s">
        <v>8305</v>
      </c>
      <c r="R3769" s="5">
        <f t="shared" si="232"/>
        <v>1.1675</v>
      </c>
      <c r="S3769">
        <f t="shared" si="233"/>
        <v>41.696428571428569</v>
      </c>
      <c r="T3769" t="s">
        <v>8317</v>
      </c>
      <c r="U3769" t="s">
        <v>8359</v>
      </c>
    </row>
    <row r="3770" spans="1:21" ht="30" x14ac:dyDescent="0.2">
      <c r="A3770">
        <v>3768</v>
      </c>
      <c r="B3770" s="3" t="s">
        <v>3765</v>
      </c>
      <c r="C3770" s="3" t="s">
        <v>7878</v>
      </c>
      <c r="D3770" s="18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4"/>
        <v>41802.519560185181</v>
      </c>
      <c r="K3770">
        <v>1400002090</v>
      </c>
      <c r="L3770" s="9">
        <f t="shared" si="235"/>
        <v>41772.727893518517</v>
      </c>
      <c r="M3770" s="11" t="s">
        <v>8371</v>
      </c>
      <c r="N3770" t="b">
        <v>0</v>
      </c>
      <c r="O3770">
        <v>58</v>
      </c>
      <c r="P3770" t="b">
        <v>1</v>
      </c>
      <c r="Q3770" t="s">
        <v>8305</v>
      </c>
      <c r="R3770" s="5">
        <f t="shared" si="232"/>
        <v>1.0765274999999999</v>
      </c>
      <c r="S3770">
        <f t="shared" si="233"/>
        <v>74.243275862068955</v>
      </c>
      <c r="T3770" t="s">
        <v>8317</v>
      </c>
      <c r="U3770" t="s">
        <v>8359</v>
      </c>
    </row>
    <row r="3771" spans="1:21" ht="30" x14ac:dyDescent="0.2">
      <c r="A3771">
        <v>3769</v>
      </c>
      <c r="B3771" s="3" t="s">
        <v>3766</v>
      </c>
      <c r="C3771" s="3" t="s">
        <v>7879</v>
      </c>
      <c r="D3771" s="18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4"/>
        <v>42475.389803240738</v>
      </c>
      <c r="K3771">
        <v>1458138079</v>
      </c>
      <c r="L3771" s="9">
        <f t="shared" si="235"/>
        <v>42445.598136574074</v>
      </c>
      <c r="M3771" s="11" t="s">
        <v>8370</v>
      </c>
      <c r="N3771" t="b">
        <v>0</v>
      </c>
      <c r="O3771">
        <v>15</v>
      </c>
      <c r="P3771" t="b">
        <v>1</v>
      </c>
      <c r="Q3771" t="s">
        <v>8305</v>
      </c>
      <c r="R3771" s="5">
        <f t="shared" si="232"/>
        <v>1</v>
      </c>
      <c r="S3771">
        <f t="shared" si="233"/>
        <v>73.333333333333329</v>
      </c>
      <c r="T3771" t="s">
        <v>8317</v>
      </c>
      <c r="U3771" t="s">
        <v>8359</v>
      </c>
    </row>
    <row r="3772" spans="1:21" ht="30" x14ac:dyDescent="0.2">
      <c r="A3772">
        <v>3770</v>
      </c>
      <c r="B3772" s="3" t="s">
        <v>3767</v>
      </c>
      <c r="C3772" s="3" t="s">
        <v>7880</v>
      </c>
      <c r="D3772" s="18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4"/>
        <v>42168.722337962965</v>
      </c>
      <c r="K3772">
        <v>1431642010</v>
      </c>
      <c r="L3772" s="9">
        <f t="shared" si="235"/>
        <v>42138.930671296301</v>
      </c>
      <c r="M3772" s="11" t="s">
        <v>8368</v>
      </c>
      <c r="N3772" t="b">
        <v>0</v>
      </c>
      <c r="O3772">
        <v>20</v>
      </c>
      <c r="P3772" t="b">
        <v>1</v>
      </c>
      <c r="Q3772" t="s">
        <v>8305</v>
      </c>
      <c r="R3772" s="5">
        <f t="shared" si="232"/>
        <v>1</v>
      </c>
      <c r="S3772">
        <f t="shared" si="233"/>
        <v>100</v>
      </c>
      <c r="T3772" t="s">
        <v>8317</v>
      </c>
      <c r="U3772" t="s">
        <v>8359</v>
      </c>
    </row>
    <row r="3773" spans="1:21" x14ac:dyDescent="0.2">
      <c r="A3773">
        <v>3771</v>
      </c>
      <c r="B3773" s="3" t="s">
        <v>3768</v>
      </c>
      <c r="C3773" s="3" t="s">
        <v>7881</v>
      </c>
      <c r="D3773" s="18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4"/>
        <v>42507.791666666664</v>
      </c>
      <c r="K3773">
        <v>1462307652</v>
      </c>
      <c r="L3773" s="9">
        <f t="shared" si="235"/>
        <v>42493.857083333336</v>
      </c>
      <c r="M3773" s="11" t="s">
        <v>8370</v>
      </c>
      <c r="N3773" t="b">
        <v>0</v>
      </c>
      <c r="O3773">
        <v>38</v>
      </c>
      <c r="P3773" t="b">
        <v>1</v>
      </c>
      <c r="Q3773" t="s">
        <v>8305</v>
      </c>
      <c r="R3773" s="5">
        <f t="shared" si="232"/>
        <v>1.46</v>
      </c>
      <c r="S3773">
        <f t="shared" si="233"/>
        <v>38.421052631578945</v>
      </c>
      <c r="T3773" t="s">
        <v>8317</v>
      </c>
      <c r="U3773" t="s">
        <v>8359</v>
      </c>
    </row>
    <row r="3774" spans="1:21" ht="30" x14ac:dyDescent="0.2">
      <c r="A3774">
        <v>3772</v>
      </c>
      <c r="B3774" s="3" t="s">
        <v>3769</v>
      </c>
      <c r="C3774" s="3" t="s">
        <v>7882</v>
      </c>
      <c r="D3774" s="18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4"/>
        <v>42703.041666666664</v>
      </c>
      <c r="K3774">
        <v>1478616506</v>
      </c>
      <c r="L3774" s="9">
        <f t="shared" si="235"/>
        <v>42682.616967592592</v>
      </c>
      <c r="M3774" s="11" t="s">
        <v>8370</v>
      </c>
      <c r="N3774" t="b">
        <v>0</v>
      </c>
      <c r="O3774">
        <v>33</v>
      </c>
      <c r="P3774" t="b">
        <v>1</v>
      </c>
      <c r="Q3774" t="s">
        <v>8305</v>
      </c>
      <c r="R3774" s="5">
        <f t="shared" si="232"/>
        <v>1.1020000000000001</v>
      </c>
      <c r="S3774">
        <f t="shared" si="233"/>
        <v>166.96969696969697</v>
      </c>
      <c r="T3774" t="s">
        <v>8317</v>
      </c>
      <c r="U3774" t="s">
        <v>8359</v>
      </c>
    </row>
    <row r="3775" spans="1:21" x14ac:dyDescent="0.2">
      <c r="A3775">
        <v>3773</v>
      </c>
      <c r="B3775" s="3" t="s">
        <v>3770</v>
      </c>
      <c r="C3775" s="3" t="s">
        <v>7883</v>
      </c>
      <c r="D3775" s="18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4"/>
        <v>42688.880555555552</v>
      </c>
      <c r="K3775">
        <v>1476317247</v>
      </c>
      <c r="L3775" s="9">
        <f t="shared" si="235"/>
        <v>42656.005173611105</v>
      </c>
      <c r="M3775" s="11" t="s">
        <v>8370</v>
      </c>
      <c r="N3775" t="b">
        <v>0</v>
      </c>
      <c r="O3775">
        <v>57</v>
      </c>
      <c r="P3775" t="b">
        <v>1</v>
      </c>
      <c r="Q3775" t="s">
        <v>8305</v>
      </c>
      <c r="R3775" s="5">
        <f t="shared" si="232"/>
        <v>1.0820000000000001</v>
      </c>
      <c r="S3775">
        <f t="shared" si="233"/>
        <v>94.912280701754383</v>
      </c>
      <c r="T3775" t="s">
        <v>8317</v>
      </c>
      <c r="U3775" t="s">
        <v>8359</v>
      </c>
    </row>
    <row r="3776" spans="1:21" ht="30" x14ac:dyDescent="0.2">
      <c r="A3776">
        <v>3774</v>
      </c>
      <c r="B3776" s="3" t="s">
        <v>3771</v>
      </c>
      <c r="C3776" s="3" t="s">
        <v>7884</v>
      </c>
      <c r="D3776" s="18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4"/>
        <v>42103.583969907406</v>
      </c>
      <c r="K3776">
        <v>1427223655</v>
      </c>
      <c r="L3776" s="9">
        <f t="shared" si="235"/>
        <v>42087.792303240742</v>
      </c>
      <c r="M3776" s="11" t="s">
        <v>8368</v>
      </c>
      <c r="N3776" t="b">
        <v>0</v>
      </c>
      <c r="O3776">
        <v>25</v>
      </c>
      <c r="P3776" t="b">
        <v>1</v>
      </c>
      <c r="Q3776" t="s">
        <v>8305</v>
      </c>
      <c r="R3776" s="5">
        <f t="shared" si="232"/>
        <v>1</v>
      </c>
      <c r="S3776">
        <f t="shared" si="233"/>
        <v>100</v>
      </c>
      <c r="T3776" t="s">
        <v>8317</v>
      </c>
      <c r="U3776" t="s">
        <v>8359</v>
      </c>
    </row>
    <row r="3777" spans="1:21" ht="30" x14ac:dyDescent="0.2">
      <c r="A3777">
        <v>3775</v>
      </c>
      <c r="B3777" s="3" t="s">
        <v>3772</v>
      </c>
      <c r="C3777" s="3" t="s">
        <v>7885</v>
      </c>
      <c r="D3777" s="18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4"/>
        <v>42102.958333333336</v>
      </c>
      <c r="K3777">
        <v>1426199843</v>
      </c>
      <c r="L3777" s="9">
        <f t="shared" si="235"/>
        <v>42075.942627314813</v>
      </c>
      <c r="M3777" s="11" t="s">
        <v>8368</v>
      </c>
      <c r="N3777" t="b">
        <v>0</v>
      </c>
      <c r="O3777">
        <v>14</v>
      </c>
      <c r="P3777" t="b">
        <v>1</v>
      </c>
      <c r="Q3777" t="s">
        <v>8305</v>
      </c>
      <c r="R3777" s="5">
        <f t="shared" si="232"/>
        <v>1.0024999999999999</v>
      </c>
      <c r="S3777">
        <f t="shared" si="233"/>
        <v>143.21428571428572</v>
      </c>
      <c r="T3777" t="s">
        <v>8317</v>
      </c>
      <c r="U3777" t="s">
        <v>8359</v>
      </c>
    </row>
    <row r="3778" spans="1:21" ht="30" x14ac:dyDescent="0.2">
      <c r="A3778">
        <v>3776</v>
      </c>
      <c r="B3778" s="3" t="s">
        <v>3773</v>
      </c>
      <c r="C3778" s="3" t="s">
        <v>7886</v>
      </c>
      <c r="D3778" s="1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4"/>
        <v>41851.833333333328</v>
      </c>
      <c r="K3778">
        <v>1403599778</v>
      </c>
      <c r="L3778" s="9">
        <f t="shared" si="235"/>
        <v>41814.367800925924</v>
      </c>
      <c r="M3778" s="11" t="s">
        <v>8371</v>
      </c>
      <c r="N3778" t="b">
        <v>0</v>
      </c>
      <c r="O3778">
        <v>94</v>
      </c>
      <c r="P3778" t="b">
        <v>1</v>
      </c>
      <c r="Q3778" t="s">
        <v>8305</v>
      </c>
      <c r="R3778" s="5">
        <f t="shared" ref="R3778:R3841" si="236">E3778/D3778</f>
        <v>1.0671250000000001</v>
      </c>
      <c r="S3778">
        <f t="shared" ref="S3778:S3841" si="237">E3778/O3778</f>
        <v>90.819148936170208</v>
      </c>
      <c r="T3778" t="s">
        <v>8317</v>
      </c>
      <c r="U3778" t="s">
        <v>8359</v>
      </c>
    </row>
    <row r="3779" spans="1:21" ht="30" x14ac:dyDescent="0.2">
      <c r="A3779">
        <v>3777</v>
      </c>
      <c r="B3779" s="3" t="s">
        <v>3774</v>
      </c>
      <c r="C3779" s="3" t="s">
        <v>7887</v>
      </c>
      <c r="D3779" s="18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8">(((I3779/60)/60)/24)+DATE(1970,1,1)+(-5/24)</f>
        <v>41908.958333333328</v>
      </c>
      <c r="K3779">
        <v>1409884821</v>
      </c>
      <c r="L3779" s="9">
        <f t="shared" ref="L3779:L3842" si="239">(((K3779/60)/60)/24)+DATE(1970,1,1)</f>
        <v>41887.111354166671</v>
      </c>
      <c r="M3779" s="11" t="s">
        <v>8371</v>
      </c>
      <c r="N3779" t="b">
        <v>0</v>
      </c>
      <c r="O3779">
        <v>59</v>
      </c>
      <c r="P3779" t="b">
        <v>1</v>
      </c>
      <c r="Q3779" t="s">
        <v>8305</v>
      </c>
      <c r="R3779" s="5">
        <f t="shared" si="236"/>
        <v>1.4319999999999999</v>
      </c>
      <c r="S3779">
        <f t="shared" si="237"/>
        <v>48.542372881355931</v>
      </c>
      <c r="T3779" t="s">
        <v>8317</v>
      </c>
      <c r="U3779" t="s">
        <v>8359</v>
      </c>
    </row>
    <row r="3780" spans="1:21" x14ac:dyDescent="0.2">
      <c r="A3780">
        <v>3778</v>
      </c>
      <c r="B3780" s="3" t="s">
        <v>3775</v>
      </c>
      <c r="C3780" s="3" t="s">
        <v>7888</v>
      </c>
      <c r="D3780" s="18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8"/>
        <v>42049.610879629625</v>
      </c>
      <c r="K3780">
        <v>1418758780</v>
      </c>
      <c r="L3780" s="9">
        <f t="shared" si="239"/>
        <v>41989.819212962961</v>
      </c>
      <c r="M3780" s="11" t="s">
        <v>8371</v>
      </c>
      <c r="N3780" t="b">
        <v>0</v>
      </c>
      <c r="O3780">
        <v>36</v>
      </c>
      <c r="P3780" t="b">
        <v>1</v>
      </c>
      <c r="Q3780" t="s">
        <v>8305</v>
      </c>
      <c r="R3780" s="5">
        <f t="shared" si="236"/>
        <v>1.0504166666666668</v>
      </c>
      <c r="S3780">
        <f t="shared" si="237"/>
        <v>70.027777777777771</v>
      </c>
      <c r="T3780" t="s">
        <v>8317</v>
      </c>
      <c r="U3780" t="s">
        <v>8359</v>
      </c>
    </row>
    <row r="3781" spans="1:21" x14ac:dyDescent="0.2">
      <c r="A3781">
        <v>3779</v>
      </c>
      <c r="B3781" s="3" t="s">
        <v>3776</v>
      </c>
      <c r="C3781" s="3" t="s">
        <v>7889</v>
      </c>
      <c r="D3781" s="18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8"/>
        <v>42455.48541666667</v>
      </c>
      <c r="K3781">
        <v>1456421940</v>
      </c>
      <c r="L3781" s="9">
        <f t="shared" si="239"/>
        <v>42425.735416666663</v>
      </c>
      <c r="M3781" s="11" t="s">
        <v>8370</v>
      </c>
      <c r="N3781" t="b">
        <v>0</v>
      </c>
      <c r="O3781">
        <v>115</v>
      </c>
      <c r="P3781" t="b">
        <v>1</v>
      </c>
      <c r="Q3781" t="s">
        <v>8305</v>
      </c>
      <c r="R3781" s="5">
        <f t="shared" si="236"/>
        <v>1.0398000000000001</v>
      </c>
      <c r="S3781">
        <f t="shared" si="237"/>
        <v>135.62608695652173</v>
      </c>
      <c r="T3781" t="s">
        <v>8317</v>
      </c>
      <c r="U3781" t="s">
        <v>8359</v>
      </c>
    </row>
    <row r="3782" spans="1:21" ht="30" x14ac:dyDescent="0.2">
      <c r="A3782">
        <v>3780</v>
      </c>
      <c r="B3782" s="3" t="s">
        <v>3777</v>
      </c>
      <c r="C3782" s="3" t="s">
        <v>7890</v>
      </c>
      <c r="D3782" s="18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8"/>
        <v>42198.629166666658</v>
      </c>
      <c r="K3782">
        <v>1433999785</v>
      </c>
      <c r="L3782" s="9">
        <f t="shared" si="239"/>
        <v>42166.219733796301</v>
      </c>
      <c r="M3782" s="11" t="s">
        <v>8368</v>
      </c>
      <c r="N3782" t="b">
        <v>0</v>
      </c>
      <c r="O3782">
        <v>30</v>
      </c>
      <c r="P3782" t="b">
        <v>1</v>
      </c>
      <c r="Q3782" t="s">
        <v>8305</v>
      </c>
      <c r="R3782" s="5">
        <f t="shared" si="236"/>
        <v>1.2</v>
      </c>
      <c r="S3782">
        <f t="shared" si="237"/>
        <v>100</v>
      </c>
      <c r="T3782" t="s">
        <v>8317</v>
      </c>
      <c r="U3782" t="s">
        <v>8359</v>
      </c>
    </row>
    <row r="3783" spans="1:21" ht="30" x14ac:dyDescent="0.2">
      <c r="A3783">
        <v>3781</v>
      </c>
      <c r="B3783" s="3" t="s">
        <v>3778</v>
      </c>
      <c r="C3783" s="3" t="s">
        <v>7891</v>
      </c>
      <c r="D3783" s="18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8"/>
        <v>41890.674594907403</v>
      </c>
      <c r="K3783">
        <v>1408050685</v>
      </c>
      <c r="L3783" s="9">
        <f t="shared" si="239"/>
        <v>41865.882928240739</v>
      </c>
      <c r="M3783" s="11" t="s">
        <v>8371</v>
      </c>
      <c r="N3783" t="b">
        <v>0</v>
      </c>
      <c r="O3783">
        <v>52</v>
      </c>
      <c r="P3783" t="b">
        <v>1</v>
      </c>
      <c r="Q3783" t="s">
        <v>8305</v>
      </c>
      <c r="R3783" s="5">
        <f t="shared" si="236"/>
        <v>1.0966666666666667</v>
      </c>
      <c r="S3783">
        <f t="shared" si="237"/>
        <v>94.90384615384616</v>
      </c>
      <c r="T3783" t="s">
        <v>8317</v>
      </c>
      <c r="U3783" t="s">
        <v>8359</v>
      </c>
    </row>
    <row r="3784" spans="1:21" ht="30" x14ac:dyDescent="0.2">
      <c r="A3784">
        <v>3782</v>
      </c>
      <c r="B3784" s="3" t="s">
        <v>3779</v>
      </c>
      <c r="C3784" s="3" t="s">
        <v>7892</v>
      </c>
      <c r="D3784" s="18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8"/>
        <v>42575.749999999993</v>
      </c>
      <c r="K3784">
        <v>1466887297</v>
      </c>
      <c r="L3784" s="9">
        <f t="shared" si="239"/>
        <v>42546.862233796302</v>
      </c>
      <c r="M3784" s="11" t="s">
        <v>8370</v>
      </c>
      <c r="N3784" t="b">
        <v>0</v>
      </c>
      <c r="O3784">
        <v>27</v>
      </c>
      <c r="P3784" t="b">
        <v>1</v>
      </c>
      <c r="Q3784" t="s">
        <v>8305</v>
      </c>
      <c r="R3784" s="5">
        <f t="shared" si="236"/>
        <v>1.0175000000000001</v>
      </c>
      <c r="S3784">
        <f t="shared" si="237"/>
        <v>75.370370370370367</v>
      </c>
      <c r="T3784" t="s">
        <v>8317</v>
      </c>
      <c r="U3784" t="s">
        <v>8359</v>
      </c>
    </row>
    <row r="3785" spans="1:21" ht="30" x14ac:dyDescent="0.2">
      <c r="A3785">
        <v>3783</v>
      </c>
      <c r="B3785" s="3" t="s">
        <v>3780</v>
      </c>
      <c r="C3785" s="3" t="s">
        <v>7893</v>
      </c>
      <c r="D3785" s="18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8"/>
        <v>42444.458333333336</v>
      </c>
      <c r="K3785">
        <v>1455938520</v>
      </c>
      <c r="L3785" s="9">
        <f t="shared" si="239"/>
        <v>42420.140277777777</v>
      </c>
      <c r="M3785" s="11" t="s">
        <v>8370</v>
      </c>
      <c r="N3785" t="b">
        <v>0</v>
      </c>
      <c r="O3785">
        <v>24</v>
      </c>
      <c r="P3785" t="b">
        <v>1</v>
      </c>
      <c r="Q3785" t="s">
        <v>8305</v>
      </c>
      <c r="R3785" s="5">
        <f t="shared" si="236"/>
        <v>1.2891666666666666</v>
      </c>
      <c r="S3785">
        <f t="shared" si="237"/>
        <v>64.458333333333329</v>
      </c>
      <c r="T3785" t="s">
        <v>8317</v>
      </c>
      <c r="U3785" t="s">
        <v>8359</v>
      </c>
    </row>
    <row r="3786" spans="1:21" ht="30" x14ac:dyDescent="0.2">
      <c r="A3786">
        <v>3784</v>
      </c>
      <c r="B3786" s="3" t="s">
        <v>3781</v>
      </c>
      <c r="C3786" s="3" t="s">
        <v>7894</v>
      </c>
      <c r="D3786" s="18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8"/>
        <v>42561.772361111107</v>
      </c>
      <c r="K3786">
        <v>1465601532</v>
      </c>
      <c r="L3786" s="9">
        <f t="shared" si="239"/>
        <v>42531.980694444443</v>
      </c>
      <c r="M3786" s="11" t="s">
        <v>8370</v>
      </c>
      <c r="N3786" t="b">
        <v>0</v>
      </c>
      <c r="O3786">
        <v>10</v>
      </c>
      <c r="P3786" t="b">
        <v>1</v>
      </c>
      <c r="Q3786" t="s">
        <v>8305</v>
      </c>
      <c r="R3786" s="5">
        <f t="shared" si="236"/>
        <v>1.1499999999999999</v>
      </c>
      <c r="S3786">
        <f t="shared" si="237"/>
        <v>115</v>
      </c>
      <c r="T3786" t="s">
        <v>8317</v>
      </c>
      <c r="U3786" t="s">
        <v>8359</v>
      </c>
    </row>
    <row r="3787" spans="1:21" ht="30" x14ac:dyDescent="0.2">
      <c r="A3787">
        <v>3785</v>
      </c>
      <c r="B3787" s="3" t="s">
        <v>3782</v>
      </c>
      <c r="C3787" s="3" t="s">
        <v>7895</v>
      </c>
      <c r="D3787" s="18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8"/>
        <v>42584.210416666661</v>
      </c>
      <c r="K3787">
        <v>1467040769</v>
      </c>
      <c r="L3787" s="9">
        <f t="shared" si="239"/>
        <v>42548.63853009259</v>
      </c>
      <c r="M3787" s="11" t="s">
        <v>8370</v>
      </c>
      <c r="N3787" t="b">
        <v>0</v>
      </c>
      <c r="O3787">
        <v>30</v>
      </c>
      <c r="P3787" t="b">
        <v>1</v>
      </c>
      <c r="Q3787" t="s">
        <v>8305</v>
      </c>
      <c r="R3787" s="5">
        <f t="shared" si="236"/>
        <v>1.5075000000000001</v>
      </c>
      <c r="S3787">
        <f t="shared" si="237"/>
        <v>100.5</v>
      </c>
      <c r="T3787" t="s">
        <v>8317</v>
      </c>
      <c r="U3787" t="s">
        <v>8359</v>
      </c>
    </row>
    <row r="3788" spans="1:21" ht="30" x14ac:dyDescent="0.2">
      <c r="A3788">
        <v>3786</v>
      </c>
      <c r="B3788" s="3" t="s">
        <v>3783</v>
      </c>
      <c r="C3788" s="3" t="s">
        <v>7896</v>
      </c>
      <c r="D3788" s="1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8"/>
        <v>42516.829571759255</v>
      </c>
      <c r="K3788">
        <v>1461718475</v>
      </c>
      <c r="L3788" s="9">
        <f t="shared" si="239"/>
        <v>42487.037905092591</v>
      </c>
      <c r="M3788" s="11" t="s">
        <v>8370</v>
      </c>
      <c r="N3788" t="b">
        <v>0</v>
      </c>
      <c r="O3788">
        <v>71</v>
      </c>
      <c r="P3788" t="b">
        <v>1</v>
      </c>
      <c r="Q3788" t="s">
        <v>8305</v>
      </c>
      <c r="R3788" s="5">
        <f t="shared" si="236"/>
        <v>1.1096666666666666</v>
      </c>
      <c r="S3788">
        <f t="shared" si="237"/>
        <v>93.774647887323937</v>
      </c>
      <c r="T3788" t="s">
        <v>8317</v>
      </c>
      <c r="U3788" t="s">
        <v>8359</v>
      </c>
    </row>
    <row r="3789" spans="1:21" ht="30" x14ac:dyDescent="0.2">
      <c r="A3789">
        <v>3787</v>
      </c>
      <c r="B3789" s="3" t="s">
        <v>3784</v>
      </c>
      <c r="C3789" s="3" t="s">
        <v>7897</v>
      </c>
      <c r="D3789" s="18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8"/>
        <v>42195.957638888889</v>
      </c>
      <c r="K3789">
        <v>1434113406</v>
      </c>
      <c r="L3789" s="9">
        <f t="shared" si="239"/>
        <v>42167.534791666665</v>
      </c>
      <c r="M3789" s="11" t="s">
        <v>8368</v>
      </c>
      <c r="N3789" t="b">
        <v>0</v>
      </c>
      <c r="O3789">
        <v>10</v>
      </c>
      <c r="P3789" t="b">
        <v>1</v>
      </c>
      <c r="Q3789" t="s">
        <v>8305</v>
      </c>
      <c r="R3789" s="5">
        <f t="shared" si="236"/>
        <v>1.0028571428571429</v>
      </c>
      <c r="S3789">
        <f t="shared" si="237"/>
        <v>35.1</v>
      </c>
      <c r="T3789" t="s">
        <v>8317</v>
      </c>
      <c r="U3789" t="s">
        <v>8359</v>
      </c>
    </row>
    <row r="3790" spans="1:21" ht="60" x14ac:dyDescent="0.2">
      <c r="A3790">
        <v>3788</v>
      </c>
      <c r="B3790" s="3" t="s">
        <v>3785</v>
      </c>
      <c r="C3790" s="3" t="s">
        <v>7898</v>
      </c>
      <c r="D3790" s="18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8"/>
        <v>42361.470833333333</v>
      </c>
      <c r="K3790">
        <v>1448469719</v>
      </c>
      <c r="L3790" s="9">
        <f t="shared" si="239"/>
        <v>42333.695821759262</v>
      </c>
      <c r="M3790" s="11" t="s">
        <v>8368</v>
      </c>
      <c r="N3790" t="b">
        <v>0</v>
      </c>
      <c r="O3790">
        <v>1</v>
      </c>
      <c r="P3790" t="b">
        <v>0</v>
      </c>
      <c r="Q3790" t="s">
        <v>8305</v>
      </c>
      <c r="R3790" s="5">
        <f t="shared" si="236"/>
        <v>6.6666666666666671E-3</v>
      </c>
      <c r="S3790">
        <f t="shared" si="237"/>
        <v>500</v>
      </c>
      <c r="T3790" t="s">
        <v>8317</v>
      </c>
      <c r="U3790" t="s">
        <v>8359</v>
      </c>
    </row>
    <row r="3791" spans="1:21" ht="30" x14ac:dyDescent="0.2">
      <c r="A3791">
        <v>3789</v>
      </c>
      <c r="B3791" s="3" t="s">
        <v>3786</v>
      </c>
      <c r="C3791" s="3" t="s">
        <v>7899</v>
      </c>
      <c r="D3791" s="18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8"/>
        <v>42170.590486111112</v>
      </c>
      <c r="K3791">
        <v>1431630618</v>
      </c>
      <c r="L3791" s="9">
        <f t="shared" si="239"/>
        <v>42138.798819444448</v>
      </c>
      <c r="M3791" s="11" t="s">
        <v>8368</v>
      </c>
      <c r="N3791" t="b">
        <v>0</v>
      </c>
      <c r="O3791">
        <v>4</v>
      </c>
      <c r="P3791" t="b">
        <v>0</v>
      </c>
      <c r="Q3791" t="s">
        <v>8305</v>
      </c>
      <c r="R3791" s="5">
        <f t="shared" si="236"/>
        <v>3.267605633802817E-2</v>
      </c>
      <c r="S3791">
        <f t="shared" si="237"/>
        <v>29</v>
      </c>
      <c r="T3791" t="s">
        <v>8317</v>
      </c>
      <c r="U3791" t="s">
        <v>8359</v>
      </c>
    </row>
    <row r="3792" spans="1:21" ht="30" x14ac:dyDescent="0.2">
      <c r="A3792">
        <v>3790</v>
      </c>
      <c r="B3792" s="3" t="s">
        <v>3787</v>
      </c>
      <c r="C3792" s="3" t="s">
        <v>7900</v>
      </c>
      <c r="D3792" s="18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8"/>
        <v>42696.5002662037</v>
      </c>
      <c r="K3792">
        <v>1477238423</v>
      </c>
      <c r="L3792" s="9">
        <f t="shared" si="239"/>
        <v>42666.666932870372</v>
      </c>
      <c r="M3792" s="11" t="s">
        <v>8370</v>
      </c>
      <c r="N3792" t="b">
        <v>0</v>
      </c>
      <c r="O3792">
        <v>0</v>
      </c>
      <c r="P3792" t="b">
        <v>0</v>
      </c>
      <c r="Q3792" t="s">
        <v>8305</v>
      </c>
      <c r="R3792" s="5">
        <f t="shared" si="236"/>
        <v>0</v>
      </c>
      <c r="S3792" t="e">
        <f t="shared" si="237"/>
        <v>#DIV/0!</v>
      </c>
      <c r="T3792" t="s">
        <v>8317</v>
      </c>
      <c r="U3792" t="s">
        <v>8359</v>
      </c>
    </row>
    <row r="3793" spans="1:21" x14ac:dyDescent="0.2">
      <c r="A3793">
        <v>3791</v>
      </c>
      <c r="B3793" s="3" t="s">
        <v>3788</v>
      </c>
      <c r="C3793" s="3" t="s">
        <v>7901</v>
      </c>
      <c r="D3793" s="18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8"/>
        <v>41826.4837037037</v>
      </c>
      <c r="K3793">
        <v>1399480592</v>
      </c>
      <c r="L3793" s="9">
        <f t="shared" si="239"/>
        <v>41766.692037037035</v>
      </c>
      <c r="M3793" s="11" t="s">
        <v>8371</v>
      </c>
      <c r="N3793" t="b">
        <v>0</v>
      </c>
      <c r="O3793">
        <v>0</v>
      </c>
      <c r="P3793" t="b">
        <v>0</v>
      </c>
      <c r="Q3793" t="s">
        <v>8305</v>
      </c>
      <c r="R3793" s="5">
        <f t="shared" si="236"/>
        <v>0</v>
      </c>
      <c r="S3793" t="e">
        <f t="shared" si="237"/>
        <v>#DIV/0!</v>
      </c>
      <c r="T3793" t="s">
        <v>8317</v>
      </c>
      <c r="U3793" t="s">
        <v>8359</v>
      </c>
    </row>
    <row r="3794" spans="1:21" x14ac:dyDescent="0.2">
      <c r="A3794">
        <v>3792</v>
      </c>
      <c r="B3794" s="3" t="s">
        <v>3789</v>
      </c>
      <c r="C3794" s="3" t="s">
        <v>7902</v>
      </c>
      <c r="D3794" s="18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8"/>
        <v>42200.238680555551</v>
      </c>
      <c r="K3794">
        <v>1434365022</v>
      </c>
      <c r="L3794" s="9">
        <f t="shared" si="239"/>
        <v>42170.447013888886</v>
      </c>
      <c r="M3794" s="11" t="s">
        <v>8368</v>
      </c>
      <c r="N3794" t="b">
        <v>0</v>
      </c>
      <c r="O3794">
        <v>2</v>
      </c>
      <c r="P3794" t="b">
        <v>0</v>
      </c>
      <c r="Q3794" t="s">
        <v>8305</v>
      </c>
      <c r="R3794" s="5">
        <f t="shared" si="236"/>
        <v>2.8E-3</v>
      </c>
      <c r="S3794">
        <f t="shared" si="237"/>
        <v>17.5</v>
      </c>
      <c r="T3794" t="s">
        <v>8317</v>
      </c>
      <c r="U3794" t="s">
        <v>8359</v>
      </c>
    </row>
    <row r="3795" spans="1:21" ht="30" x14ac:dyDescent="0.2">
      <c r="A3795">
        <v>3793</v>
      </c>
      <c r="B3795" s="3" t="s">
        <v>3790</v>
      </c>
      <c r="C3795" s="3" t="s">
        <v>7903</v>
      </c>
      <c r="D3795" s="18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8"/>
        <v>41989.73065972222</v>
      </c>
      <c r="K3795">
        <v>1416954729</v>
      </c>
      <c r="L3795" s="9">
        <f t="shared" si="239"/>
        <v>41968.938993055555</v>
      </c>
      <c r="M3795" s="11" t="s">
        <v>8371</v>
      </c>
      <c r="N3795" t="b">
        <v>0</v>
      </c>
      <c r="O3795">
        <v>24</v>
      </c>
      <c r="P3795" t="b">
        <v>0</v>
      </c>
      <c r="Q3795" t="s">
        <v>8305</v>
      </c>
      <c r="R3795" s="5">
        <f t="shared" si="236"/>
        <v>0.59657142857142853</v>
      </c>
      <c r="S3795">
        <f t="shared" si="237"/>
        <v>174</v>
      </c>
      <c r="T3795" t="s">
        <v>8317</v>
      </c>
      <c r="U3795" t="s">
        <v>8359</v>
      </c>
    </row>
    <row r="3796" spans="1:21" ht="30" x14ac:dyDescent="0.2">
      <c r="A3796">
        <v>3794</v>
      </c>
      <c r="B3796" s="3" t="s">
        <v>3791</v>
      </c>
      <c r="C3796" s="3" t="s">
        <v>7904</v>
      </c>
      <c r="D3796" s="18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8"/>
        <v>42162.372152777774</v>
      </c>
      <c r="K3796">
        <v>1431093354</v>
      </c>
      <c r="L3796" s="9">
        <f t="shared" si="239"/>
        <v>42132.58048611111</v>
      </c>
      <c r="M3796" s="11" t="s">
        <v>8368</v>
      </c>
      <c r="N3796" t="b">
        <v>0</v>
      </c>
      <c r="O3796">
        <v>1</v>
      </c>
      <c r="P3796" t="b">
        <v>0</v>
      </c>
      <c r="Q3796" t="s">
        <v>8305</v>
      </c>
      <c r="R3796" s="5">
        <f t="shared" si="236"/>
        <v>0.01</v>
      </c>
      <c r="S3796">
        <f t="shared" si="237"/>
        <v>50</v>
      </c>
      <c r="T3796" t="s">
        <v>8317</v>
      </c>
      <c r="U3796" t="s">
        <v>8359</v>
      </c>
    </row>
    <row r="3797" spans="1:21" ht="30" x14ac:dyDescent="0.2">
      <c r="A3797">
        <v>3795</v>
      </c>
      <c r="B3797" s="3" t="s">
        <v>3792</v>
      </c>
      <c r="C3797" s="3" t="s">
        <v>7905</v>
      </c>
      <c r="D3797" s="18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8"/>
        <v>42244.729166666664</v>
      </c>
      <c r="K3797">
        <v>1437042490</v>
      </c>
      <c r="L3797" s="9">
        <f t="shared" si="239"/>
        <v>42201.436226851853</v>
      </c>
      <c r="M3797" s="11" t="s">
        <v>8368</v>
      </c>
      <c r="N3797" t="b">
        <v>0</v>
      </c>
      <c r="O3797">
        <v>2</v>
      </c>
      <c r="P3797" t="b">
        <v>0</v>
      </c>
      <c r="Q3797" t="s">
        <v>8305</v>
      </c>
      <c r="R3797" s="5">
        <f t="shared" si="236"/>
        <v>1.6666666666666666E-2</v>
      </c>
      <c r="S3797">
        <f t="shared" si="237"/>
        <v>5</v>
      </c>
      <c r="T3797" t="s">
        <v>8317</v>
      </c>
      <c r="U3797" t="s">
        <v>8359</v>
      </c>
    </row>
    <row r="3798" spans="1:21" ht="30" x14ac:dyDescent="0.2">
      <c r="A3798">
        <v>3796</v>
      </c>
      <c r="B3798" s="3" t="s">
        <v>3793</v>
      </c>
      <c r="C3798" s="3" t="s">
        <v>7906</v>
      </c>
      <c r="D3798" s="1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8"/>
        <v>42748.821250000001</v>
      </c>
      <c r="K3798">
        <v>1479170556</v>
      </c>
      <c r="L3798" s="9">
        <f t="shared" si="239"/>
        <v>42689.029583333337</v>
      </c>
      <c r="M3798" s="11" t="s">
        <v>8370</v>
      </c>
      <c r="N3798" t="b">
        <v>0</v>
      </c>
      <c r="O3798">
        <v>1</v>
      </c>
      <c r="P3798" t="b">
        <v>0</v>
      </c>
      <c r="Q3798" t="s">
        <v>8305</v>
      </c>
      <c r="R3798" s="5">
        <f t="shared" si="236"/>
        <v>4.4444444444444447E-5</v>
      </c>
      <c r="S3798">
        <f t="shared" si="237"/>
        <v>1</v>
      </c>
      <c r="T3798" t="s">
        <v>8317</v>
      </c>
      <c r="U3798" t="s">
        <v>8359</v>
      </c>
    </row>
    <row r="3799" spans="1:21" ht="30" x14ac:dyDescent="0.2">
      <c r="A3799">
        <v>3797</v>
      </c>
      <c r="B3799" s="3" t="s">
        <v>3794</v>
      </c>
      <c r="C3799" s="3" t="s">
        <v>7907</v>
      </c>
      <c r="D3799" s="18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8"/>
        <v>42114.673206018517</v>
      </c>
      <c r="K3799">
        <v>1426972165</v>
      </c>
      <c r="L3799" s="9">
        <f t="shared" si="239"/>
        <v>42084.881539351853</v>
      </c>
      <c r="M3799" s="11" t="s">
        <v>8368</v>
      </c>
      <c r="N3799" t="b">
        <v>0</v>
      </c>
      <c r="O3799">
        <v>37</v>
      </c>
      <c r="P3799" t="b">
        <v>0</v>
      </c>
      <c r="Q3799" t="s">
        <v>8305</v>
      </c>
      <c r="R3799" s="5">
        <f t="shared" si="236"/>
        <v>0.89666666666666661</v>
      </c>
      <c r="S3799">
        <f t="shared" si="237"/>
        <v>145.40540540540542</v>
      </c>
      <c r="T3799" t="s">
        <v>8317</v>
      </c>
      <c r="U3799" t="s">
        <v>8359</v>
      </c>
    </row>
    <row r="3800" spans="1:21" ht="30" x14ac:dyDescent="0.2">
      <c r="A3800">
        <v>3798</v>
      </c>
      <c r="B3800" s="3" t="s">
        <v>3795</v>
      </c>
      <c r="C3800" s="3" t="s">
        <v>7908</v>
      </c>
      <c r="D3800" s="18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8"/>
        <v>41861.514444444445</v>
      </c>
      <c r="K3800">
        <v>1405099248</v>
      </c>
      <c r="L3800" s="9">
        <f t="shared" si="239"/>
        <v>41831.722777777781</v>
      </c>
      <c r="M3800" s="11" t="s">
        <v>8371</v>
      </c>
      <c r="N3800" t="b">
        <v>0</v>
      </c>
      <c r="O3800">
        <v>5</v>
      </c>
      <c r="P3800" t="b">
        <v>0</v>
      </c>
      <c r="Q3800" t="s">
        <v>8305</v>
      </c>
      <c r="R3800" s="5">
        <f t="shared" si="236"/>
        <v>1.4642857142857143E-2</v>
      </c>
      <c r="S3800">
        <f t="shared" si="237"/>
        <v>205</v>
      </c>
      <c r="T3800" t="s">
        <v>8317</v>
      </c>
      <c r="U3800" t="s">
        <v>8359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 s="18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8"/>
        <v>42440.722719907404</v>
      </c>
      <c r="K3801">
        <v>1455142843</v>
      </c>
      <c r="L3801" s="9">
        <f t="shared" si="239"/>
        <v>42410.93105324074</v>
      </c>
      <c r="M3801" s="11" t="s">
        <v>8370</v>
      </c>
      <c r="N3801" t="b">
        <v>0</v>
      </c>
      <c r="O3801">
        <v>4</v>
      </c>
      <c r="P3801" t="b">
        <v>0</v>
      </c>
      <c r="Q3801" t="s">
        <v>8305</v>
      </c>
      <c r="R3801" s="5">
        <f t="shared" si="236"/>
        <v>4.02E-2</v>
      </c>
      <c r="S3801">
        <f t="shared" si="237"/>
        <v>100.5</v>
      </c>
      <c r="T3801" t="s">
        <v>8317</v>
      </c>
      <c r="U3801" t="s">
        <v>8359</v>
      </c>
    </row>
    <row r="3802" spans="1:21" ht="30" x14ac:dyDescent="0.2">
      <c r="A3802">
        <v>3800</v>
      </c>
      <c r="B3802" s="3" t="s">
        <v>3797</v>
      </c>
      <c r="C3802" s="3" t="s">
        <v>7910</v>
      </c>
      <c r="D3802" s="18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8"/>
        <v>42014.999305555553</v>
      </c>
      <c r="K3802">
        <v>1418146883</v>
      </c>
      <c r="L3802" s="9">
        <f t="shared" si="239"/>
        <v>41982.737071759257</v>
      </c>
      <c r="M3802" s="11" t="s">
        <v>8371</v>
      </c>
      <c r="N3802" t="b">
        <v>0</v>
      </c>
      <c r="O3802">
        <v>16</v>
      </c>
      <c r="P3802" t="b">
        <v>0</v>
      </c>
      <c r="Q3802" t="s">
        <v>8305</v>
      </c>
      <c r="R3802" s="5">
        <f t="shared" si="236"/>
        <v>4.0045454545454544E-2</v>
      </c>
      <c r="S3802">
        <f t="shared" si="237"/>
        <v>55.0625</v>
      </c>
      <c r="T3802" t="s">
        <v>8317</v>
      </c>
      <c r="U3802" t="s">
        <v>8359</v>
      </c>
    </row>
    <row r="3803" spans="1:21" ht="30" x14ac:dyDescent="0.2">
      <c r="A3803">
        <v>3801</v>
      </c>
      <c r="B3803" s="3" t="s">
        <v>3798</v>
      </c>
      <c r="C3803" s="3" t="s">
        <v>7911</v>
      </c>
      <c r="D3803" s="18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8"/>
        <v>42006.467777777776</v>
      </c>
      <c r="K3803">
        <v>1417536816</v>
      </c>
      <c r="L3803" s="9">
        <f t="shared" si="239"/>
        <v>41975.676111111112</v>
      </c>
      <c r="M3803" s="11" t="s">
        <v>8371</v>
      </c>
      <c r="N3803" t="b">
        <v>0</v>
      </c>
      <c r="O3803">
        <v>9</v>
      </c>
      <c r="P3803" t="b">
        <v>0</v>
      </c>
      <c r="Q3803" t="s">
        <v>8305</v>
      </c>
      <c r="R3803" s="5">
        <f t="shared" si="236"/>
        <v>8.5199999999999998E-2</v>
      </c>
      <c r="S3803">
        <f t="shared" si="237"/>
        <v>47.333333333333336</v>
      </c>
      <c r="T3803" t="s">
        <v>8317</v>
      </c>
      <c r="U3803" t="s">
        <v>8359</v>
      </c>
    </row>
    <row r="3804" spans="1:21" ht="30" x14ac:dyDescent="0.2">
      <c r="A3804">
        <v>3802</v>
      </c>
      <c r="B3804" s="3" t="s">
        <v>3799</v>
      </c>
      <c r="C3804" s="3" t="s">
        <v>7912</v>
      </c>
      <c r="D3804" s="18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8"/>
        <v>42298.917893518512</v>
      </c>
      <c r="K3804">
        <v>1442890906</v>
      </c>
      <c r="L3804" s="9">
        <f t="shared" si="239"/>
        <v>42269.126226851848</v>
      </c>
      <c r="M3804" s="11" t="s">
        <v>8368</v>
      </c>
      <c r="N3804" t="b">
        <v>0</v>
      </c>
      <c r="O3804">
        <v>0</v>
      </c>
      <c r="P3804" t="b">
        <v>0</v>
      </c>
      <c r="Q3804" t="s">
        <v>8305</v>
      </c>
      <c r="R3804" s="5">
        <f t="shared" si="236"/>
        <v>0</v>
      </c>
      <c r="S3804" t="e">
        <f t="shared" si="237"/>
        <v>#DIV/0!</v>
      </c>
      <c r="T3804" t="s">
        <v>8317</v>
      </c>
      <c r="U3804" t="s">
        <v>8359</v>
      </c>
    </row>
    <row r="3805" spans="1:21" x14ac:dyDescent="0.2">
      <c r="A3805">
        <v>3803</v>
      </c>
      <c r="B3805" s="3" t="s">
        <v>3800</v>
      </c>
      <c r="C3805" s="3" t="s">
        <v>7913</v>
      </c>
      <c r="D3805" s="18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8"/>
        <v>42433.763518518514</v>
      </c>
      <c r="K3805">
        <v>1454541568</v>
      </c>
      <c r="L3805" s="9">
        <f t="shared" si="239"/>
        <v>42403.971851851849</v>
      </c>
      <c r="M3805" s="11" t="s">
        <v>8370</v>
      </c>
      <c r="N3805" t="b">
        <v>0</v>
      </c>
      <c r="O3805">
        <v>40</v>
      </c>
      <c r="P3805" t="b">
        <v>0</v>
      </c>
      <c r="Q3805" t="s">
        <v>8305</v>
      </c>
      <c r="R3805" s="5">
        <f t="shared" si="236"/>
        <v>0.19650000000000001</v>
      </c>
      <c r="S3805">
        <f t="shared" si="237"/>
        <v>58.95</v>
      </c>
      <c r="T3805" t="s">
        <v>8317</v>
      </c>
      <c r="U3805" t="s">
        <v>8359</v>
      </c>
    </row>
    <row r="3806" spans="1:21" ht="30" x14ac:dyDescent="0.2">
      <c r="A3806">
        <v>3804</v>
      </c>
      <c r="B3806" s="3" t="s">
        <v>3801</v>
      </c>
      <c r="C3806" s="3" t="s">
        <v>7914</v>
      </c>
      <c r="D3806" s="18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8"/>
        <v>42582.083333333336</v>
      </c>
      <c r="K3806">
        <v>1465172024</v>
      </c>
      <c r="L3806" s="9">
        <f t="shared" si="239"/>
        <v>42527.00953703704</v>
      </c>
      <c r="M3806" s="11" t="s">
        <v>8370</v>
      </c>
      <c r="N3806" t="b">
        <v>0</v>
      </c>
      <c r="O3806">
        <v>0</v>
      </c>
      <c r="P3806" t="b">
        <v>0</v>
      </c>
      <c r="Q3806" t="s">
        <v>8305</v>
      </c>
      <c r="R3806" s="5">
        <f t="shared" si="236"/>
        <v>0</v>
      </c>
      <c r="S3806" t="e">
        <f t="shared" si="237"/>
        <v>#DIV/0!</v>
      </c>
      <c r="T3806" t="s">
        <v>8317</v>
      </c>
      <c r="U3806" t="s">
        <v>8359</v>
      </c>
    </row>
    <row r="3807" spans="1:21" ht="30" x14ac:dyDescent="0.2">
      <c r="A3807">
        <v>3805</v>
      </c>
      <c r="B3807" s="3" t="s">
        <v>3802</v>
      </c>
      <c r="C3807" s="3" t="s">
        <v>7915</v>
      </c>
      <c r="D3807" s="18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8"/>
        <v>41909.678703703699</v>
      </c>
      <c r="K3807">
        <v>1406668640</v>
      </c>
      <c r="L3807" s="9">
        <f t="shared" si="239"/>
        <v>41849.887037037035</v>
      </c>
      <c r="M3807" s="11" t="s">
        <v>8371</v>
      </c>
      <c r="N3807" t="b">
        <v>0</v>
      </c>
      <c r="O3807">
        <v>2</v>
      </c>
      <c r="P3807" t="b">
        <v>0</v>
      </c>
      <c r="Q3807" t="s">
        <v>8305</v>
      </c>
      <c r="R3807" s="5">
        <f t="shared" si="236"/>
        <v>2.0000000000000002E-5</v>
      </c>
      <c r="S3807">
        <f t="shared" si="237"/>
        <v>1.5</v>
      </c>
      <c r="T3807" t="s">
        <v>8317</v>
      </c>
      <c r="U3807" t="s">
        <v>8359</v>
      </c>
    </row>
    <row r="3808" spans="1:21" ht="30" x14ac:dyDescent="0.2">
      <c r="A3808">
        <v>3806</v>
      </c>
      <c r="B3808" s="3" t="s">
        <v>3803</v>
      </c>
      <c r="C3808" s="3" t="s">
        <v>7916</v>
      </c>
      <c r="D3808" s="1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8"/>
        <v>41819.050706018512</v>
      </c>
      <c r="K3808">
        <v>1402294381</v>
      </c>
      <c r="L3808" s="9">
        <f t="shared" si="239"/>
        <v>41799.259039351848</v>
      </c>
      <c r="M3808" s="11" t="s">
        <v>8371</v>
      </c>
      <c r="N3808" t="b">
        <v>0</v>
      </c>
      <c r="O3808">
        <v>1</v>
      </c>
      <c r="P3808" t="b">
        <v>0</v>
      </c>
      <c r="Q3808" t="s">
        <v>8305</v>
      </c>
      <c r="R3808" s="5">
        <f t="shared" si="236"/>
        <v>6.6666666666666664E-4</v>
      </c>
      <c r="S3808">
        <f t="shared" si="237"/>
        <v>5</v>
      </c>
      <c r="T3808" t="s">
        <v>8317</v>
      </c>
      <c r="U3808" t="s">
        <v>8359</v>
      </c>
    </row>
    <row r="3809" spans="1:21" ht="30" x14ac:dyDescent="0.2">
      <c r="A3809">
        <v>3807</v>
      </c>
      <c r="B3809" s="3" t="s">
        <v>3804</v>
      </c>
      <c r="C3809" s="3" t="s">
        <v>7917</v>
      </c>
      <c r="D3809" s="18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8"/>
        <v>42097.700682870367</v>
      </c>
      <c r="K3809">
        <v>1427492939</v>
      </c>
      <c r="L3809" s="9">
        <f t="shared" si="239"/>
        <v>42090.909016203703</v>
      </c>
      <c r="M3809" s="11" t="s">
        <v>8368</v>
      </c>
      <c r="N3809" t="b">
        <v>0</v>
      </c>
      <c r="O3809">
        <v>9</v>
      </c>
      <c r="P3809" t="b">
        <v>0</v>
      </c>
      <c r="Q3809" t="s">
        <v>8305</v>
      </c>
      <c r="R3809" s="5">
        <f t="shared" si="236"/>
        <v>0.30333333333333334</v>
      </c>
      <c r="S3809">
        <f t="shared" si="237"/>
        <v>50.555555555555557</v>
      </c>
      <c r="T3809" t="s">
        <v>8317</v>
      </c>
      <c r="U3809" t="s">
        <v>8359</v>
      </c>
    </row>
    <row r="3810" spans="1:21" ht="30" x14ac:dyDescent="0.2">
      <c r="A3810">
        <v>3808</v>
      </c>
      <c r="B3810" s="3" t="s">
        <v>3805</v>
      </c>
      <c r="C3810" s="3" t="s">
        <v>7918</v>
      </c>
      <c r="D3810" s="18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8"/>
        <v>42119.203923611109</v>
      </c>
      <c r="K3810">
        <v>1424775219</v>
      </c>
      <c r="L3810" s="9">
        <f t="shared" si="239"/>
        <v>42059.453923611116</v>
      </c>
      <c r="M3810" s="11" t="s">
        <v>8368</v>
      </c>
      <c r="N3810" t="b">
        <v>0</v>
      </c>
      <c r="O3810">
        <v>24</v>
      </c>
      <c r="P3810" t="b">
        <v>1</v>
      </c>
      <c r="Q3810" t="s">
        <v>8271</v>
      </c>
      <c r="R3810" s="5">
        <f t="shared" si="236"/>
        <v>1</v>
      </c>
      <c r="S3810">
        <f t="shared" si="237"/>
        <v>41.666666666666664</v>
      </c>
      <c r="T3810" t="s">
        <v>8317</v>
      </c>
      <c r="U3810" t="s">
        <v>8318</v>
      </c>
    </row>
    <row r="3811" spans="1:21" ht="30" x14ac:dyDescent="0.2">
      <c r="A3811">
        <v>3809</v>
      </c>
      <c r="B3811" s="3" t="s">
        <v>3806</v>
      </c>
      <c r="C3811" s="3" t="s">
        <v>7919</v>
      </c>
      <c r="D3811" s="18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8"/>
        <v>41850.75</v>
      </c>
      <c r="K3811">
        <v>1402403907</v>
      </c>
      <c r="L3811" s="9">
        <f t="shared" si="239"/>
        <v>41800.526701388888</v>
      </c>
      <c r="M3811" s="11" t="s">
        <v>8371</v>
      </c>
      <c r="N3811" t="b">
        <v>0</v>
      </c>
      <c r="O3811">
        <v>38</v>
      </c>
      <c r="P3811" t="b">
        <v>1</v>
      </c>
      <c r="Q3811" t="s">
        <v>8271</v>
      </c>
      <c r="R3811" s="5">
        <f t="shared" si="236"/>
        <v>1.0125</v>
      </c>
      <c r="S3811">
        <f t="shared" si="237"/>
        <v>53.289473684210527</v>
      </c>
      <c r="T3811" t="s">
        <v>8317</v>
      </c>
      <c r="U3811" t="s">
        <v>8318</v>
      </c>
    </row>
    <row r="3812" spans="1:21" ht="30" x14ac:dyDescent="0.2">
      <c r="A3812">
        <v>3810</v>
      </c>
      <c r="B3812" s="3" t="s">
        <v>3807</v>
      </c>
      <c r="C3812" s="3" t="s">
        <v>7920</v>
      </c>
      <c r="D3812" s="18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8"/>
        <v>42084.599050925921</v>
      </c>
      <c r="K3812">
        <v>1424377358</v>
      </c>
      <c r="L3812" s="9">
        <f t="shared" si="239"/>
        <v>42054.849050925928</v>
      </c>
      <c r="M3812" s="11" t="s">
        <v>8368</v>
      </c>
      <c r="N3812" t="b">
        <v>0</v>
      </c>
      <c r="O3812">
        <v>26</v>
      </c>
      <c r="P3812" t="b">
        <v>1</v>
      </c>
      <c r="Q3812" t="s">
        <v>8271</v>
      </c>
      <c r="R3812" s="5">
        <f t="shared" si="236"/>
        <v>1.2173333333333334</v>
      </c>
      <c r="S3812">
        <f t="shared" si="237"/>
        <v>70.230769230769226</v>
      </c>
      <c r="T3812" t="s">
        <v>8317</v>
      </c>
      <c r="U3812" t="s">
        <v>8318</v>
      </c>
    </row>
    <row r="3813" spans="1:21" ht="30" x14ac:dyDescent="0.2">
      <c r="A3813">
        <v>3811</v>
      </c>
      <c r="B3813" s="3" t="s">
        <v>3808</v>
      </c>
      <c r="C3813" s="3" t="s">
        <v>7921</v>
      </c>
      <c r="D3813" s="18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8"/>
        <v>42521.249999999993</v>
      </c>
      <c r="K3813">
        <v>1461769373</v>
      </c>
      <c r="L3813" s="9">
        <f t="shared" si="239"/>
        <v>42487.62700231481</v>
      </c>
      <c r="M3813" s="11" t="s">
        <v>8370</v>
      </c>
      <c r="N3813" t="b">
        <v>0</v>
      </c>
      <c r="O3813">
        <v>19</v>
      </c>
      <c r="P3813" t="b">
        <v>1</v>
      </c>
      <c r="Q3813" t="s">
        <v>8271</v>
      </c>
      <c r="R3813" s="5">
        <f t="shared" si="236"/>
        <v>3.3</v>
      </c>
      <c r="S3813">
        <f t="shared" si="237"/>
        <v>43.421052631578945</v>
      </c>
      <c r="T3813" t="s">
        <v>8317</v>
      </c>
      <c r="U3813" t="s">
        <v>8318</v>
      </c>
    </row>
    <row r="3814" spans="1:21" ht="30" x14ac:dyDescent="0.2">
      <c r="A3814">
        <v>3812</v>
      </c>
      <c r="B3814" s="3" t="s">
        <v>3809</v>
      </c>
      <c r="C3814" s="3" t="s">
        <v>7922</v>
      </c>
      <c r="D3814" s="18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8"/>
        <v>42155.957638888889</v>
      </c>
      <c r="K3814">
        <v>1429120908</v>
      </c>
      <c r="L3814" s="9">
        <f t="shared" si="239"/>
        <v>42109.751250000001</v>
      </c>
      <c r="M3814" s="11" t="s">
        <v>8368</v>
      </c>
      <c r="N3814" t="b">
        <v>0</v>
      </c>
      <c r="O3814">
        <v>11</v>
      </c>
      <c r="P3814" t="b">
        <v>1</v>
      </c>
      <c r="Q3814" t="s">
        <v>8271</v>
      </c>
      <c r="R3814" s="5">
        <f t="shared" si="236"/>
        <v>1.0954999999999999</v>
      </c>
      <c r="S3814">
        <f t="shared" si="237"/>
        <v>199.18181818181819</v>
      </c>
      <c r="T3814" t="s">
        <v>8317</v>
      </c>
      <c r="U3814" t="s">
        <v>8318</v>
      </c>
    </row>
    <row r="3815" spans="1:21" ht="30" x14ac:dyDescent="0.2">
      <c r="A3815">
        <v>3813</v>
      </c>
      <c r="B3815" s="3" t="s">
        <v>3810</v>
      </c>
      <c r="C3815" s="3" t="s">
        <v>7923</v>
      </c>
      <c r="D3815" s="18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8"/>
        <v>42535.696527777771</v>
      </c>
      <c r="K3815">
        <v>1462603021</v>
      </c>
      <c r="L3815" s="9">
        <f t="shared" si="239"/>
        <v>42497.275706018518</v>
      </c>
      <c r="M3815" s="11" t="s">
        <v>8370</v>
      </c>
      <c r="N3815" t="b">
        <v>0</v>
      </c>
      <c r="O3815">
        <v>27</v>
      </c>
      <c r="P3815" t="b">
        <v>1</v>
      </c>
      <c r="Q3815" t="s">
        <v>8271</v>
      </c>
      <c r="R3815" s="5">
        <f t="shared" si="236"/>
        <v>1.0095190476190474</v>
      </c>
      <c r="S3815">
        <f t="shared" si="237"/>
        <v>78.518148148148143</v>
      </c>
      <c r="T3815" t="s">
        <v>8317</v>
      </c>
      <c r="U3815" t="s">
        <v>8318</v>
      </c>
    </row>
    <row r="3816" spans="1:21" ht="30" x14ac:dyDescent="0.2">
      <c r="A3816">
        <v>3814</v>
      </c>
      <c r="B3816" s="3" t="s">
        <v>3811</v>
      </c>
      <c r="C3816" s="3" t="s">
        <v>7924</v>
      </c>
      <c r="D3816" s="18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8"/>
        <v>42094.957638888889</v>
      </c>
      <c r="K3816">
        <v>1424727712</v>
      </c>
      <c r="L3816" s="9">
        <f t="shared" si="239"/>
        <v>42058.904074074075</v>
      </c>
      <c r="M3816" s="11" t="s">
        <v>8368</v>
      </c>
      <c r="N3816" t="b">
        <v>0</v>
      </c>
      <c r="O3816">
        <v>34</v>
      </c>
      <c r="P3816" t="b">
        <v>1</v>
      </c>
      <c r="Q3816" t="s">
        <v>8271</v>
      </c>
      <c r="R3816" s="5">
        <f t="shared" si="236"/>
        <v>1.4013333333333333</v>
      </c>
      <c r="S3816">
        <f t="shared" si="237"/>
        <v>61.823529411764703</v>
      </c>
      <c r="T3816" t="s">
        <v>8317</v>
      </c>
      <c r="U3816" t="s">
        <v>8318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 s="18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8"/>
        <v>42236.749999999993</v>
      </c>
      <c r="K3817">
        <v>1437545657</v>
      </c>
      <c r="L3817" s="9">
        <f t="shared" si="239"/>
        <v>42207.259918981479</v>
      </c>
      <c r="M3817" s="11" t="s">
        <v>8368</v>
      </c>
      <c r="N3817" t="b">
        <v>0</v>
      </c>
      <c r="O3817">
        <v>20</v>
      </c>
      <c r="P3817" t="b">
        <v>1</v>
      </c>
      <c r="Q3817" t="s">
        <v>8271</v>
      </c>
      <c r="R3817" s="5">
        <f t="shared" si="236"/>
        <v>1.0000100000000001</v>
      </c>
      <c r="S3817">
        <f t="shared" si="237"/>
        <v>50.000500000000002</v>
      </c>
      <c r="T3817" t="s">
        <v>8317</v>
      </c>
      <c r="U3817" t="s">
        <v>8318</v>
      </c>
    </row>
    <row r="3818" spans="1:21" ht="45" x14ac:dyDescent="0.2">
      <c r="A3818">
        <v>3816</v>
      </c>
      <c r="B3818" s="3" t="s">
        <v>3813</v>
      </c>
      <c r="C3818" s="3" t="s">
        <v>7926</v>
      </c>
      <c r="D3818" s="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8"/>
        <v>41837.481747685182</v>
      </c>
      <c r="K3818">
        <v>1403022823</v>
      </c>
      <c r="L3818" s="9">
        <f t="shared" si="239"/>
        <v>41807.690081018518</v>
      </c>
      <c r="M3818" s="11" t="s">
        <v>8371</v>
      </c>
      <c r="N3818" t="b">
        <v>0</v>
      </c>
      <c r="O3818">
        <v>37</v>
      </c>
      <c r="P3818" t="b">
        <v>1</v>
      </c>
      <c r="Q3818" t="s">
        <v>8271</v>
      </c>
      <c r="R3818" s="5">
        <f t="shared" si="236"/>
        <v>1.19238</v>
      </c>
      <c r="S3818">
        <f t="shared" si="237"/>
        <v>48.339729729729726</v>
      </c>
      <c r="T3818" t="s">
        <v>8317</v>
      </c>
      <c r="U3818" t="s">
        <v>8318</v>
      </c>
    </row>
    <row r="3819" spans="1:21" ht="30" x14ac:dyDescent="0.2">
      <c r="A3819">
        <v>3817</v>
      </c>
      <c r="B3819" s="3" t="s">
        <v>3814</v>
      </c>
      <c r="C3819" s="3" t="s">
        <v>7927</v>
      </c>
      <c r="D3819" s="18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8"/>
        <v>42300.957638888889</v>
      </c>
      <c r="K3819">
        <v>1444236216</v>
      </c>
      <c r="L3819" s="9">
        <f t="shared" si="239"/>
        <v>42284.69694444444</v>
      </c>
      <c r="M3819" s="11" t="s">
        <v>8368</v>
      </c>
      <c r="N3819" t="b">
        <v>0</v>
      </c>
      <c r="O3819">
        <v>20</v>
      </c>
      <c r="P3819" t="b">
        <v>1</v>
      </c>
      <c r="Q3819" t="s">
        <v>8271</v>
      </c>
      <c r="R3819" s="5">
        <f t="shared" si="236"/>
        <v>1.0725</v>
      </c>
      <c r="S3819">
        <f t="shared" si="237"/>
        <v>107.25</v>
      </c>
      <c r="T3819" t="s">
        <v>8317</v>
      </c>
      <c r="U3819" t="s">
        <v>8318</v>
      </c>
    </row>
    <row r="3820" spans="1:21" ht="30" x14ac:dyDescent="0.2">
      <c r="A3820">
        <v>3818</v>
      </c>
      <c r="B3820" s="3" t="s">
        <v>3815</v>
      </c>
      <c r="C3820" s="3" t="s">
        <v>7928</v>
      </c>
      <c r="D3820" s="18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8"/>
        <v>42075.592384259253</v>
      </c>
      <c r="K3820">
        <v>1423599182</v>
      </c>
      <c r="L3820" s="9">
        <f t="shared" si="239"/>
        <v>42045.84238425926</v>
      </c>
      <c r="M3820" s="11" t="s">
        <v>8368</v>
      </c>
      <c r="N3820" t="b">
        <v>0</v>
      </c>
      <c r="O3820">
        <v>10</v>
      </c>
      <c r="P3820" t="b">
        <v>1</v>
      </c>
      <c r="Q3820" t="s">
        <v>8271</v>
      </c>
      <c r="R3820" s="5">
        <f t="shared" si="236"/>
        <v>2.2799999999999998</v>
      </c>
      <c r="S3820">
        <f t="shared" si="237"/>
        <v>57</v>
      </c>
      <c r="T3820" t="s">
        <v>8317</v>
      </c>
      <c r="U3820" t="s">
        <v>8318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 s="18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8"/>
        <v>42202.668055555558</v>
      </c>
      <c r="K3821">
        <v>1435554104</v>
      </c>
      <c r="L3821" s="9">
        <f t="shared" si="239"/>
        <v>42184.209537037037</v>
      </c>
      <c r="M3821" s="11" t="s">
        <v>8368</v>
      </c>
      <c r="N3821" t="b">
        <v>0</v>
      </c>
      <c r="O3821">
        <v>26</v>
      </c>
      <c r="P3821" t="b">
        <v>1</v>
      </c>
      <c r="Q3821" t="s">
        <v>8271</v>
      </c>
      <c r="R3821" s="5">
        <f t="shared" si="236"/>
        <v>1.0640000000000001</v>
      </c>
      <c r="S3821">
        <f t="shared" si="237"/>
        <v>40.92307692307692</v>
      </c>
      <c r="T3821" t="s">
        <v>8317</v>
      </c>
      <c r="U3821" t="s">
        <v>8318</v>
      </c>
    </row>
    <row r="3822" spans="1:21" ht="30" x14ac:dyDescent="0.2">
      <c r="A3822">
        <v>3820</v>
      </c>
      <c r="B3822" s="3" t="s">
        <v>3817</v>
      </c>
      <c r="C3822" s="3" t="s">
        <v>7929</v>
      </c>
      <c r="D3822" s="18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8"/>
        <v>42190.443483796298</v>
      </c>
      <c r="K3822">
        <v>1433518717</v>
      </c>
      <c r="L3822" s="9">
        <f t="shared" si="239"/>
        <v>42160.651817129634</v>
      </c>
      <c r="M3822" s="11" t="s">
        <v>8368</v>
      </c>
      <c r="N3822" t="b">
        <v>0</v>
      </c>
      <c r="O3822">
        <v>20</v>
      </c>
      <c r="P3822" t="b">
        <v>1</v>
      </c>
      <c r="Q3822" t="s">
        <v>8271</v>
      </c>
      <c r="R3822" s="5">
        <f t="shared" si="236"/>
        <v>1.4333333333333333</v>
      </c>
      <c r="S3822">
        <f t="shared" si="237"/>
        <v>21.5</v>
      </c>
      <c r="T3822" t="s">
        <v>8317</v>
      </c>
      <c r="U3822" t="s">
        <v>8318</v>
      </c>
    </row>
    <row r="3823" spans="1:21" ht="30" x14ac:dyDescent="0.2">
      <c r="A3823">
        <v>3821</v>
      </c>
      <c r="B3823" s="3" t="s">
        <v>3818</v>
      </c>
      <c r="C3823" s="3" t="s">
        <v>7930</v>
      </c>
      <c r="D3823" s="18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8"/>
        <v>42372.972303240742</v>
      </c>
      <c r="K3823">
        <v>1449116407</v>
      </c>
      <c r="L3823" s="9">
        <f t="shared" si="239"/>
        <v>42341.180636574078</v>
      </c>
      <c r="M3823" s="11" t="s">
        <v>8368</v>
      </c>
      <c r="N3823" t="b">
        <v>0</v>
      </c>
      <c r="O3823">
        <v>46</v>
      </c>
      <c r="P3823" t="b">
        <v>1</v>
      </c>
      <c r="Q3823" t="s">
        <v>8271</v>
      </c>
      <c r="R3823" s="5">
        <f t="shared" si="236"/>
        <v>1.0454285714285714</v>
      </c>
      <c r="S3823">
        <f t="shared" si="237"/>
        <v>79.543478260869563</v>
      </c>
      <c r="T3823" t="s">
        <v>8317</v>
      </c>
      <c r="U3823" t="s">
        <v>8318</v>
      </c>
    </row>
    <row r="3824" spans="1:21" ht="30" x14ac:dyDescent="0.2">
      <c r="A3824">
        <v>3822</v>
      </c>
      <c r="B3824" s="3" t="s">
        <v>3819</v>
      </c>
      <c r="C3824" s="3" t="s">
        <v>7931</v>
      </c>
      <c r="D3824" s="18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8"/>
        <v>42388.749305555553</v>
      </c>
      <c r="K3824">
        <v>1448136417</v>
      </c>
      <c r="L3824" s="9">
        <f t="shared" si="239"/>
        <v>42329.838159722218</v>
      </c>
      <c r="M3824" s="11" t="s">
        <v>8368</v>
      </c>
      <c r="N3824" t="b">
        <v>0</v>
      </c>
      <c r="O3824">
        <v>76</v>
      </c>
      <c r="P3824" t="b">
        <v>1</v>
      </c>
      <c r="Q3824" t="s">
        <v>8271</v>
      </c>
      <c r="R3824" s="5">
        <f t="shared" si="236"/>
        <v>1.1002000000000001</v>
      </c>
      <c r="S3824">
        <f t="shared" si="237"/>
        <v>72.381578947368425</v>
      </c>
      <c r="T3824" t="s">
        <v>8317</v>
      </c>
      <c r="U3824" t="s">
        <v>8318</v>
      </c>
    </row>
    <row r="3825" spans="1:21" ht="30" x14ac:dyDescent="0.2">
      <c r="A3825">
        <v>3823</v>
      </c>
      <c r="B3825" s="3" t="s">
        <v>3820</v>
      </c>
      <c r="C3825" s="3" t="s">
        <v>7932</v>
      </c>
      <c r="D3825" s="18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8"/>
        <v>42204.957638888889</v>
      </c>
      <c r="K3825">
        <v>1434405044</v>
      </c>
      <c r="L3825" s="9">
        <f t="shared" si="239"/>
        <v>42170.910231481481</v>
      </c>
      <c r="M3825" s="11" t="s">
        <v>8368</v>
      </c>
      <c r="N3825" t="b">
        <v>0</v>
      </c>
      <c r="O3825">
        <v>41</v>
      </c>
      <c r="P3825" t="b">
        <v>1</v>
      </c>
      <c r="Q3825" t="s">
        <v>8271</v>
      </c>
      <c r="R3825" s="5">
        <f t="shared" si="236"/>
        <v>1.06</v>
      </c>
      <c r="S3825">
        <f t="shared" si="237"/>
        <v>64.634146341463421</v>
      </c>
      <c r="T3825" t="s">
        <v>8317</v>
      </c>
      <c r="U3825" t="s">
        <v>8318</v>
      </c>
    </row>
    <row r="3826" spans="1:21" ht="30" x14ac:dyDescent="0.2">
      <c r="A3826">
        <v>3824</v>
      </c>
      <c r="B3826" s="3" t="s">
        <v>3821</v>
      </c>
      <c r="C3826" s="3" t="s">
        <v>7933</v>
      </c>
      <c r="D3826" s="18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8"/>
        <v>42583.361805555549</v>
      </c>
      <c r="K3826">
        <v>1469026903</v>
      </c>
      <c r="L3826" s="9">
        <f t="shared" si="239"/>
        <v>42571.626192129625</v>
      </c>
      <c r="M3826" s="11" t="s">
        <v>8370</v>
      </c>
      <c r="N3826" t="b">
        <v>0</v>
      </c>
      <c r="O3826">
        <v>7</v>
      </c>
      <c r="P3826" t="b">
        <v>1</v>
      </c>
      <c r="Q3826" t="s">
        <v>8271</v>
      </c>
      <c r="R3826" s="5">
        <f t="shared" si="236"/>
        <v>1.08</v>
      </c>
      <c r="S3826">
        <f t="shared" si="237"/>
        <v>38.571428571428569</v>
      </c>
      <c r="T3826" t="s">
        <v>8317</v>
      </c>
      <c r="U3826" t="s">
        <v>8318</v>
      </c>
    </row>
    <row r="3827" spans="1:21" ht="30" x14ac:dyDescent="0.2">
      <c r="A3827">
        <v>3825</v>
      </c>
      <c r="B3827" s="3" t="s">
        <v>3822</v>
      </c>
      <c r="C3827" s="3" t="s">
        <v>7934</v>
      </c>
      <c r="D3827" s="18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8"/>
        <v>42171.861273148148</v>
      </c>
      <c r="K3827">
        <v>1432690814</v>
      </c>
      <c r="L3827" s="9">
        <f t="shared" si="239"/>
        <v>42151.069606481484</v>
      </c>
      <c r="M3827" s="11" t="s">
        <v>8368</v>
      </c>
      <c r="N3827" t="b">
        <v>0</v>
      </c>
      <c r="O3827">
        <v>49</v>
      </c>
      <c r="P3827" t="b">
        <v>1</v>
      </c>
      <c r="Q3827" t="s">
        <v>8271</v>
      </c>
      <c r="R3827" s="5">
        <f t="shared" si="236"/>
        <v>1.0542</v>
      </c>
      <c r="S3827">
        <f t="shared" si="237"/>
        <v>107.57142857142857</v>
      </c>
      <c r="T3827" t="s">
        <v>8317</v>
      </c>
      <c r="U3827" t="s">
        <v>8318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 s="1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8"/>
        <v>42131.215208333328</v>
      </c>
      <c r="K3828">
        <v>1428401394</v>
      </c>
      <c r="L3828" s="9">
        <f t="shared" si="239"/>
        <v>42101.423541666663</v>
      </c>
      <c r="M3828" s="11" t="s">
        <v>8368</v>
      </c>
      <c r="N3828" t="b">
        <v>0</v>
      </c>
      <c r="O3828">
        <v>26</v>
      </c>
      <c r="P3828" t="b">
        <v>1</v>
      </c>
      <c r="Q3828" t="s">
        <v>8271</v>
      </c>
      <c r="R3828" s="5">
        <f t="shared" si="236"/>
        <v>1.1916666666666667</v>
      </c>
      <c r="S3828">
        <f t="shared" si="237"/>
        <v>27.5</v>
      </c>
      <c r="T3828" t="s">
        <v>8317</v>
      </c>
      <c r="U3828" t="s">
        <v>8318</v>
      </c>
    </row>
    <row r="3829" spans="1:21" ht="30" x14ac:dyDescent="0.2">
      <c r="A3829">
        <v>3827</v>
      </c>
      <c r="B3829" s="3" t="s">
        <v>3824</v>
      </c>
      <c r="C3829" s="3" t="s">
        <v>7936</v>
      </c>
      <c r="D3829" s="18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8"/>
        <v>42089.791666666664</v>
      </c>
      <c r="K3829">
        <v>1422656201</v>
      </c>
      <c r="L3829" s="9">
        <f t="shared" si="239"/>
        <v>42034.928252314814</v>
      </c>
      <c r="M3829" s="11" t="s">
        <v>8368</v>
      </c>
      <c r="N3829" t="b">
        <v>0</v>
      </c>
      <c r="O3829">
        <v>65</v>
      </c>
      <c r="P3829" t="b">
        <v>1</v>
      </c>
      <c r="Q3829" t="s">
        <v>8271</v>
      </c>
      <c r="R3829" s="5">
        <f t="shared" si="236"/>
        <v>1.5266666666666666</v>
      </c>
      <c r="S3829">
        <f t="shared" si="237"/>
        <v>70.461538461538467</v>
      </c>
      <c r="T3829" t="s">
        <v>8317</v>
      </c>
      <c r="U3829" t="s">
        <v>8318</v>
      </c>
    </row>
    <row r="3830" spans="1:21" ht="30" x14ac:dyDescent="0.2">
      <c r="A3830">
        <v>3828</v>
      </c>
      <c r="B3830" s="3" t="s">
        <v>3825</v>
      </c>
      <c r="C3830" s="3" t="s">
        <v>7937</v>
      </c>
      <c r="D3830" s="18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8"/>
        <v>42004.360960648148</v>
      </c>
      <c r="K3830">
        <v>1414845587</v>
      </c>
      <c r="L3830" s="9">
        <f t="shared" si="239"/>
        <v>41944.527627314819</v>
      </c>
      <c r="M3830" s="11" t="s">
        <v>8371</v>
      </c>
      <c r="N3830" t="b">
        <v>0</v>
      </c>
      <c r="O3830">
        <v>28</v>
      </c>
      <c r="P3830" t="b">
        <v>1</v>
      </c>
      <c r="Q3830" t="s">
        <v>8271</v>
      </c>
      <c r="R3830" s="5">
        <f t="shared" si="236"/>
        <v>1</v>
      </c>
      <c r="S3830">
        <f t="shared" si="237"/>
        <v>178.57142857142858</v>
      </c>
      <c r="T3830" t="s">
        <v>8317</v>
      </c>
      <c r="U3830" t="s">
        <v>8318</v>
      </c>
    </row>
    <row r="3831" spans="1:21" ht="30" x14ac:dyDescent="0.2">
      <c r="A3831">
        <v>3829</v>
      </c>
      <c r="B3831" s="3" t="s">
        <v>3826</v>
      </c>
      <c r="C3831" s="3" t="s">
        <v>7938</v>
      </c>
      <c r="D3831" s="18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8"/>
        <v>42613.657071759262</v>
      </c>
      <c r="K3831">
        <v>1470948371</v>
      </c>
      <c r="L3831" s="9">
        <f t="shared" si="239"/>
        <v>42593.865405092598</v>
      </c>
      <c r="M3831" s="11" t="s">
        <v>8370</v>
      </c>
      <c r="N3831" t="b">
        <v>0</v>
      </c>
      <c r="O3831">
        <v>8</v>
      </c>
      <c r="P3831" t="b">
        <v>1</v>
      </c>
      <c r="Q3831" t="s">
        <v>8271</v>
      </c>
      <c r="R3831" s="5">
        <f t="shared" si="236"/>
        <v>1.002</v>
      </c>
      <c r="S3831">
        <f t="shared" si="237"/>
        <v>62.625</v>
      </c>
      <c r="T3831" t="s">
        <v>8317</v>
      </c>
      <c r="U3831" t="s">
        <v>8318</v>
      </c>
    </row>
    <row r="3832" spans="1:21" ht="30" x14ac:dyDescent="0.2">
      <c r="A3832">
        <v>3830</v>
      </c>
      <c r="B3832" s="3" t="s">
        <v>3827</v>
      </c>
      <c r="C3832" s="3" t="s">
        <v>7939</v>
      </c>
      <c r="D3832" s="18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8"/>
        <v>42517.532534722217</v>
      </c>
      <c r="K3832">
        <v>1463161611</v>
      </c>
      <c r="L3832" s="9">
        <f t="shared" si="239"/>
        <v>42503.740868055553</v>
      </c>
      <c r="M3832" s="11" t="s">
        <v>8370</v>
      </c>
      <c r="N3832" t="b">
        <v>0</v>
      </c>
      <c r="O3832">
        <v>3</v>
      </c>
      <c r="P3832" t="b">
        <v>1</v>
      </c>
      <c r="Q3832" t="s">
        <v>8271</v>
      </c>
      <c r="R3832" s="5">
        <f t="shared" si="236"/>
        <v>2.25</v>
      </c>
      <c r="S3832">
        <f t="shared" si="237"/>
        <v>75</v>
      </c>
      <c r="T3832" t="s">
        <v>8317</v>
      </c>
      <c r="U3832" t="s">
        <v>8318</v>
      </c>
    </row>
    <row r="3833" spans="1:21" ht="30" x14ac:dyDescent="0.2">
      <c r="A3833">
        <v>3831</v>
      </c>
      <c r="B3833" s="3" t="s">
        <v>3828</v>
      </c>
      <c r="C3833" s="3" t="s">
        <v>7940</v>
      </c>
      <c r="D3833" s="18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8"/>
        <v>41948.682233796295</v>
      </c>
      <c r="K3833">
        <v>1413404545</v>
      </c>
      <c r="L3833" s="9">
        <f t="shared" si="239"/>
        <v>41927.848900462966</v>
      </c>
      <c r="M3833" s="11" t="s">
        <v>8371</v>
      </c>
      <c r="N3833" t="b">
        <v>0</v>
      </c>
      <c r="O3833">
        <v>9</v>
      </c>
      <c r="P3833" t="b">
        <v>1</v>
      </c>
      <c r="Q3833" t="s">
        <v>8271</v>
      </c>
      <c r="R3833" s="5">
        <f t="shared" si="236"/>
        <v>1.0602199999999999</v>
      </c>
      <c r="S3833">
        <f t="shared" si="237"/>
        <v>58.901111111111113</v>
      </c>
      <c r="T3833" t="s">
        <v>8317</v>
      </c>
      <c r="U3833" t="s">
        <v>8318</v>
      </c>
    </row>
    <row r="3834" spans="1:21" ht="30" x14ac:dyDescent="0.2">
      <c r="A3834">
        <v>3832</v>
      </c>
      <c r="B3834" s="3" t="s">
        <v>3829</v>
      </c>
      <c r="C3834" s="3" t="s">
        <v>7941</v>
      </c>
      <c r="D3834" s="18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8"/>
        <v>42419.906655092585</v>
      </c>
      <c r="K3834">
        <v>1452048335</v>
      </c>
      <c r="L3834" s="9">
        <f t="shared" si="239"/>
        <v>42375.114988425921</v>
      </c>
      <c r="M3834" s="11" t="s">
        <v>8370</v>
      </c>
      <c r="N3834" t="b">
        <v>0</v>
      </c>
      <c r="O3834">
        <v>9</v>
      </c>
      <c r="P3834" t="b">
        <v>1</v>
      </c>
      <c r="Q3834" t="s">
        <v>8271</v>
      </c>
      <c r="R3834" s="5">
        <f t="shared" si="236"/>
        <v>1.0466666666666666</v>
      </c>
      <c r="S3834">
        <f t="shared" si="237"/>
        <v>139.55555555555554</v>
      </c>
      <c r="T3834" t="s">
        <v>8317</v>
      </c>
      <c r="U3834" t="s">
        <v>8318</v>
      </c>
    </row>
    <row r="3835" spans="1:21" ht="30" x14ac:dyDescent="0.2">
      <c r="A3835">
        <v>3833</v>
      </c>
      <c r="B3835" s="3" t="s">
        <v>3830</v>
      </c>
      <c r="C3835" s="3" t="s">
        <v>7942</v>
      </c>
      <c r="D3835" s="18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8"/>
        <v>41974.589583333327</v>
      </c>
      <c r="K3835">
        <v>1416516972</v>
      </c>
      <c r="L3835" s="9">
        <f t="shared" si="239"/>
        <v>41963.872361111105</v>
      </c>
      <c r="M3835" s="11" t="s">
        <v>8371</v>
      </c>
      <c r="N3835" t="b">
        <v>0</v>
      </c>
      <c r="O3835">
        <v>20</v>
      </c>
      <c r="P3835" t="b">
        <v>1</v>
      </c>
      <c r="Q3835" t="s">
        <v>8271</v>
      </c>
      <c r="R3835" s="5">
        <f t="shared" si="236"/>
        <v>1.1666666666666667</v>
      </c>
      <c r="S3835">
        <f t="shared" si="237"/>
        <v>70</v>
      </c>
      <c r="T3835" t="s">
        <v>8317</v>
      </c>
      <c r="U3835" t="s">
        <v>8318</v>
      </c>
    </row>
    <row r="3836" spans="1:21" ht="30" x14ac:dyDescent="0.2">
      <c r="A3836">
        <v>3834</v>
      </c>
      <c r="B3836" s="3" t="s">
        <v>3831</v>
      </c>
      <c r="C3836" s="3" t="s">
        <v>7943</v>
      </c>
      <c r="D3836" s="18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8"/>
        <v>42173.236886574072</v>
      </c>
      <c r="K3836">
        <v>1432032067</v>
      </c>
      <c r="L3836" s="9">
        <f t="shared" si="239"/>
        <v>42143.445219907408</v>
      </c>
      <c r="M3836" s="11" t="s">
        <v>8368</v>
      </c>
      <c r="N3836" t="b">
        <v>0</v>
      </c>
      <c r="O3836">
        <v>57</v>
      </c>
      <c r="P3836" t="b">
        <v>1</v>
      </c>
      <c r="Q3836" t="s">
        <v>8271</v>
      </c>
      <c r="R3836" s="5">
        <f t="shared" si="236"/>
        <v>1.0903333333333334</v>
      </c>
      <c r="S3836">
        <f t="shared" si="237"/>
        <v>57.385964912280699</v>
      </c>
      <c r="T3836" t="s">
        <v>8317</v>
      </c>
      <c r="U3836" t="s">
        <v>8318</v>
      </c>
    </row>
    <row r="3837" spans="1:21" ht="30" x14ac:dyDescent="0.2">
      <c r="A3837">
        <v>3835</v>
      </c>
      <c r="B3837" s="3" t="s">
        <v>3832</v>
      </c>
      <c r="C3837" s="3" t="s">
        <v>7944</v>
      </c>
      <c r="D3837" s="18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8"/>
        <v>42481.733888888884</v>
      </c>
      <c r="K3837">
        <v>1459463808</v>
      </c>
      <c r="L3837" s="9">
        <f t="shared" si="239"/>
        <v>42460.94222222222</v>
      </c>
      <c r="M3837" s="11" t="s">
        <v>8370</v>
      </c>
      <c r="N3837" t="b">
        <v>0</v>
      </c>
      <c r="O3837">
        <v>8</v>
      </c>
      <c r="P3837" t="b">
        <v>1</v>
      </c>
      <c r="Q3837" t="s">
        <v>8271</v>
      </c>
      <c r="R3837" s="5">
        <f t="shared" si="236"/>
        <v>1.6</v>
      </c>
      <c r="S3837">
        <f t="shared" si="237"/>
        <v>40</v>
      </c>
      <c r="T3837" t="s">
        <v>8317</v>
      </c>
      <c r="U3837" t="s">
        <v>8318</v>
      </c>
    </row>
    <row r="3838" spans="1:21" ht="30" x14ac:dyDescent="0.2">
      <c r="A3838">
        <v>3836</v>
      </c>
      <c r="B3838" s="3" t="s">
        <v>3833</v>
      </c>
      <c r="C3838" s="3" t="s">
        <v>7945</v>
      </c>
      <c r="D3838" s="1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8"/>
        <v>42584.964583333327</v>
      </c>
      <c r="K3838">
        <v>1467497652</v>
      </c>
      <c r="L3838" s="9">
        <f t="shared" si="239"/>
        <v>42553.926527777774</v>
      </c>
      <c r="M3838" s="11" t="s">
        <v>8370</v>
      </c>
      <c r="N3838" t="b">
        <v>0</v>
      </c>
      <c r="O3838">
        <v>14</v>
      </c>
      <c r="P3838" t="b">
        <v>1</v>
      </c>
      <c r="Q3838" t="s">
        <v>8271</v>
      </c>
      <c r="R3838" s="5">
        <f t="shared" si="236"/>
        <v>1.125</v>
      </c>
      <c r="S3838">
        <f t="shared" si="237"/>
        <v>64.285714285714292</v>
      </c>
      <c r="T3838" t="s">
        <v>8317</v>
      </c>
      <c r="U3838" t="s">
        <v>8318</v>
      </c>
    </row>
    <row r="3839" spans="1:21" x14ac:dyDescent="0.2">
      <c r="A3839">
        <v>3837</v>
      </c>
      <c r="B3839" s="3" t="s">
        <v>3834</v>
      </c>
      <c r="C3839" s="3" t="s">
        <v>7946</v>
      </c>
      <c r="D3839" s="18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8"/>
        <v>42188.557384259257</v>
      </c>
      <c r="K3839">
        <v>1432837358</v>
      </c>
      <c r="L3839" s="9">
        <f t="shared" si="239"/>
        <v>42152.765717592592</v>
      </c>
      <c r="M3839" s="11" t="s">
        <v>8368</v>
      </c>
      <c r="N3839" t="b">
        <v>0</v>
      </c>
      <c r="O3839">
        <v>17</v>
      </c>
      <c r="P3839" t="b">
        <v>1</v>
      </c>
      <c r="Q3839" t="s">
        <v>8271</v>
      </c>
      <c r="R3839" s="5">
        <f t="shared" si="236"/>
        <v>1.0209999999999999</v>
      </c>
      <c r="S3839">
        <f t="shared" si="237"/>
        <v>120.11764705882354</v>
      </c>
      <c r="T3839" t="s">
        <v>8317</v>
      </c>
      <c r="U3839" t="s">
        <v>8318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 s="18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8"/>
        <v>42146.502418981479</v>
      </c>
      <c r="K3840">
        <v>1429722209</v>
      </c>
      <c r="L3840" s="9">
        <f t="shared" si="239"/>
        <v>42116.710752314815</v>
      </c>
      <c r="M3840" s="11" t="s">
        <v>8368</v>
      </c>
      <c r="N3840" t="b">
        <v>0</v>
      </c>
      <c r="O3840">
        <v>100</v>
      </c>
      <c r="P3840" t="b">
        <v>1</v>
      </c>
      <c r="Q3840" t="s">
        <v>8271</v>
      </c>
      <c r="R3840" s="5">
        <f t="shared" si="236"/>
        <v>1.00824</v>
      </c>
      <c r="S3840">
        <f t="shared" si="237"/>
        <v>1008.24</v>
      </c>
      <c r="T3840" t="s">
        <v>8317</v>
      </c>
      <c r="U3840" t="s">
        <v>8318</v>
      </c>
    </row>
    <row r="3841" spans="1:21" ht="30" x14ac:dyDescent="0.2">
      <c r="A3841">
        <v>3839</v>
      </c>
      <c r="B3841" s="3" t="s">
        <v>3836</v>
      </c>
      <c r="C3841" s="3" t="s">
        <v>7948</v>
      </c>
      <c r="D3841" s="18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8"/>
        <v>42214.934305555551</v>
      </c>
      <c r="K3841">
        <v>1433042724</v>
      </c>
      <c r="L3841" s="9">
        <f t="shared" si="239"/>
        <v>42155.142638888887</v>
      </c>
      <c r="M3841" s="11" t="s">
        <v>8368</v>
      </c>
      <c r="N3841" t="b">
        <v>0</v>
      </c>
      <c r="O3841">
        <v>32</v>
      </c>
      <c r="P3841" t="b">
        <v>1</v>
      </c>
      <c r="Q3841" t="s">
        <v>8271</v>
      </c>
      <c r="R3841" s="5">
        <f t="shared" si="236"/>
        <v>1.0125</v>
      </c>
      <c r="S3841">
        <f t="shared" si="237"/>
        <v>63.28125</v>
      </c>
      <c r="T3841" t="s">
        <v>8317</v>
      </c>
      <c r="U3841" t="s">
        <v>8318</v>
      </c>
    </row>
    <row r="3842" spans="1:21" ht="30" x14ac:dyDescent="0.2">
      <c r="A3842">
        <v>3840</v>
      </c>
      <c r="B3842" s="3" t="s">
        <v>3837</v>
      </c>
      <c r="C3842" s="3" t="s">
        <v>7949</v>
      </c>
      <c r="D3842" s="18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8"/>
        <v>42457.45172453703</v>
      </c>
      <c r="K3842">
        <v>1457023829</v>
      </c>
      <c r="L3842" s="9">
        <f t="shared" si="239"/>
        <v>42432.701724537037</v>
      </c>
      <c r="M3842" s="11" t="s">
        <v>8370</v>
      </c>
      <c r="N3842" t="b">
        <v>0</v>
      </c>
      <c r="O3842">
        <v>3</v>
      </c>
      <c r="P3842" t="b">
        <v>1</v>
      </c>
      <c r="Q3842" t="s">
        <v>8271</v>
      </c>
      <c r="R3842" s="5">
        <f t="shared" ref="R3842:R3905" si="240">E3842/D3842</f>
        <v>65</v>
      </c>
      <c r="S3842">
        <f t="shared" ref="S3842:S3905" si="241">E3842/O3842</f>
        <v>21.666666666666668</v>
      </c>
      <c r="T3842" t="s">
        <v>8317</v>
      </c>
      <c r="U3842" t="s">
        <v>8318</v>
      </c>
    </row>
    <row r="3843" spans="1:21" ht="30" x14ac:dyDescent="0.2">
      <c r="A3843">
        <v>3841</v>
      </c>
      <c r="B3843" s="3" t="s">
        <v>3838</v>
      </c>
      <c r="C3843" s="3" t="s">
        <v>7950</v>
      </c>
      <c r="D3843" s="18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2">(((I3843/60)/60)/24)+DATE(1970,1,1)+(-5/24)</f>
        <v>41840.57739583333</v>
      </c>
      <c r="K3843">
        <v>1400698287</v>
      </c>
      <c r="L3843" s="9">
        <f t="shared" ref="L3843:L3906" si="243">(((K3843/60)/60)/24)+DATE(1970,1,1)</f>
        <v>41780.785729166666</v>
      </c>
      <c r="M3843" s="11" t="s">
        <v>8371</v>
      </c>
      <c r="N3843" t="b">
        <v>1</v>
      </c>
      <c r="O3843">
        <v>34</v>
      </c>
      <c r="P3843" t="b">
        <v>0</v>
      </c>
      <c r="Q3843" t="s">
        <v>8271</v>
      </c>
      <c r="R3843" s="5">
        <f t="shared" si="240"/>
        <v>8.72E-2</v>
      </c>
      <c r="S3843">
        <f t="shared" si="241"/>
        <v>25.647058823529413</v>
      </c>
      <c r="T3843" t="s">
        <v>8317</v>
      </c>
      <c r="U3843" t="s">
        <v>8318</v>
      </c>
    </row>
    <row r="3844" spans="1:21" ht="30" x14ac:dyDescent="0.2">
      <c r="A3844">
        <v>3842</v>
      </c>
      <c r="B3844" s="3" t="s">
        <v>3839</v>
      </c>
      <c r="C3844" s="3" t="s">
        <v>7951</v>
      </c>
      <c r="D3844" s="18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2"/>
        <v>41770.285324074073</v>
      </c>
      <c r="K3844">
        <v>1397217052</v>
      </c>
      <c r="L3844" s="9">
        <f t="shared" si="243"/>
        <v>41740.493657407409</v>
      </c>
      <c r="M3844" s="11" t="s">
        <v>8371</v>
      </c>
      <c r="N3844" t="b">
        <v>1</v>
      </c>
      <c r="O3844">
        <v>23</v>
      </c>
      <c r="P3844" t="b">
        <v>0</v>
      </c>
      <c r="Q3844" t="s">
        <v>8271</v>
      </c>
      <c r="R3844" s="5">
        <f t="shared" si="240"/>
        <v>0.21940000000000001</v>
      </c>
      <c r="S3844">
        <f t="shared" si="241"/>
        <v>47.695652173913047</v>
      </c>
      <c r="T3844" t="s">
        <v>8317</v>
      </c>
      <c r="U3844" t="s">
        <v>8318</v>
      </c>
    </row>
    <row r="3845" spans="1:21" ht="30" x14ac:dyDescent="0.2">
      <c r="A3845">
        <v>3843</v>
      </c>
      <c r="B3845" s="3" t="s">
        <v>3840</v>
      </c>
      <c r="C3845" s="3" t="s">
        <v>7952</v>
      </c>
      <c r="D3845" s="18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2"/>
        <v>41790.864166666666</v>
      </c>
      <c r="K3845">
        <v>1399427064</v>
      </c>
      <c r="L3845" s="9">
        <f t="shared" si="243"/>
        <v>41766.072500000002</v>
      </c>
      <c r="M3845" s="11" t="s">
        <v>8371</v>
      </c>
      <c r="N3845" t="b">
        <v>1</v>
      </c>
      <c r="O3845">
        <v>19</v>
      </c>
      <c r="P3845" t="b">
        <v>0</v>
      </c>
      <c r="Q3845" t="s">
        <v>8271</v>
      </c>
      <c r="R3845" s="5">
        <f t="shared" si="240"/>
        <v>0.21299999999999999</v>
      </c>
      <c r="S3845">
        <f t="shared" si="241"/>
        <v>56.05263157894737</v>
      </c>
      <c r="T3845" t="s">
        <v>8317</v>
      </c>
      <c r="U3845" t="s">
        <v>8318</v>
      </c>
    </row>
    <row r="3846" spans="1:21" ht="30" x14ac:dyDescent="0.2">
      <c r="A3846">
        <v>3844</v>
      </c>
      <c r="B3846" s="3" t="s">
        <v>3841</v>
      </c>
      <c r="C3846" s="3" t="s">
        <v>7953</v>
      </c>
      <c r="D3846" s="18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2"/>
        <v>41793.082638888889</v>
      </c>
      <c r="K3846">
        <v>1399474134</v>
      </c>
      <c r="L3846" s="9">
        <f t="shared" si="243"/>
        <v>41766.617291666669</v>
      </c>
      <c r="M3846" s="11" t="s">
        <v>8371</v>
      </c>
      <c r="N3846" t="b">
        <v>1</v>
      </c>
      <c r="O3846">
        <v>50</v>
      </c>
      <c r="P3846" t="b">
        <v>0</v>
      </c>
      <c r="Q3846" t="s">
        <v>8271</v>
      </c>
      <c r="R3846" s="5">
        <f t="shared" si="240"/>
        <v>0.41489795918367345</v>
      </c>
      <c r="S3846">
        <f t="shared" si="241"/>
        <v>81.319999999999993</v>
      </c>
      <c r="T3846" t="s">
        <v>8317</v>
      </c>
      <c r="U3846" t="s">
        <v>8318</v>
      </c>
    </row>
    <row r="3847" spans="1:21" ht="45" x14ac:dyDescent="0.2">
      <c r="A3847">
        <v>3845</v>
      </c>
      <c r="B3847" s="3" t="s">
        <v>3842</v>
      </c>
      <c r="C3847" s="3" t="s">
        <v>7954</v>
      </c>
      <c r="D3847" s="18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2"/>
        <v>42278.418680555551</v>
      </c>
      <c r="K3847">
        <v>1441119774</v>
      </c>
      <c r="L3847" s="9">
        <f t="shared" si="243"/>
        <v>42248.627013888887</v>
      </c>
      <c r="M3847" s="11" t="s">
        <v>8368</v>
      </c>
      <c r="N3847" t="b">
        <v>1</v>
      </c>
      <c r="O3847">
        <v>12</v>
      </c>
      <c r="P3847" t="b">
        <v>0</v>
      </c>
      <c r="Q3847" t="s">
        <v>8271</v>
      </c>
      <c r="R3847" s="5">
        <f t="shared" si="240"/>
        <v>2.1049999999999999E-2</v>
      </c>
      <c r="S3847">
        <f t="shared" si="241"/>
        <v>70.166666666666671</v>
      </c>
      <c r="T3847" t="s">
        <v>8317</v>
      </c>
      <c r="U3847" t="s">
        <v>8318</v>
      </c>
    </row>
    <row r="3848" spans="1:21" ht="30" x14ac:dyDescent="0.2">
      <c r="A3848">
        <v>3846</v>
      </c>
      <c r="B3848" s="3" t="s">
        <v>3843</v>
      </c>
      <c r="C3848" s="3" t="s">
        <v>7955</v>
      </c>
      <c r="D3848" s="1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2"/>
        <v>41916.082638888889</v>
      </c>
      <c r="K3848">
        <v>1409721542</v>
      </c>
      <c r="L3848" s="9">
        <f t="shared" si="243"/>
        <v>41885.221550925926</v>
      </c>
      <c r="M3848" s="11" t="s">
        <v>8371</v>
      </c>
      <c r="N3848" t="b">
        <v>1</v>
      </c>
      <c r="O3848">
        <v>8</v>
      </c>
      <c r="P3848" t="b">
        <v>0</v>
      </c>
      <c r="Q3848" t="s">
        <v>8271</v>
      </c>
      <c r="R3848" s="5">
        <f t="shared" si="240"/>
        <v>2.7E-2</v>
      </c>
      <c r="S3848">
        <f t="shared" si="241"/>
        <v>23.625</v>
      </c>
      <c r="T3848" t="s">
        <v>8317</v>
      </c>
      <c r="U3848" t="s">
        <v>8318</v>
      </c>
    </row>
    <row r="3849" spans="1:21" ht="30" x14ac:dyDescent="0.2">
      <c r="A3849">
        <v>3847</v>
      </c>
      <c r="B3849" s="3" t="s">
        <v>3844</v>
      </c>
      <c r="C3849" s="3" t="s">
        <v>7956</v>
      </c>
      <c r="D3849" s="18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2"/>
        <v>42204.016099537032</v>
      </c>
      <c r="K3849">
        <v>1433395391</v>
      </c>
      <c r="L3849" s="9">
        <f t="shared" si="243"/>
        <v>42159.224432870367</v>
      </c>
      <c r="M3849" s="11" t="s">
        <v>8368</v>
      </c>
      <c r="N3849" t="b">
        <v>1</v>
      </c>
      <c r="O3849">
        <v>9</v>
      </c>
      <c r="P3849" t="b">
        <v>0</v>
      </c>
      <c r="Q3849" t="s">
        <v>8271</v>
      </c>
      <c r="R3849" s="5">
        <f t="shared" si="240"/>
        <v>0.16161904761904761</v>
      </c>
      <c r="S3849">
        <f t="shared" si="241"/>
        <v>188.55555555555554</v>
      </c>
      <c r="T3849" t="s">
        <v>8317</v>
      </c>
      <c r="U3849" t="s">
        <v>8318</v>
      </c>
    </row>
    <row r="3850" spans="1:21" ht="30" x14ac:dyDescent="0.2">
      <c r="A3850">
        <v>3848</v>
      </c>
      <c r="B3850" s="3" t="s">
        <v>3845</v>
      </c>
      <c r="C3850" s="3" t="s">
        <v>7957</v>
      </c>
      <c r="D3850" s="18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2"/>
        <v>42295.608668981477</v>
      </c>
      <c r="K3850">
        <v>1442604989</v>
      </c>
      <c r="L3850" s="9">
        <f t="shared" si="243"/>
        <v>42265.817002314812</v>
      </c>
      <c r="M3850" s="11" t="s">
        <v>8368</v>
      </c>
      <c r="N3850" t="b">
        <v>1</v>
      </c>
      <c r="O3850">
        <v>43</v>
      </c>
      <c r="P3850" t="b">
        <v>0</v>
      </c>
      <c r="Q3850" t="s">
        <v>8271</v>
      </c>
      <c r="R3850" s="5">
        <f t="shared" si="240"/>
        <v>0.16376923076923078</v>
      </c>
      <c r="S3850">
        <f t="shared" si="241"/>
        <v>49.511627906976742</v>
      </c>
      <c r="T3850" t="s">
        <v>8317</v>
      </c>
      <c r="U3850" t="s">
        <v>8318</v>
      </c>
    </row>
    <row r="3851" spans="1:21" ht="30" x14ac:dyDescent="0.2">
      <c r="A3851">
        <v>3849</v>
      </c>
      <c r="B3851" s="3" t="s">
        <v>3846</v>
      </c>
      <c r="C3851" s="3" t="s">
        <v>7958</v>
      </c>
      <c r="D3851" s="18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2"/>
        <v>42166.558842592589</v>
      </c>
      <c r="K3851">
        <v>1431455084</v>
      </c>
      <c r="L3851" s="9">
        <f t="shared" si="243"/>
        <v>42136.767175925925</v>
      </c>
      <c r="M3851" s="11" t="s">
        <v>8368</v>
      </c>
      <c r="N3851" t="b">
        <v>1</v>
      </c>
      <c r="O3851">
        <v>28</v>
      </c>
      <c r="P3851" t="b">
        <v>0</v>
      </c>
      <c r="Q3851" t="s">
        <v>8271</v>
      </c>
      <c r="R3851" s="5">
        <f t="shared" si="240"/>
        <v>7.0433333333333334E-2</v>
      </c>
      <c r="S3851">
        <f t="shared" si="241"/>
        <v>75.464285714285708</v>
      </c>
      <c r="T3851" t="s">
        <v>8317</v>
      </c>
      <c r="U3851" t="s">
        <v>8318</v>
      </c>
    </row>
    <row r="3852" spans="1:21" x14ac:dyDescent="0.2">
      <c r="A3852">
        <v>3850</v>
      </c>
      <c r="B3852" s="3" t="s">
        <v>3847</v>
      </c>
      <c r="C3852" s="3" t="s">
        <v>7959</v>
      </c>
      <c r="D3852" s="18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2"/>
        <v>42004.916006944441</v>
      </c>
      <c r="K3852">
        <v>1417489143</v>
      </c>
      <c r="L3852" s="9">
        <f t="shared" si="243"/>
        <v>41975.124340277776</v>
      </c>
      <c r="M3852" s="11" t="s">
        <v>8371</v>
      </c>
      <c r="N3852" t="b">
        <v>1</v>
      </c>
      <c r="O3852">
        <v>4</v>
      </c>
      <c r="P3852" t="b">
        <v>0</v>
      </c>
      <c r="Q3852" t="s">
        <v>8271</v>
      </c>
      <c r="R3852" s="5">
        <f t="shared" si="240"/>
        <v>3.7999999999999999E-2</v>
      </c>
      <c r="S3852">
        <f t="shared" si="241"/>
        <v>9.5</v>
      </c>
      <c r="T3852" t="s">
        <v>8317</v>
      </c>
      <c r="U3852" t="s">
        <v>8318</v>
      </c>
    </row>
    <row r="3853" spans="1:21" ht="30" x14ac:dyDescent="0.2">
      <c r="A3853">
        <v>3851</v>
      </c>
      <c r="B3853" s="3" t="s">
        <v>3848</v>
      </c>
      <c r="C3853" s="3" t="s">
        <v>7960</v>
      </c>
      <c r="D3853" s="18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2"/>
        <v>42202.23123842592</v>
      </c>
      <c r="K3853">
        <v>1434537179</v>
      </c>
      <c r="L3853" s="9">
        <f t="shared" si="243"/>
        <v>42172.439571759256</v>
      </c>
      <c r="M3853" s="11" t="s">
        <v>8368</v>
      </c>
      <c r="N3853" t="b">
        <v>1</v>
      </c>
      <c r="O3853">
        <v>24</v>
      </c>
      <c r="P3853" t="b">
        <v>0</v>
      </c>
      <c r="Q3853" t="s">
        <v>8271</v>
      </c>
      <c r="R3853" s="5">
        <f t="shared" si="240"/>
        <v>0.34079999999999999</v>
      </c>
      <c r="S3853">
        <f t="shared" si="241"/>
        <v>35.5</v>
      </c>
      <c r="T3853" t="s">
        <v>8317</v>
      </c>
      <c r="U3853" t="s">
        <v>8318</v>
      </c>
    </row>
    <row r="3854" spans="1:21" ht="30" x14ac:dyDescent="0.2">
      <c r="A3854">
        <v>3852</v>
      </c>
      <c r="B3854" s="3" t="s">
        <v>3849</v>
      </c>
      <c r="C3854" s="3" t="s">
        <v>7961</v>
      </c>
      <c r="D3854" s="18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2"/>
        <v>42089.940694444442</v>
      </c>
      <c r="K3854">
        <v>1425270876</v>
      </c>
      <c r="L3854" s="9">
        <f t="shared" si="243"/>
        <v>42065.190694444449</v>
      </c>
      <c r="M3854" s="11" t="s">
        <v>8368</v>
      </c>
      <c r="N3854" t="b">
        <v>0</v>
      </c>
      <c r="O3854">
        <v>2</v>
      </c>
      <c r="P3854" t="b">
        <v>0</v>
      </c>
      <c r="Q3854" t="s">
        <v>8271</v>
      </c>
      <c r="R3854" s="5">
        <f t="shared" si="240"/>
        <v>2E-3</v>
      </c>
      <c r="S3854">
        <f t="shared" si="241"/>
        <v>10</v>
      </c>
      <c r="T3854" t="s">
        <v>8317</v>
      </c>
      <c r="U3854" t="s">
        <v>8318</v>
      </c>
    </row>
    <row r="3855" spans="1:21" x14ac:dyDescent="0.2">
      <c r="A3855">
        <v>3853</v>
      </c>
      <c r="B3855" s="3" t="s">
        <v>3850</v>
      </c>
      <c r="C3855" s="3" t="s">
        <v>7962</v>
      </c>
      <c r="D3855" s="18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2"/>
        <v>41883.631689814814</v>
      </c>
      <c r="K3855">
        <v>1406578178</v>
      </c>
      <c r="L3855" s="9">
        <f t="shared" si="243"/>
        <v>41848.84002314815</v>
      </c>
      <c r="M3855" s="11" t="s">
        <v>8371</v>
      </c>
      <c r="N3855" t="b">
        <v>0</v>
      </c>
      <c r="O3855">
        <v>2</v>
      </c>
      <c r="P3855" t="b">
        <v>0</v>
      </c>
      <c r="Q3855" t="s">
        <v>8271</v>
      </c>
      <c r="R3855" s="5">
        <f t="shared" si="240"/>
        <v>2.5999999999999998E-4</v>
      </c>
      <c r="S3855">
        <f t="shared" si="241"/>
        <v>13</v>
      </c>
      <c r="T3855" t="s">
        <v>8317</v>
      </c>
      <c r="U3855" t="s">
        <v>8318</v>
      </c>
    </row>
    <row r="3856" spans="1:21" x14ac:dyDescent="0.2">
      <c r="A3856">
        <v>3854</v>
      </c>
      <c r="B3856" s="3" t="s">
        <v>3851</v>
      </c>
      <c r="C3856" s="3" t="s">
        <v>7963</v>
      </c>
      <c r="D3856" s="18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2"/>
        <v>42133.67659722222</v>
      </c>
      <c r="K3856">
        <v>1428614058</v>
      </c>
      <c r="L3856" s="9">
        <f t="shared" si="243"/>
        <v>42103.884930555556</v>
      </c>
      <c r="M3856" s="11" t="s">
        <v>8368</v>
      </c>
      <c r="N3856" t="b">
        <v>0</v>
      </c>
      <c r="O3856">
        <v>20</v>
      </c>
      <c r="P3856" t="b">
        <v>0</v>
      </c>
      <c r="Q3856" t="s">
        <v>8271</v>
      </c>
      <c r="R3856" s="5">
        <f t="shared" si="240"/>
        <v>0.16254545454545455</v>
      </c>
      <c r="S3856">
        <f t="shared" si="241"/>
        <v>89.4</v>
      </c>
      <c r="T3856" t="s">
        <v>8317</v>
      </c>
      <c r="U3856" t="s">
        <v>8318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 s="18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2"/>
        <v>42089.720729166664</v>
      </c>
      <c r="K3857">
        <v>1424819871</v>
      </c>
      <c r="L3857" s="9">
        <f t="shared" si="243"/>
        <v>42059.970729166671</v>
      </c>
      <c r="M3857" s="11" t="s">
        <v>8368</v>
      </c>
      <c r="N3857" t="b">
        <v>0</v>
      </c>
      <c r="O3857">
        <v>1</v>
      </c>
      <c r="P3857" t="b">
        <v>0</v>
      </c>
      <c r="Q3857" t="s">
        <v>8271</v>
      </c>
      <c r="R3857" s="5">
        <f t="shared" si="240"/>
        <v>2.5000000000000001E-2</v>
      </c>
      <c r="S3857">
        <f t="shared" si="241"/>
        <v>25</v>
      </c>
      <c r="T3857" t="s">
        <v>8317</v>
      </c>
      <c r="U3857" t="s">
        <v>8318</v>
      </c>
    </row>
    <row r="3858" spans="1:21" ht="30" x14ac:dyDescent="0.2">
      <c r="A3858">
        <v>3856</v>
      </c>
      <c r="B3858" s="3" t="s">
        <v>3853</v>
      </c>
      <c r="C3858" s="3" t="s">
        <v>7965</v>
      </c>
      <c r="D3858" s="1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2"/>
        <v>42071.493090277778</v>
      </c>
      <c r="K3858">
        <v>1423245003</v>
      </c>
      <c r="L3858" s="9">
        <f t="shared" si="243"/>
        <v>42041.743090277778</v>
      </c>
      <c r="M3858" s="11" t="s">
        <v>8368</v>
      </c>
      <c r="N3858" t="b">
        <v>0</v>
      </c>
      <c r="O3858">
        <v>1</v>
      </c>
      <c r="P3858" t="b">
        <v>0</v>
      </c>
      <c r="Q3858" t="s">
        <v>8271</v>
      </c>
      <c r="R3858" s="5">
        <f t="shared" si="240"/>
        <v>2.0000000000000001E-4</v>
      </c>
      <c r="S3858">
        <f t="shared" si="241"/>
        <v>1</v>
      </c>
      <c r="T3858" t="s">
        <v>8317</v>
      </c>
      <c r="U3858" t="s">
        <v>8318</v>
      </c>
    </row>
    <row r="3859" spans="1:21" ht="30" x14ac:dyDescent="0.2">
      <c r="A3859">
        <v>3857</v>
      </c>
      <c r="B3859" s="3" t="s">
        <v>3854</v>
      </c>
      <c r="C3859" s="3" t="s">
        <v>7966</v>
      </c>
      <c r="D3859" s="18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2"/>
        <v>41852.508333333331</v>
      </c>
      <c r="K3859">
        <v>1404927690</v>
      </c>
      <c r="L3859" s="9">
        <f t="shared" si="243"/>
        <v>41829.73715277778</v>
      </c>
      <c r="M3859" s="11" t="s">
        <v>8371</v>
      </c>
      <c r="N3859" t="b">
        <v>0</v>
      </c>
      <c r="O3859">
        <v>4</v>
      </c>
      <c r="P3859" t="b">
        <v>0</v>
      </c>
      <c r="Q3859" t="s">
        <v>8271</v>
      </c>
      <c r="R3859" s="5">
        <f t="shared" si="240"/>
        <v>5.1999999999999998E-2</v>
      </c>
      <c r="S3859">
        <f t="shared" si="241"/>
        <v>65</v>
      </c>
      <c r="T3859" t="s">
        <v>8317</v>
      </c>
      <c r="U3859" t="s">
        <v>8318</v>
      </c>
    </row>
    <row r="3860" spans="1:21" ht="30" x14ac:dyDescent="0.2">
      <c r="A3860">
        <v>3858</v>
      </c>
      <c r="B3860" s="3" t="s">
        <v>3855</v>
      </c>
      <c r="C3860" s="3" t="s">
        <v>7967</v>
      </c>
      <c r="D3860" s="18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2"/>
        <v>42146.666666666664</v>
      </c>
      <c r="K3860">
        <v>1430734844</v>
      </c>
      <c r="L3860" s="9">
        <f t="shared" si="243"/>
        <v>42128.431064814817</v>
      </c>
      <c r="M3860" s="11" t="s">
        <v>8368</v>
      </c>
      <c r="N3860" t="b">
        <v>0</v>
      </c>
      <c r="O3860">
        <v>1</v>
      </c>
      <c r="P3860" t="b">
        <v>0</v>
      </c>
      <c r="Q3860" t="s">
        <v>8271</v>
      </c>
      <c r="R3860" s="5">
        <f t="shared" si="240"/>
        <v>0.02</v>
      </c>
      <c r="S3860">
        <f t="shared" si="241"/>
        <v>10</v>
      </c>
      <c r="T3860" t="s">
        <v>8317</v>
      </c>
      <c r="U3860" t="s">
        <v>8318</v>
      </c>
    </row>
    <row r="3861" spans="1:21" ht="30" x14ac:dyDescent="0.2">
      <c r="A3861">
        <v>3859</v>
      </c>
      <c r="B3861" s="3" t="s">
        <v>3856</v>
      </c>
      <c r="C3861" s="3" t="s">
        <v>7968</v>
      </c>
      <c r="D3861" s="18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2"/>
        <v>41815.666666666664</v>
      </c>
      <c r="K3861">
        <v>1401485207</v>
      </c>
      <c r="L3861" s="9">
        <f t="shared" si="243"/>
        <v>41789.893599537041</v>
      </c>
      <c r="M3861" s="11" t="s">
        <v>8371</v>
      </c>
      <c r="N3861" t="b">
        <v>0</v>
      </c>
      <c r="O3861">
        <v>1</v>
      </c>
      <c r="P3861" t="b">
        <v>0</v>
      </c>
      <c r="Q3861" t="s">
        <v>8271</v>
      </c>
      <c r="R3861" s="5">
        <f t="shared" si="240"/>
        <v>4.0000000000000002E-4</v>
      </c>
      <c r="S3861">
        <f t="shared" si="241"/>
        <v>1</v>
      </c>
      <c r="T3861" t="s">
        <v>8317</v>
      </c>
      <c r="U3861" t="s">
        <v>8318</v>
      </c>
    </row>
    <row r="3862" spans="1:21" ht="30" x14ac:dyDescent="0.2">
      <c r="A3862">
        <v>3860</v>
      </c>
      <c r="B3862" s="3" t="s">
        <v>3857</v>
      </c>
      <c r="C3862" s="3" t="s">
        <v>7969</v>
      </c>
      <c r="D3862" s="18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2"/>
        <v>41863.452662037031</v>
      </c>
      <c r="K3862">
        <v>1405266710</v>
      </c>
      <c r="L3862" s="9">
        <f t="shared" si="243"/>
        <v>41833.660995370366</v>
      </c>
      <c r="M3862" s="11" t="s">
        <v>8371</v>
      </c>
      <c r="N3862" t="b">
        <v>0</v>
      </c>
      <c r="O3862">
        <v>13</v>
      </c>
      <c r="P3862" t="b">
        <v>0</v>
      </c>
      <c r="Q3862" t="s">
        <v>8271</v>
      </c>
      <c r="R3862" s="5">
        <f t="shared" si="240"/>
        <v>0.17666666666666667</v>
      </c>
      <c r="S3862">
        <f t="shared" si="241"/>
        <v>81.538461538461533</v>
      </c>
      <c r="T3862" t="s">
        <v>8317</v>
      </c>
      <c r="U3862" t="s">
        <v>8318</v>
      </c>
    </row>
    <row r="3863" spans="1:21" x14ac:dyDescent="0.2">
      <c r="A3863">
        <v>3861</v>
      </c>
      <c r="B3863" s="3" t="s">
        <v>3858</v>
      </c>
      <c r="C3863" s="3" t="s">
        <v>7970</v>
      </c>
      <c r="D3863" s="18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2"/>
        <v>41955.699305555558</v>
      </c>
      <c r="K3863">
        <v>1412258977</v>
      </c>
      <c r="L3863" s="9">
        <f t="shared" si="243"/>
        <v>41914.590011574073</v>
      </c>
      <c r="M3863" s="11" t="s">
        <v>8371</v>
      </c>
      <c r="N3863" t="b">
        <v>0</v>
      </c>
      <c r="O3863">
        <v>1</v>
      </c>
      <c r="P3863" t="b">
        <v>0</v>
      </c>
      <c r="Q3863" t="s">
        <v>8271</v>
      </c>
      <c r="R3863" s="5">
        <f t="shared" si="240"/>
        <v>0.05</v>
      </c>
      <c r="S3863">
        <f t="shared" si="241"/>
        <v>100</v>
      </c>
      <c r="T3863" t="s">
        <v>8317</v>
      </c>
      <c r="U3863" t="s">
        <v>8318</v>
      </c>
    </row>
    <row r="3864" spans="1:21" x14ac:dyDescent="0.2">
      <c r="A3864">
        <v>3862</v>
      </c>
      <c r="B3864" s="3" t="s">
        <v>3859</v>
      </c>
      <c r="C3864" s="3" t="s">
        <v>7971</v>
      </c>
      <c r="D3864" s="18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2"/>
        <v>42625.499305555553</v>
      </c>
      <c r="K3864">
        <v>1472451356</v>
      </c>
      <c r="L3864" s="9">
        <f t="shared" si="243"/>
        <v>42611.261064814811</v>
      </c>
      <c r="M3864" s="11" t="s">
        <v>8370</v>
      </c>
      <c r="N3864" t="b">
        <v>0</v>
      </c>
      <c r="O3864">
        <v>1</v>
      </c>
      <c r="P3864" t="b">
        <v>0</v>
      </c>
      <c r="Q3864" t="s">
        <v>8271</v>
      </c>
      <c r="R3864" s="5">
        <f t="shared" si="240"/>
        <v>1.3333333333333334E-4</v>
      </c>
      <c r="S3864">
        <f t="shared" si="241"/>
        <v>1</v>
      </c>
      <c r="T3864" t="s">
        <v>8317</v>
      </c>
      <c r="U3864" t="s">
        <v>8318</v>
      </c>
    </row>
    <row r="3865" spans="1:21" ht="30" x14ac:dyDescent="0.2">
      <c r="A3865">
        <v>3863</v>
      </c>
      <c r="B3865" s="3" t="s">
        <v>3860</v>
      </c>
      <c r="C3865" s="3" t="s">
        <v>7972</v>
      </c>
      <c r="D3865" s="18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2"/>
        <v>42313.466493055552</v>
      </c>
      <c r="K3865">
        <v>1441552305</v>
      </c>
      <c r="L3865" s="9">
        <f t="shared" si="243"/>
        <v>42253.633159722223</v>
      </c>
      <c r="M3865" s="11" t="s">
        <v>8368</v>
      </c>
      <c r="N3865" t="b">
        <v>0</v>
      </c>
      <c r="O3865">
        <v>0</v>
      </c>
      <c r="P3865" t="b">
        <v>0</v>
      </c>
      <c r="Q3865" t="s">
        <v>8271</v>
      </c>
      <c r="R3865" s="5">
        <f t="shared" si="240"/>
        <v>0</v>
      </c>
      <c r="S3865" t="e">
        <f t="shared" si="241"/>
        <v>#DIV/0!</v>
      </c>
      <c r="T3865" t="s">
        <v>8317</v>
      </c>
      <c r="U3865" t="s">
        <v>8318</v>
      </c>
    </row>
    <row r="3866" spans="1:21" ht="30" x14ac:dyDescent="0.2">
      <c r="A3866">
        <v>3864</v>
      </c>
      <c r="B3866" s="3" t="s">
        <v>3861</v>
      </c>
      <c r="C3866" s="3" t="s">
        <v>7973</v>
      </c>
      <c r="D3866" s="18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2"/>
        <v>42325.72516203703</v>
      </c>
      <c r="K3866">
        <v>1445203454</v>
      </c>
      <c r="L3866" s="9">
        <f t="shared" si="243"/>
        <v>42295.891828703709</v>
      </c>
      <c r="M3866" s="11" t="s">
        <v>8368</v>
      </c>
      <c r="N3866" t="b">
        <v>0</v>
      </c>
      <c r="O3866">
        <v>3</v>
      </c>
      <c r="P3866" t="b">
        <v>0</v>
      </c>
      <c r="Q3866" t="s">
        <v>8271</v>
      </c>
      <c r="R3866" s="5">
        <f t="shared" si="240"/>
        <v>1.2E-2</v>
      </c>
      <c r="S3866">
        <f t="shared" si="241"/>
        <v>20</v>
      </c>
      <c r="T3866" t="s">
        <v>8317</v>
      </c>
      <c r="U3866" t="s">
        <v>8318</v>
      </c>
    </row>
    <row r="3867" spans="1:21" ht="30" x14ac:dyDescent="0.2">
      <c r="A3867">
        <v>3865</v>
      </c>
      <c r="B3867" s="3" t="s">
        <v>3862</v>
      </c>
      <c r="C3867" s="3" t="s">
        <v>7974</v>
      </c>
      <c r="D3867" s="18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2"/>
        <v>41881.020833333328</v>
      </c>
      <c r="K3867">
        <v>1405957098</v>
      </c>
      <c r="L3867" s="9">
        <f t="shared" si="243"/>
        <v>41841.651597222226</v>
      </c>
      <c r="M3867" s="11" t="s">
        <v>8371</v>
      </c>
      <c r="N3867" t="b">
        <v>0</v>
      </c>
      <c r="O3867">
        <v>14</v>
      </c>
      <c r="P3867" t="b">
        <v>0</v>
      </c>
      <c r="Q3867" t="s">
        <v>8271</v>
      </c>
      <c r="R3867" s="5">
        <f t="shared" si="240"/>
        <v>0.26937422295897223</v>
      </c>
      <c r="S3867">
        <f t="shared" si="241"/>
        <v>46.428571428571431</v>
      </c>
      <c r="T3867" t="s">
        <v>8317</v>
      </c>
      <c r="U3867" t="s">
        <v>8318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 s="1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2"/>
        <v>42451.936805555553</v>
      </c>
      <c r="K3868">
        <v>1454453021</v>
      </c>
      <c r="L3868" s="9">
        <f t="shared" si="243"/>
        <v>42402.947002314817</v>
      </c>
      <c r="M3868" s="11" t="s">
        <v>8370</v>
      </c>
      <c r="N3868" t="b">
        <v>0</v>
      </c>
      <c r="O3868">
        <v>2</v>
      </c>
      <c r="P3868" t="b">
        <v>0</v>
      </c>
      <c r="Q3868" t="s">
        <v>8271</v>
      </c>
      <c r="R3868" s="5">
        <f t="shared" si="240"/>
        <v>5.4999999999999997E-3</v>
      </c>
      <c r="S3868">
        <f t="shared" si="241"/>
        <v>5.5</v>
      </c>
      <c r="T3868" t="s">
        <v>8317</v>
      </c>
      <c r="U3868" t="s">
        <v>8318</v>
      </c>
    </row>
    <row r="3869" spans="1:21" ht="30" x14ac:dyDescent="0.2">
      <c r="A3869">
        <v>3867</v>
      </c>
      <c r="B3869" s="3" t="s">
        <v>3864</v>
      </c>
      <c r="C3869" s="3" t="s">
        <v>7976</v>
      </c>
      <c r="D3869" s="18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2"/>
        <v>42539.605775462966</v>
      </c>
      <c r="K3869">
        <v>1463686339</v>
      </c>
      <c r="L3869" s="9">
        <f t="shared" si="243"/>
        <v>42509.814108796301</v>
      </c>
      <c r="M3869" s="11" t="s">
        <v>8370</v>
      </c>
      <c r="N3869" t="b">
        <v>0</v>
      </c>
      <c r="O3869">
        <v>5</v>
      </c>
      <c r="P3869" t="b">
        <v>0</v>
      </c>
      <c r="Q3869" t="s">
        <v>8271</v>
      </c>
      <c r="R3869" s="5">
        <f t="shared" si="240"/>
        <v>0.1255</v>
      </c>
      <c r="S3869">
        <f t="shared" si="241"/>
        <v>50.2</v>
      </c>
      <c r="T3869" t="s">
        <v>8317</v>
      </c>
      <c r="U3869" t="s">
        <v>8318</v>
      </c>
    </row>
    <row r="3870" spans="1:21" x14ac:dyDescent="0.2">
      <c r="A3870">
        <v>3868</v>
      </c>
      <c r="B3870" s="3" t="s">
        <v>3865</v>
      </c>
      <c r="C3870" s="3" t="s">
        <v>7977</v>
      </c>
      <c r="D3870" s="18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2"/>
        <v>41890.451446759253</v>
      </c>
      <c r="K3870">
        <v>1408031405</v>
      </c>
      <c r="L3870" s="9">
        <f t="shared" si="243"/>
        <v>41865.659780092588</v>
      </c>
      <c r="M3870" s="11" t="s">
        <v>8371</v>
      </c>
      <c r="N3870" t="b">
        <v>0</v>
      </c>
      <c r="O3870">
        <v>1</v>
      </c>
      <c r="P3870" t="b">
        <v>0</v>
      </c>
      <c r="Q3870" t="s">
        <v>8305</v>
      </c>
      <c r="R3870" s="5">
        <f t="shared" si="240"/>
        <v>2E-3</v>
      </c>
      <c r="S3870">
        <f t="shared" si="241"/>
        <v>10</v>
      </c>
      <c r="T3870" t="s">
        <v>8317</v>
      </c>
      <c r="U3870" t="s">
        <v>8359</v>
      </c>
    </row>
    <row r="3871" spans="1:21" x14ac:dyDescent="0.2">
      <c r="A3871">
        <v>3869</v>
      </c>
      <c r="B3871" s="3" t="s">
        <v>3866</v>
      </c>
      <c r="C3871" s="3" t="s">
        <v>7978</v>
      </c>
      <c r="D3871" s="18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2"/>
        <v>42076.924305555549</v>
      </c>
      <c r="K3871">
        <v>1423761792</v>
      </c>
      <c r="L3871" s="9">
        <f t="shared" si="243"/>
        <v>42047.724444444444</v>
      </c>
      <c r="M3871" s="11" t="s">
        <v>8368</v>
      </c>
      <c r="N3871" t="b">
        <v>0</v>
      </c>
      <c r="O3871">
        <v>15</v>
      </c>
      <c r="P3871" t="b">
        <v>0</v>
      </c>
      <c r="Q3871" t="s">
        <v>8305</v>
      </c>
      <c r="R3871" s="5">
        <f t="shared" si="240"/>
        <v>3.44748684310884E-2</v>
      </c>
      <c r="S3871">
        <f t="shared" si="241"/>
        <v>30.133333333333333</v>
      </c>
      <c r="T3871" t="s">
        <v>8317</v>
      </c>
      <c r="U3871" t="s">
        <v>8359</v>
      </c>
    </row>
    <row r="3872" spans="1:21" ht="30" x14ac:dyDescent="0.2">
      <c r="A3872">
        <v>3870</v>
      </c>
      <c r="B3872" s="3" t="s">
        <v>3867</v>
      </c>
      <c r="C3872" s="3" t="s">
        <v>7979</v>
      </c>
      <c r="D3872" s="18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2"/>
        <v>41822.963865740734</v>
      </c>
      <c r="K3872">
        <v>1401768478</v>
      </c>
      <c r="L3872" s="9">
        <f t="shared" si="243"/>
        <v>41793.17219907407</v>
      </c>
      <c r="M3872" s="11" t="s">
        <v>8371</v>
      </c>
      <c r="N3872" t="b">
        <v>0</v>
      </c>
      <c r="O3872">
        <v>10</v>
      </c>
      <c r="P3872" t="b">
        <v>0</v>
      </c>
      <c r="Q3872" t="s">
        <v>8305</v>
      </c>
      <c r="R3872" s="5">
        <f t="shared" si="240"/>
        <v>0.15</v>
      </c>
      <c r="S3872">
        <f t="shared" si="241"/>
        <v>150</v>
      </c>
      <c r="T3872" t="s">
        <v>8317</v>
      </c>
      <c r="U3872" t="s">
        <v>8359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 s="18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2"/>
        <v>42823.530671296299</v>
      </c>
      <c r="K3873">
        <v>1485629050</v>
      </c>
      <c r="L3873" s="9">
        <f t="shared" si="243"/>
        <v>42763.780671296292</v>
      </c>
      <c r="M3873" s="11" t="s">
        <v>8369</v>
      </c>
      <c r="N3873" t="b">
        <v>0</v>
      </c>
      <c r="O3873">
        <v>3</v>
      </c>
      <c r="P3873" t="b">
        <v>0</v>
      </c>
      <c r="Q3873" t="s">
        <v>8305</v>
      </c>
      <c r="R3873" s="5">
        <f t="shared" si="240"/>
        <v>2.6666666666666668E-2</v>
      </c>
      <c r="S3873">
        <f t="shared" si="241"/>
        <v>13.333333333333334</v>
      </c>
      <c r="T3873" t="s">
        <v>8317</v>
      </c>
      <c r="U3873" t="s">
        <v>8359</v>
      </c>
    </row>
    <row r="3874" spans="1:21" ht="30" x14ac:dyDescent="0.2">
      <c r="A3874">
        <v>3872</v>
      </c>
      <c r="B3874" s="3" t="s">
        <v>3869</v>
      </c>
      <c r="C3874" s="3" t="s">
        <v>7981</v>
      </c>
      <c r="D3874" s="18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2"/>
        <v>42229.9374537037</v>
      </c>
      <c r="K3874">
        <v>1435202996</v>
      </c>
      <c r="L3874" s="9">
        <f t="shared" si="243"/>
        <v>42180.145787037036</v>
      </c>
      <c r="M3874" s="11" t="s">
        <v>8368</v>
      </c>
      <c r="N3874" t="b">
        <v>0</v>
      </c>
      <c r="O3874">
        <v>0</v>
      </c>
      <c r="P3874" t="b">
        <v>0</v>
      </c>
      <c r="Q3874" t="s">
        <v>8305</v>
      </c>
      <c r="R3874" s="5">
        <f t="shared" si="240"/>
        <v>0</v>
      </c>
      <c r="S3874" t="e">
        <f t="shared" si="241"/>
        <v>#DIV/0!</v>
      </c>
      <c r="T3874" t="s">
        <v>8317</v>
      </c>
      <c r="U3874" t="s">
        <v>8359</v>
      </c>
    </row>
    <row r="3875" spans="1:21" ht="30" x14ac:dyDescent="0.2">
      <c r="A3875">
        <v>3873</v>
      </c>
      <c r="B3875" s="3" t="s">
        <v>3870</v>
      </c>
      <c r="C3875" s="3" t="s">
        <v>7982</v>
      </c>
      <c r="D3875" s="18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2"/>
        <v>42285.487673611111</v>
      </c>
      <c r="K3875">
        <v>1441730535</v>
      </c>
      <c r="L3875" s="9">
        <f t="shared" si="243"/>
        <v>42255.696006944447</v>
      </c>
      <c r="M3875" s="11" t="s">
        <v>8368</v>
      </c>
      <c r="N3875" t="b">
        <v>0</v>
      </c>
      <c r="O3875">
        <v>0</v>
      </c>
      <c r="P3875" t="b">
        <v>0</v>
      </c>
      <c r="Q3875" t="s">
        <v>8305</v>
      </c>
      <c r="R3875" s="5">
        <f t="shared" si="240"/>
        <v>0</v>
      </c>
      <c r="S3875" t="e">
        <f t="shared" si="241"/>
        <v>#DIV/0!</v>
      </c>
      <c r="T3875" t="s">
        <v>8317</v>
      </c>
      <c r="U3875" t="s">
        <v>8359</v>
      </c>
    </row>
    <row r="3876" spans="1:21" ht="30" x14ac:dyDescent="0.2">
      <c r="A3876">
        <v>3874</v>
      </c>
      <c r="B3876" s="3" t="s">
        <v>3871</v>
      </c>
      <c r="C3876" s="3" t="s">
        <v>7983</v>
      </c>
      <c r="D3876" s="18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2"/>
        <v>42027.833333333336</v>
      </c>
      <c r="K3876">
        <v>1420244622</v>
      </c>
      <c r="L3876" s="9">
        <f t="shared" si="243"/>
        <v>42007.016458333332</v>
      </c>
      <c r="M3876" s="11" t="s">
        <v>8368</v>
      </c>
      <c r="N3876" t="b">
        <v>0</v>
      </c>
      <c r="O3876">
        <v>0</v>
      </c>
      <c r="P3876" t="b">
        <v>0</v>
      </c>
      <c r="Q3876" t="s">
        <v>8305</v>
      </c>
      <c r="R3876" s="5">
        <f t="shared" si="240"/>
        <v>0</v>
      </c>
      <c r="S3876" t="e">
        <f t="shared" si="241"/>
        <v>#DIV/0!</v>
      </c>
      <c r="T3876" t="s">
        <v>8317</v>
      </c>
      <c r="U3876" t="s">
        <v>8359</v>
      </c>
    </row>
    <row r="3877" spans="1:21" ht="30" x14ac:dyDescent="0.2">
      <c r="A3877">
        <v>3875</v>
      </c>
      <c r="B3877" s="3" t="s">
        <v>3872</v>
      </c>
      <c r="C3877" s="3" t="s">
        <v>7984</v>
      </c>
      <c r="D3877" s="18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2"/>
        <v>42616.208333333336</v>
      </c>
      <c r="K3877">
        <v>1472804365</v>
      </c>
      <c r="L3877" s="9">
        <f t="shared" si="243"/>
        <v>42615.346817129626</v>
      </c>
      <c r="M3877" s="11" t="s">
        <v>8370</v>
      </c>
      <c r="N3877" t="b">
        <v>0</v>
      </c>
      <c r="O3877">
        <v>0</v>
      </c>
      <c r="P3877" t="b">
        <v>0</v>
      </c>
      <c r="Q3877" t="s">
        <v>8305</v>
      </c>
      <c r="R3877" s="5">
        <f t="shared" si="240"/>
        <v>0</v>
      </c>
      <c r="S3877" t="e">
        <f t="shared" si="241"/>
        <v>#DIV/0!</v>
      </c>
      <c r="T3877" t="s">
        <v>8317</v>
      </c>
      <c r="U3877" t="s">
        <v>8359</v>
      </c>
    </row>
    <row r="3878" spans="1:21" ht="30" x14ac:dyDescent="0.2">
      <c r="A3878">
        <v>3876</v>
      </c>
      <c r="B3878" s="3" t="s">
        <v>3873</v>
      </c>
      <c r="C3878" s="3" t="s">
        <v>7985</v>
      </c>
      <c r="D3878" s="1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2"/>
        <v>42402.415833333333</v>
      </c>
      <c r="K3878">
        <v>1451833128</v>
      </c>
      <c r="L3878" s="9">
        <f t="shared" si="243"/>
        <v>42372.624166666668</v>
      </c>
      <c r="M3878" s="11" t="s">
        <v>8370</v>
      </c>
      <c r="N3878" t="b">
        <v>0</v>
      </c>
      <c r="O3878">
        <v>46</v>
      </c>
      <c r="P3878" t="b">
        <v>0</v>
      </c>
      <c r="Q3878" t="s">
        <v>8305</v>
      </c>
      <c r="R3878" s="5">
        <f t="shared" si="240"/>
        <v>0.52794871794871789</v>
      </c>
      <c r="S3878">
        <f t="shared" si="241"/>
        <v>44.760869565217391</v>
      </c>
      <c r="T3878" t="s">
        <v>8317</v>
      </c>
      <c r="U3878" t="s">
        <v>8359</v>
      </c>
    </row>
    <row r="3879" spans="1:21" ht="30" x14ac:dyDescent="0.2">
      <c r="A3879">
        <v>3877</v>
      </c>
      <c r="B3879" s="3" t="s">
        <v>3874</v>
      </c>
      <c r="C3879" s="3" t="s">
        <v>7986</v>
      </c>
      <c r="D3879" s="18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2"/>
        <v>42712.469351851854</v>
      </c>
      <c r="K3879">
        <v>1478621752</v>
      </c>
      <c r="L3879" s="9">
        <f t="shared" si="243"/>
        <v>42682.67768518519</v>
      </c>
      <c r="M3879" s="11" t="s">
        <v>8370</v>
      </c>
      <c r="N3879" t="b">
        <v>0</v>
      </c>
      <c r="O3879">
        <v>14</v>
      </c>
      <c r="P3879" t="b">
        <v>0</v>
      </c>
      <c r="Q3879" t="s">
        <v>8305</v>
      </c>
      <c r="R3879" s="5">
        <f t="shared" si="240"/>
        <v>4.9639999999999997E-2</v>
      </c>
      <c r="S3879">
        <f t="shared" si="241"/>
        <v>88.642857142857139</v>
      </c>
      <c r="T3879" t="s">
        <v>8317</v>
      </c>
      <c r="U3879" t="s">
        <v>8359</v>
      </c>
    </row>
    <row r="3880" spans="1:21" ht="30" x14ac:dyDescent="0.2">
      <c r="A3880">
        <v>3878</v>
      </c>
      <c r="B3880" s="3" t="s">
        <v>3875</v>
      </c>
      <c r="C3880" s="3" t="s">
        <v>7987</v>
      </c>
      <c r="D3880" s="18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2"/>
        <v>42184.957638888889</v>
      </c>
      <c r="K3880">
        <v>1433014746</v>
      </c>
      <c r="L3880" s="9">
        <f t="shared" si="243"/>
        <v>42154.818819444445</v>
      </c>
      <c r="M3880" s="11" t="s">
        <v>8368</v>
      </c>
      <c r="N3880" t="b">
        <v>0</v>
      </c>
      <c r="O3880">
        <v>1</v>
      </c>
      <c r="P3880" t="b">
        <v>0</v>
      </c>
      <c r="Q3880" t="s">
        <v>8305</v>
      </c>
      <c r="R3880" s="5">
        <f t="shared" si="240"/>
        <v>5.5555555555555556E-4</v>
      </c>
      <c r="S3880">
        <f t="shared" si="241"/>
        <v>10</v>
      </c>
      <c r="T3880" t="s">
        <v>8317</v>
      </c>
      <c r="U3880" t="s">
        <v>8359</v>
      </c>
    </row>
    <row r="3881" spans="1:21" ht="30" x14ac:dyDescent="0.2">
      <c r="A3881">
        <v>3879</v>
      </c>
      <c r="B3881" s="3" t="s">
        <v>3876</v>
      </c>
      <c r="C3881" s="3" t="s">
        <v>7988</v>
      </c>
      <c r="D3881" s="18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2"/>
        <v>42029.652731481481</v>
      </c>
      <c r="K3881">
        <v>1419626396</v>
      </c>
      <c r="L3881" s="9">
        <f t="shared" si="243"/>
        <v>41999.861064814817</v>
      </c>
      <c r="M3881" s="11" t="s">
        <v>8371</v>
      </c>
      <c r="N3881" t="b">
        <v>0</v>
      </c>
      <c r="O3881">
        <v>0</v>
      </c>
      <c r="P3881" t="b">
        <v>0</v>
      </c>
      <c r="Q3881" t="s">
        <v>8305</v>
      </c>
      <c r="R3881" s="5">
        <f t="shared" si="240"/>
        <v>0</v>
      </c>
      <c r="S3881" t="e">
        <f t="shared" si="241"/>
        <v>#DIV/0!</v>
      </c>
      <c r="T3881" t="s">
        <v>8317</v>
      </c>
      <c r="U3881" t="s">
        <v>8359</v>
      </c>
    </row>
    <row r="3882" spans="1:21" ht="30" x14ac:dyDescent="0.2">
      <c r="A3882">
        <v>3880</v>
      </c>
      <c r="B3882" s="3" t="s">
        <v>3877</v>
      </c>
      <c r="C3882" s="3" t="s">
        <v>7989</v>
      </c>
      <c r="D3882" s="18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2"/>
        <v>41850.75</v>
      </c>
      <c r="K3882">
        <v>1403724820</v>
      </c>
      <c r="L3882" s="9">
        <f t="shared" si="243"/>
        <v>41815.815046296295</v>
      </c>
      <c r="M3882" s="11" t="s">
        <v>8371</v>
      </c>
      <c r="N3882" t="b">
        <v>0</v>
      </c>
      <c r="O3882">
        <v>17</v>
      </c>
      <c r="P3882" t="b">
        <v>0</v>
      </c>
      <c r="Q3882" t="s">
        <v>8305</v>
      </c>
      <c r="R3882" s="5">
        <f t="shared" si="240"/>
        <v>0.13066666666666665</v>
      </c>
      <c r="S3882">
        <f t="shared" si="241"/>
        <v>57.647058823529413</v>
      </c>
      <c r="T3882" t="s">
        <v>8317</v>
      </c>
      <c r="U3882" t="s">
        <v>8359</v>
      </c>
    </row>
    <row r="3883" spans="1:21" x14ac:dyDescent="0.2">
      <c r="A3883">
        <v>3881</v>
      </c>
      <c r="B3883" s="3" t="s">
        <v>3878</v>
      </c>
      <c r="C3883" s="3" t="s">
        <v>7990</v>
      </c>
      <c r="D3883" s="18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2"/>
        <v>42785.810173611106</v>
      </c>
      <c r="K3883">
        <v>1484958399</v>
      </c>
      <c r="L3883" s="9">
        <f t="shared" si="243"/>
        <v>42756.018506944441</v>
      </c>
      <c r="M3883" s="11" t="s">
        <v>8369</v>
      </c>
      <c r="N3883" t="b">
        <v>0</v>
      </c>
      <c r="O3883">
        <v>1</v>
      </c>
      <c r="P3883" t="b">
        <v>0</v>
      </c>
      <c r="Q3883" t="s">
        <v>8305</v>
      </c>
      <c r="R3883" s="5">
        <f t="shared" si="240"/>
        <v>0.05</v>
      </c>
      <c r="S3883">
        <f t="shared" si="241"/>
        <v>25</v>
      </c>
      <c r="T3883" t="s">
        <v>8317</v>
      </c>
      <c r="U3883" t="s">
        <v>8359</v>
      </c>
    </row>
    <row r="3884" spans="1:21" ht="30" x14ac:dyDescent="0.2">
      <c r="A3884">
        <v>3882</v>
      </c>
      <c r="B3884" s="3" t="s">
        <v>3879</v>
      </c>
      <c r="C3884" s="3" t="s">
        <v>7991</v>
      </c>
      <c r="D3884" s="18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2"/>
        <v>42400.752083333333</v>
      </c>
      <c r="K3884">
        <v>1451950570</v>
      </c>
      <c r="L3884" s="9">
        <f t="shared" si="243"/>
        <v>42373.983449074076</v>
      </c>
      <c r="M3884" s="11" t="s">
        <v>8370</v>
      </c>
      <c r="N3884" t="b">
        <v>0</v>
      </c>
      <c r="O3884">
        <v>0</v>
      </c>
      <c r="P3884" t="b">
        <v>0</v>
      </c>
      <c r="Q3884" t="s">
        <v>8305</v>
      </c>
      <c r="R3884" s="5">
        <f t="shared" si="240"/>
        <v>0</v>
      </c>
      <c r="S3884" t="e">
        <f t="shared" si="241"/>
        <v>#DIV/0!</v>
      </c>
      <c r="T3884" t="s">
        <v>8317</v>
      </c>
      <c r="U3884" t="s">
        <v>8359</v>
      </c>
    </row>
    <row r="3885" spans="1:21" ht="30" x14ac:dyDescent="0.2">
      <c r="A3885">
        <v>3883</v>
      </c>
      <c r="B3885" s="3" t="s">
        <v>3880</v>
      </c>
      <c r="C3885" s="3" t="s">
        <v>7992</v>
      </c>
      <c r="D3885" s="18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2"/>
        <v>41884.394317129627</v>
      </c>
      <c r="K3885">
        <v>1407076069</v>
      </c>
      <c r="L3885" s="9">
        <f t="shared" si="243"/>
        <v>41854.602650462963</v>
      </c>
      <c r="M3885" s="11" t="s">
        <v>8371</v>
      </c>
      <c r="N3885" t="b">
        <v>0</v>
      </c>
      <c r="O3885">
        <v>0</v>
      </c>
      <c r="P3885" t="b">
        <v>0</v>
      </c>
      <c r="Q3885" t="s">
        <v>8305</v>
      </c>
      <c r="R3885" s="5">
        <f t="shared" si="240"/>
        <v>0</v>
      </c>
      <c r="S3885" t="e">
        <f t="shared" si="241"/>
        <v>#DIV/0!</v>
      </c>
      <c r="T3885" t="s">
        <v>8317</v>
      </c>
      <c r="U3885" t="s">
        <v>8359</v>
      </c>
    </row>
    <row r="3886" spans="1:21" ht="30" x14ac:dyDescent="0.2">
      <c r="A3886">
        <v>3884</v>
      </c>
      <c r="B3886" s="3" t="s">
        <v>3881</v>
      </c>
      <c r="C3886" s="3" t="s">
        <v>7993</v>
      </c>
      <c r="D3886" s="18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2"/>
        <v>42090.541574074072</v>
      </c>
      <c r="K3886">
        <v>1425322792</v>
      </c>
      <c r="L3886" s="9">
        <f t="shared" si="243"/>
        <v>42065.791574074072</v>
      </c>
      <c r="M3886" s="11" t="s">
        <v>8368</v>
      </c>
      <c r="N3886" t="b">
        <v>0</v>
      </c>
      <c r="O3886">
        <v>0</v>
      </c>
      <c r="P3886" t="b">
        <v>0</v>
      </c>
      <c r="Q3886" t="s">
        <v>8305</v>
      </c>
      <c r="R3886" s="5">
        <f t="shared" si="240"/>
        <v>0</v>
      </c>
      <c r="S3886" t="e">
        <f t="shared" si="241"/>
        <v>#DIV/0!</v>
      </c>
      <c r="T3886" t="s">
        <v>8317</v>
      </c>
      <c r="U3886" t="s">
        <v>8359</v>
      </c>
    </row>
    <row r="3887" spans="1:21" ht="30" x14ac:dyDescent="0.2">
      <c r="A3887">
        <v>3885</v>
      </c>
      <c r="B3887" s="3" t="s">
        <v>3882</v>
      </c>
      <c r="C3887" s="3" t="s">
        <v>7994</v>
      </c>
      <c r="D3887" s="18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2"/>
        <v>42499.742951388886</v>
      </c>
      <c r="K3887">
        <v>1460242191</v>
      </c>
      <c r="L3887" s="9">
        <f t="shared" si="243"/>
        <v>42469.951284722221</v>
      </c>
      <c r="M3887" s="11" t="s">
        <v>8370</v>
      </c>
      <c r="N3887" t="b">
        <v>0</v>
      </c>
      <c r="O3887">
        <v>0</v>
      </c>
      <c r="P3887" t="b">
        <v>0</v>
      </c>
      <c r="Q3887" t="s">
        <v>8305</v>
      </c>
      <c r="R3887" s="5">
        <f t="shared" si="240"/>
        <v>0</v>
      </c>
      <c r="S3887" t="e">
        <f t="shared" si="241"/>
        <v>#DIV/0!</v>
      </c>
      <c r="T3887" t="s">
        <v>8317</v>
      </c>
      <c r="U3887" t="s">
        <v>8359</v>
      </c>
    </row>
    <row r="3888" spans="1:21" x14ac:dyDescent="0.2">
      <c r="A3888">
        <v>3886</v>
      </c>
      <c r="B3888" s="3" t="s">
        <v>3883</v>
      </c>
      <c r="C3888" s="3">
        <v>1</v>
      </c>
      <c r="D3888" s="1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2"/>
        <v>41984.019699074073</v>
      </c>
      <c r="K3888">
        <v>1415683702</v>
      </c>
      <c r="L3888" s="9">
        <f t="shared" si="243"/>
        <v>41954.228032407409</v>
      </c>
      <c r="M3888" s="11" t="s">
        <v>8371</v>
      </c>
      <c r="N3888" t="b">
        <v>0</v>
      </c>
      <c r="O3888">
        <v>0</v>
      </c>
      <c r="P3888" t="b">
        <v>0</v>
      </c>
      <c r="Q3888" t="s">
        <v>8305</v>
      </c>
      <c r="R3888" s="5">
        <f t="shared" si="240"/>
        <v>0</v>
      </c>
      <c r="S3888" t="e">
        <f t="shared" si="241"/>
        <v>#DIV/0!</v>
      </c>
      <c r="T3888" t="s">
        <v>8317</v>
      </c>
      <c r="U3888" t="s">
        <v>8359</v>
      </c>
    </row>
    <row r="3889" spans="1:21" ht="30" x14ac:dyDescent="0.2">
      <c r="A3889">
        <v>3887</v>
      </c>
      <c r="B3889" s="3" t="s">
        <v>3884</v>
      </c>
      <c r="C3889" s="3" t="s">
        <v>7995</v>
      </c>
      <c r="D3889" s="18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2"/>
        <v>42125.708333333336</v>
      </c>
      <c r="K3889">
        <v>1426538129</v>
      </c>
      <c r="L3889" s="9">
        <f t="shared" si="243"/>
        <v>42079.857974537037</v>
      </c>
      <c r="M3889" s="11" t="s">
        <v>8368</v>
      </c>
      <c r="N3889" t="b">
        <v>0</v>
      </c>
      <c r="O3889">
        <v>2</v>
      </c>
      <c r="P3889" t="b">
        <v>0</v>
      </c>
      <c r="Q3889" t="s">
        <v>8305</v>
      </c>
      <c r="R3889" s="5">
        <f t="shared" si="240"/>
        <v>1.7500000000000002E-2</v>
      </c>
      <c r="S3889">
        <f t="shared" si="241"/>
        <v>17.5</v>
      </c>
      <c r="T3889" t="s">
        <v>8317</v>
      </c>
      <c r="U3889" t="s">
        <v>8359</v>
      </c>
    </row>
    <row r="3890" spans="1:21" ht="30" x14ac:dyDescent="0.2">
      <c r="A3890">
        <v>3888</v>
      </c>
      <c r="B3890" s="3" t="s">
        <v>3885</v>
      </c>
      <c r="C3890" s="3" t="s">
        <v>7996</v>
      </c>
      <c r="D3890" s="18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2"/>
        <v>42792.337476851848</v>
      </c>
      <c r="K3890">
        <v>1485522358</v>
      </c>
      <c r="L3890" s="9">
        <f t="shared" si="243"/>
        <v>42762.545810185184</v>
      </c>
      <c r="M3890" s="11" t="s">
        <v>8369</v>
      </c>
      <c r="N3890" t="b">
        <v>0</v>
      </c>
      <c r="O3890">
        <v>14</v>
      </c>
      <c r="P3890" t="b">
        <v>0</v>
      </c>
      <c r="Q3890" t="s">
        <v>8271</v>
      </c>
      <c r="R3890" s="5">
        <f t="shared" si="240"/>
        <v>0.27100000000000002</v>
      </c>
      <c r="S3890">
        <f t="shared" si="241"/>
        <v>38.714285714285715</v>
      </c>
      <c r="T3890" t="s">
        <v>8317</v>
      </c>
      <c r="U3890" t="s">
        <v>8318</v>
      </c>
    </row>
    <row r="3891" spans="1:21" ht="30" x14ac:dyDescent="0.2">
      <c r="A3891">
        <v>3889</v>
      </c>
      <c r="B3891" s="3" t="s">
        <v>3886</v>
      </c>
      <c r="C3891" s="3" t="s">
        <v>7997</v>
      </c>
      <c r="D3891" s="18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2"/>
        <v>42008.768055555549</v>
      </c>
      <c r="K3891">
        <v>1417651630</v>
      </c>
      <c r="L3891" s="9">
        <f t="shared" si="243"/>
        <v>41977.004976851851</v>
      </c>
      <c r="M3891" s="11" t="s">
        <v>8371</v>
      </c>
      <c r="N3891" t="b">
        <v>0</v>
      </c>
      <c r="O3891">
        <v>9</v>
      </c>
      <c r="P3891" t="b">
        <v>0</v>
      </c>
      <c r="Q3891" t="s">
        <v>8271</v>
      </c>
      <c r="R3891" s="5">
        <f t="shared" si="240"/>
        <v>1.4749999999999999E-2</v>
      </c>
      <c r="S3891">
        <f t="shared" si="241"/>
        <v>13.111111111111111</v>
      </c>
      <c r="T3891" t="s">
        <v>8317</v>
      </c>
      <c r="U3891" t="s">
        <v>8318</v>
      </c>
    </row>
    <row r="3892" spans="1:21" ht="30" x14ac:dyDescent="0.2">
      <c r="A3892">
        <v>3890</v>
      </c>
      <c r="B3892" s="3" t="s">
        <v>3887</v>
      </c>
      <c r="C3892" s="3" t="s">
        <v>7998</v>
      </c>
      <c r="D3892" s="18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2"/>
        <v>42231.55027777778</v>
      </c>
      <c r="K3892">
        <v>1434478344</v>
      </c>
      <c r="L3892" s="9">
        <f t="shared" si="243"/>
        <v>42171.758611111116</v>
      </c>
      <c r="M3892" s="11" t="s">
        <v>8368</v>
      </c>
      <c r="N3892" t="b">
        <v>0</v>
      </c>
      <c r="O3892">
        <v>8</v>
      </c>
      <c r="P3892" t="b">
        <v>0</v>
      </c>
      <c r="Q3892" t="s">
        <v>8271</v>
      </c>
      <c r="R3892" s="5">
        <f t="shared" si="240"/>
        <v>0.16826666666666668</v>
      </c>
      <c r="S3892">
        <f t="shared" si="241"/>
        <v>315.5</v>
      </c>
      <c r="T3892" t="s">
        <v>8317</v>
      </c>
      <c r="U3892" t="s">
        <v>8318</v>
      </c>
    </row>
    <row r="3893" spans="1:21" x14ac:dyDescent="0.2">
      <c r="A3893">
        <v>3891</v>
      </c>
      <c r="B3893" s="3" t="s">
        <v>3888</v>
      </c>
      <c r="C3893" s="3" t="s">
        <v>7999</v>
      </c>
      <c r="D3893" s="18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2"/>
        <v>42085.999305555553</v>
      </c>
      <c r="K3893">
        <v>1424488244</v>
      </c>
      <c r="L3893" s="9">
        <f t="shared" si="243"/>
        <v>42056.1324537037</v>
      </c>
      <c r="M3893" s="11" t="s">
        <v>8368</v>
      </c>
      <c r="N3893" t="b">
        <v>0</v>
      </c>
      <c r="O3893">
        <v>7</v>
      </c>
      <c r="P3893" t="b">
        <v>0</v>
      </c>
      <c r="Q3893" t="s">
        <v>8271</v>
      </c>
      <c r="R3893" s="5">
        <f t="shared" si="240"/>
        <v>0.32500000000000001</v>
      </c>
      <c r="S3893">
        <f t="shared" si="241"/>
        <v>37.142857142857146</v>
      </c>
      <c r="T3893" t="s">
        <v>8317</v>
      </c>
      <c r="U3893" t="s">
        <v>8318</v>
      </c>
    </row>
    <row r="3894" spans="1:21" ht="30" x14ac:dyDescent="0.2">
      <c r="A3894">
        <v>3892</v>
      </c>
      <c r="B3894" s="3" t="s">
        <v>3889</v>
      </c>
      <c r="C3894" s="3" t="s">
        <v>8000</v>
      </c>
      <c r="D3894" s="18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2"/>
        <v>41875.083333333328</v>
      </c>
      <c r="K3894">
        <v>1408203557</v>
      </c>
      <c r="L3894" s="9">
        <f t="shared" si="243"/>
        <v>41867.652280092596</v>
      </c>
      <c r="M3894" s="11" t="s">
        <v>8371</v>
      </c>
      <c r="N3894" t="b">
        <v>0</v>
      </c>
      <c r="O3894">
        <v>0</v>
      </c>
      <c r="P3894" t="b">
        <v>0</v>
      </c>
      <c r="Q3894" t="s">
        <v>8271</v>
      </c>
      <c r="R3894" s="5">
        <f t="shared" si="240"/>
        <v>0</v>
      </c>
      <c r="S3894" t="e">
        <f t="shared" si="241"/>
        <v>#DIV/0!</v>
      </c>
      <c r="T3894" t="s">
        <v>8317</v>
      </c>
      <c r="U3894" t="s">
        <v>8318</v>
      </c>
    </row>
    <row r="3895" spans="1:21" ht="30" x14ac:dyDescent="0.2">
      <c r="A3895">
        <v>3893</v>
      </c>
      <c r="B3895" s="3" t="s">
        <v>3890</v>
      </c>
      <c r="C3895" s="3" t="s">
        <v>8001</v>
      </c>
      <c r="D3895" s="18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2"/>
        <v>41821.041666666664</v>
      </c>
      <c r="K3895">
        <v>1400600840</v>
      </c>
      <c r="L3895" s="9">
        <f t="shared" si="243"/>
        <v>41779.657870370371</v>
      </c>
      <c r="M3895" s="11" t="s">
        <v>8371</v>
      </c>
      <c r="N3895" t="b">
        <v>0</v>
      </c>
      <c r="O3895">
        <v>84</v>
      </c>
      <c r="P3895" t="b">
        <v>0</v>
      </c>
      <c r="Q3895" t="s">
        <v>8271</v>
      </c>
      <c r="R3895" s="5">
        <f t="shared" si="240"/>
        <v>0.2155</v>
      </c>
      <c r="S3895">
        <f t="shared" si="241"/>
        <v>128.27380952380952</v>
      </c>
      <c r="T3895" t="s">
        <v>8317</v>
      </c>
      <c r="U3895" t="s">
        <v>8318</v>
      </c>
    </row>
    <row r="3896" spans="1:21" ht="30" x14ac:dyDescent="0.2">
      <c r="A3896">
        <v>3894</v>
      </c>
      <c r="B3896" s="3" t="s">
        <v>3891</v>
      </c>
      <c r="C3896" s="3" t="s">
        <v>8002</v>
      </c>
      <c r="D3896" s="18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2"/>
        <v>42709.999305555553</v>
      </c>
      <c r="K3896">
        <v>1478386812</v>
      </c>
      <c r="L3896" s="9">
        <f t="shared" si="243"/>
        <v>42679.958472222221</v>
      </c>
      <c r="M3896" s="11" t="s">
        <v>8370</v>
      </c>
      <c r="N3896" t="b">
        <v>0</v>
      </c>
      <c r="O3896">
        <v>11</v>
      </c>
      <c r="P3896" t="b">
        <v>0</v>
      </c>
      <c r="Q3896" t="s">
        <v>8271</v>
      </c>
      <c r="R3896" s="5">
        <f t="shared" si="240"/>
        <v>3.4666666666666665E-2</v>
      </c>
      <c r="S3896">
        <f t="shared" si="241"/>
        <v>47.272727272727273</v>
      </c>
      <c r="T3896" t="s">
        <v>8317</v>
      </c>
      <c r="U3896" t="s">
        <v>8318</v>
      </c>
    </row>
    <row r="3897" spans="1:21" ht="30" x14ac:dyDescent="0.2">
      <c r="A3897">
        <v>3895</v>
      </c>
      <c r="B3897" s="3" t="s">
        <v>3892</v>
      </c>
      <c r="C3897" s="3" t="s">
        <v>8003</v>
      </c>
      <c r="D3897" s="18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2"/>
        <v>42063.041875000003</v>
      </c>
      <c r="K3897">
        <v>1422424818</v>
      </c>
      <c r="L3897" s="9">
        <f t="shared" si="243"/>
        <v>42032.250208333338</v>
      </c>
      <c r="M3897" s="11" t="s">
        <v>8368</v>
      </c>
      <c r="N3897" t="b">
        <v>0</v>
      </c>
      <c r="O3897">
        <v>1</v>
      </c>
      <c r="P3897" t="b">
        <v>0</v>
      </c>
      <c r="Q3897" t="s">
        <v>8271</v>
      </c>
      <c r="R3897" s="5">
        <f t="shared" si="240"/>
        <v>0.05</v>
      </c>
      <c r="S3897">
        <f t="shared" si="241"/>
        <v>50</v>
      </c>
      <c r="T3897" t="s">
        <v>8317</v>
      </c>
      <c r="U3897" t="s">
        <v>8318</v>
      </c>
    </row>
    <row r="3898" spans="1:21" ht="30" x14ac:dyDescent="0.2">
      <c r="A3898">
        <v>3896</v>
      </c>
      <c r="B3898" s="3" t="s">
        <v>3893</v>
      </c>
      <c r="C3898" s="3" t="s">
        <v>8004</v>
      </c>
      <c r="D3898" s="1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2"/>
        <v>41806.983541666668</v>
      </c>
      <c r="K3898">
        <v>1401770178</v>
      </c>
      <c r="L3898" s="9">
        <f t="shared" si="243"/>
        <v>41793.191875000004</v>
      </c>
      <c r="M3898" s="11" t="s">
        <v>8371</v>
      </c>
      <c r="N3898" t="b">
        <v>0</v>
      </c>
      <c r="O3898">
        <v>4</v>
      </c>
      <c r="P3898" t="b">
        <v>0</v>
      </c>
      <c r="Q3898" t="s">
        <v>8271</v>
      </c>
      <c r="R3898" s="5">
        <f t="shared" si="240"/>
        <v>0.10625</v>
      </c>
      <c r="S3898">
        <f t="shared" si="241"/>
        <v>42.5</v>
      </c>
      <c r="T3898" t="s">
        <v>8317</v>
      </c>
      <c r="U3898" t="s">
        <v>8318</v>
      </c>
    </row>
    <row r="3899" spans="1:21" ht="30" x14ac:dyDescent="0.2">
      <c r="A3899">
        <v>3897</v>
      </c>
      <c r="B3899" s="3" t="s">
        <v>3894</v>
      </c>
      <c r="C3899" s="3" t="s">
        <v>8005</v>
      </c>
      <c r="D3899" s="18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2"/>
        <v>42012.665312499994</v>
      </c>
      <c r="K3899">
        <v>1418158683</v>
      </c>
      <c r="L3899" s="9">
        <f t="shared" si="243"/>
        <v>41982.87364583333</v>
      </c>
      <c r="M3899" s="11" t="s">
        <v>8371</v>
      </c>
      <c r="N3899" t="b">
        <v>0</v>
      </c>
      <c r="O3899">
        <v>10</v>
      </c>
      <c r="P3899" t="b">
        <v>0</v>
      </c>
      <c r="Q3899" t="s">
        <v>8271</v>
      </c>
      <c r="R3899" s="5">
        <f t="shared" si="240"/>
        <v>0.17599999999999999</v>
      </c>
      <c r="S3899">
        <f t="shared" si="241"/>
        <v>44</v>
      </c>
      <c r="T3899" t="s">
        <v>8317</v>
      </c>
      <c r="U3899" t="s">
        <v>8318</v>
      </c>
    </row>
    <row r="3900" spans="1:21" ht="30" x14ac:dyDescent="0.2">
      <c r="A3900">
        <v>3898</v>
      </c>
      <c r="B3900" s="3" t="s">
        <v>3895</v>
      </c>
      <c r="C3900" s="3" t="s">
        <v>8006</v>
      </c>
      <c r="D3900" s="18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2"/>
        <v>42233.458333333336</v>
      </c>
      <c r="K3900">
        <v>1436355270</v>
      </c>
      <c r="L3900" s="9">
        <f t="shared" si="243"/>
        <v>42193.482291666667</v>
      </c>
      <c r="M3900" s="11" t="s">
        <v>8368</v>
      </c>
      <c r="N3900" t="b">
        <v>0</v>
      </c>
      <c r="O3900">
        <v>16</v>
      </c>
      <c r="P3900" t="b">
        <v>0</v>
      </c>
      <c r="Q3900" t="s">
        <v>8271</v>
      </c>
      <c r="R3900" s="5">
        <f t="shared" si="240"/>
        <v>0.3256</v>
      </c>
      <c r="S3900">
        <f t="shared" si="241"/>
        <v>50.875</v>
      </c>
      <c r="T3900" t="s">
        <v>8317</v>
      </c>
      <c r="U3900" t="s">
        <v>8318</v>
      </c>
    </row>
    <row r="3901" spans="1:21" ht="30" x14ac:dyDescent="0.2">
      <c r="A3901">
        <v>3899</v>
      </c>
      <c r="B3901" s="3" t="s">
        <v>3896</v>
      </c>
      <c r="C3901" s="3" t="s">
        <v>8007</v>
      </c>
      <c r="D3901" s="18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2"/>
        <v>41863.566678240735</v>
      </c>
      <c r="K3901">
        <v>1406140561</v>
      </c>
      <c r="L3901" s="9">
        <f t="shared" si="243"/>
        <v>41843.775011574071</v>
      </c>
      <c r="M3901" s="11" t="s">
        <v>8371</v>
      </c>
      <c r="N3901" t="b">
        <v>0</v>
      </c>
      <c r="O3901">
        <v>2</v>
      </c>
      <c r="P3901" t="b">
        <v>0</v>
      </c>
      <c r="Q3901" t="s">
        <v>8271</v>
      </c>
      <c r="R3901" s="5">
        <f t="shared" si="240"/>
        <v>1.2500000000000001E-2</v>
      </c>
      <c r="S3901">
        <f t="shared" si="241"/>
        <v>62.5</v>
      </c>
      <c r="T3901" t="s">
        <v>8317</v>
      </c>
      <c r="U3901" t="s">
        <v>8318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 s="18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2"/>
        <v>42165.884155092594</v>
      </c>
      <c r="K3902">
        <v>1431396791</v>
      </c>
      <c r="L3902" s="9">
        <f t="shared" si="243"/>
        <v>42136.092488425929</v>
      </c>
      <c r="M3902" s="11" t="s">
        <v>8368</v>
      </c>
      <c r="N3902" t="b">
        <v>0</v>
      </c>
      <c r="O3902">
        <v>5</v>
      </c>
      <c r="P3902" t="b">
        <v>0</v>
      </c>
      <c r="Q3902" t="s">
        <v>8271</v>
      </c>
      <c r="R3902" s="5">
        <f t="shared" si="240"/>
        <v>5.3999999999999999E-2</v>
      </c>
      <c r="S3902">
        <f t="shared" si="241"/>
        <v>27</v>
      </c>
      <c r="T3902" t="s">
        <v>8317</v>
      </c>
      <c r="U3902" t="s">
        <v>8318</v>
      </c>
    </row>
    <row r="3903" spans="1:21" ht="30" x14ac:dyDescent="0.2">
      <c r="A3903">
        <v>3901</v>
      </c>
      <c r="B3903" s="3" t="s">
        <v>3898</v>
      </c>
      <c r="C3903" s="3" t="s">
        <v>8009</v>
      </c>
      <c r="D3903" s="18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2"/>
        <v>42357.618043981485</v>
      </c>
      <c r="K3903">
        <v>1447098599</v>
      </c>
      <c r="L3903" s="9">
        <f t="shared" si="243"/>
        <v>42317.826377314821</v>
      </c>
      <c r="M3903" s="11" t="s">
        <v>8368</v>
      </c>
      <c r="N3903" t="b">
        <v>0</v>
      </c>
      <c r="O3903">
        <v>1</v>
      </c>
      <c r="P3903" t="b">
        <v>0</v>
      </c>
      <c r="Q3903" t="s">
        <v>8271</v>
      </c>
      <c r="R3903" s="5">
        <f t="shared" si="240"/>
        <v>8.3333333333333332E-3</v>
      </c>
      <c r="S3903">
        <f t="shared" si="241"/>
        <v>25</v>
      </c>
      <c r="T3903" t="s">
        <v>8317</v>
      </c>
      <c r="U3903" t="s">
        <v>8318</v>
      </c>
    </row>
    <row r="3904" spans="1:21" ht="30" x14ac:dyDescent="0.2">
      <c r="A3904">
        <v>3902</v>
      </c>
      <c r="B3904" s="3" t="s">
        <v>3899</v>
      </c>
      <c r="C3904" s="3" t="s">
        <v>8010</v>
      </c>
      <c r="D3904" s="18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2"/>
        <v>42688.301412037035</v>
      </c>
      <c r="K3904">
        <v>1476962042</v>
      </c>
      <c r="L3904" s="9">
        <f t="shared" si="243"/>
        <v>42663.468078703707</v>
      </c>
      <c r="M3904" s="11" t="s">
        <v>8370</v>
      </c>
      <c r="N3904" t="b">
        <v>0</v>
      </c>
      <c r="O3904">
        <v>31</v>
      </c>
      <c r="P3904" t="b">
        <v>0</v>
      </c>
      <c r="Q3904" t="s">
        <v>8271</v>
      </c>
      <c r="R3904" s="5">
        <f t="shared" si="240"/>
        <v>0.48833333333333334</v>
      </c>
      <c r="S3904">
        <f t="shared" si="241"/>
        <v>47.258064516129032</v>
      </c>
      <c r="T3904" t="s">
        <v>8317</v>
      </c>
      <c r="U3904" t="s">
        <v>8318</v>
      </c>
    </row>
    <row r="3905" spans="1:21" ht="30" x14ac:dyDescent="0.2">
      <c r="A3905">
        <v>3903</v>
      </c>
      <c r="B3905" s="3" t="s">
        <v>3900</v>
      </c>
      <c r="C3905" s="3" t="s">
        <v>8011</v>
      </c>
      <c r="D3905" s="18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2"/>
        <v>42230.609722222223</v>
      </c>
      <c r="K3905">
        <v>1435709765</v>
      </c>
      <c r="L3905" s="9">
        <f t="shared" si="243"/>
        <v>42186.01116898148</v>
      </c>
      <c r="M3905" s="11" t="s">
        <v>8368</v>
      </c>
      <c r="N3905" t="b">
        <v>0</v>
      </c>
      <c r="O3905">
        <v>0</v>
      </c>
      <c r="P3905" t="b">
        <v>0</v>
      </c>
      <c r="Q3905" t="s">
        <v>8271</v>
      </c>
      <c r="R3905" s="5">
        <f t="shared" si="240"/>
        <v>0</v>
      </c>
      <c r="S3905" t="e">
        <f t="shared" si="241"/>
        <v>#DIV/0!</v>
      </c>
      <c r="T3905" t="s">
        <v>8317</v>
      </c>
      <c r="U3905" t="s">
        <v>8318</v>
      </c>
    </row>
    <row r="3906" spans="1:21" x14ac:dyDescent="0.2">
      <c r="A3906">
        <v>3904</v>
      </c>
      <c r="B3906" s="3" t="s">
        <v>3901</v>
      </c>
      <c r="C3906" s="3" t="s">
        <v>8012</v>
      </c>
      <c r="D3906" s="18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2"/>
        <v>42109.00277777778</v>
      </c>
      <c r="K3906">
        <v>1427866200</v>
      </c>
      <c r="L3906" s="9">
        <f t="shared" si="243"/>
        <v>42095.229166666672</v>
      </c>
      <c r="M3906" s="11" t="s">
        <v>8368</v>
      </c>
      <c r="N3906" t="b">
        <v>0</v>
      </c>
      <c r="O3906">
        <v>2</v>
      </c>
      <c r="P3906" t="b">
        <v>0</v>
      </c>
      <c r="Q3906" t="s">
        <v>8271</v>
      </c>
      <c r="R3906" s="5">
        <f t="shared" ref="R3906:R3969" si="244">E3906/D3906</f>
        <v>2.9999999999999997E-4</v>
      </c>
      <c r="S3906">
        <f t="shared" ref="S3906:S3969" si="245">E3906/O3906</f>
        <v>1.5</v>
      </c>
      <c r="T3906" t="s">
        <v>8317</v>
      </c>
      <c r="U3906" t="s">
        <v>8318</v>
      </c>
    </row>
    <row r="3907" spans="1:21" ht="30" x14ac:dyDescent="0.2">
      <c r="A3907">
        <v>3905</v>
      </c>
      <c r="B3907" s="3" t="s">
        <v>3902</v>
      </c>
      <c r="C3907" s="3" t="s">
        <v>8013</v>
      </c>
      <c r="D3907" s="18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6">(((I3907/60)/60)/24)+DATE(1970,1,1)+(-5/24)</f>
        <v>42166.749999999993</v>
      </c>
      <c r="K3907">
        <v>1430405903</v>
      </c>
      <c r="L3907" s="9">
        <f t="shared" ref="L3907:L3970" si="247">(((K3907/60)/60)/24)+DATE(1970,1,1)</f>
        <v>42124.623877314814</v>
      </c>
      <c r="M3907" s="11" t="s">
        <v>8368</v>
      </c>
      <c r="N3907" t="b">
        <v>0</v>
      </c>
      <c r="O3907">
        <v>7</v>
      </c>
      <c r="P3907" t="b">
        <v>0</v>
      </c>
      <c r="Q3907" t="s">
        <v>8271</v>
      </c>
      <c r="R3907" s="5">
        <f t="shared" si="244"/>
        <v>0.11533333333333333</v>
      </c>
      <c r="S3907">
        <f t="shared" si="245"/>
        <v>24.714285714285715</v>
      </c>
      <c r="T3907" t="s">
        <v>8317</v>
      </c>
      <c r="U3907" t="s">
        <v>8318</v>
      </c>
    </row>
    <row r="3908" spans="1:21" ht="30" x14ac:dyDescent="0.2">
      <c r="A3908">
        <v>3906</v>
      </c>
      <c r="B3908" s="3" t="s">
        <v>3903</v>
      </c>
      <c r="C3908" s="3" t="s">
        <v>8014</v>
      </c>
      <c r="D3908" s="1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6"/>
        <v>42181.350694444445</v>
      </c>
      <c r="K3908">
        <v>1432072893</v>
      </c>
      <c r="L3908" s="9">
        <f t="shared" si="247"/>
        <v>42143.917743055557</v>
      </c>
      <c r="M3908" s="11" t="s">
        <v>8368</v>
      </c>
      <c r="N3908" t="b">
        <v>0</v>
      </c>
      <c r="O3908">
        <v>16</v>
      </c>
      <c r="P3908" t="b">
        <v>0</v>
      </c>
      <c r="Q3908" t="s">
        <v>8271</v>
      </c>
      <c r="R3908" s="5">
        <f t="shared" si="244"/>
        <v>0.67333333333333334</v>
      </c>
      <c r="S3908">
        <f t="shared" si="245"/>
        <v>63.125</v>
      </c>
      <c r="T3908" t="s">
        <v>8317</v>
      </c>
      <c r="U3908" t="s">
        <v>8318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 s="18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6"/>
        <v>41938.630555555552</v>
      </c>
      <c r="K3909">
        <v>1411587606</v>
      </c>
      <c r="L3909" s="9">
        <f t="shared" si="247"/>
        <v>41906.819513888891</v>
      </c>
      <c r="M3909" s="11" t="s">
        <v>8371</v>
      </c>
      <c r="N3909" t="b">
        <v>0</v>
      </c>
      <c r="O3909">
        <v>4</v>
      </c>
      <c r="P3909" t="b">
        <v>0</v>
      </c>
      <c r="Q3909" t="s">
        <v>8271</v>
      </c>
      <c r="R3909" s="5">
        <f t="shared" si="244"/>
        <v>0.153</v>
      </c>
      <c r="S3909">
        <f t="shared" si="245"/>
        <v>38.25</v>
      </c>
      <c r="T3909" t="s">
        <v>8317</v>
      </c>
      <c r="U3909" t="s">
        <v>8318</v>
      </c>
    </row>
    <row r="3910" spans="1:21" ht="30" x14ac:dyDescent="0.2">
      <c r="A3910">
        <v>3908</v>
      </c>
      <c r="B3910" s="3" t="s">
        <v>3905</v>
      </c>
      <c r="C3910" s="3" t="s">
        <v>8016</v>
      </c>
      <c r="D3910" s="18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6"/>
        <v>41848.927037037036</v>
      </c>
      <c r="K3910">
        <v>1405307696</v>
      </c>
      <c r="L3910" s="9">
        <f t="shared" si="247"/>
        <v>41834.135370370372</v>
      </c>
      <c r="M3910" s="11" t="s">
        <v>8371</v>
      </c>
      <c r="N3910" t="b">
        <v>0</v>
      </c>
      <c r="O3910">
        <v>4</v>
      </c>
      <c r="P3910" t="b">
        <v>0</v>
      </c>
      <c r="Q3910" t="s">
        <v>8271</v>
      </c>
      <c r="R3910" s="5">
        <f t="shared" si="244"/>
        <v>8.666666666666667E-2</v>
      </c>
      <c r="S3910">
        <f t="shared" si="245"/>
        <v>16.25</v>
      </c>
      <c r="T3910" t="s">
        <v>8317</v>
      </c>
      <c r="U3910" t="s">
        <v>8318</v>
      </c>
    </row>
    <row r="3911" spans="1:21" ht="30" x14ac:dyDescent="0.2">
      <c r="A3911">
        <v>3909</v>
      </c>
      <c r="B3911" s="3" t="s">
        <v>3906</v>
      </c>
      <c r="C3911" s="3" t="s">
        <v>8017</v>
      </c>
      <c r="D3911" s="18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6"/>
        <v>41893.150949074072</v>
      </c>
      <c r="K3911">
        <v>1407832642</v>
      </c>
      <c r="L3911" s="9">
        <f t="shared" si="247"/>
        <v>41863.359282407408</v>
      </c>
      <c r="M3911" s="11" t="s">
        <v>8371</v>
      </c>
      <c r="N3911" t="b">
        <v>0</v>
      </c>
      <c r="O3911">
        <v>4</v>
      </c>
      <c r="P3911" t="b">
        <v>0</v>
      </c>
      <c r="Q3911" t="s">
        <v>8271</v>
      </c>
      <c r="R3911" s="5">
        <f t="shared" si="244"/>
        <v>2.2499999999999998E-3</v>
      </c>
      <c r="S3911">
        <f t="shared" si="245"/>
        <v>33.75</v>
      </c>
      <c r="T3911" t="s">
        <v>8317</v>
      </c>
      <c r="U3911" t="s">
        <v>8318</v>
      </c>
    </row>
    <row r="3912" spans="1:21" ht="30" x14ac:dyDescent="0.2">
      <c r="A3912">
        <v>3910</v>
      </c>
      <c r="B3912" s="3" t="s">
        <v>3907</v>
      </c>
      <c r="C3912" s="3" t="s">
        <v>8018</v>
      </c>
      <c r="D3912" s="18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6"/>
        <v>42254.548576388886</v>
      </c>
      <c r="K3912">
        <v>1439057397</v>
      </c>
      <c r="L3912" s="9">
        <f t="shared" si="247"/>
        <v>42224.756909722222</v>
      </c>
      <c r="M3912" s="11" t="s">
        <v>8368</v>
      </c>
      <c r="N3912" t="b">
        <v>0</v>
      </c>
      <c r="O3912">
        <v>3</v>
      </c>
      <c r="P3912" t="b">
        <v>0</v>
      </c>
      <c r="Q3912" t="s">
        <v>8271</v>
      </c>
      <c r="R3912" s="5">
        <f t="shared" si="244"/>
        <v>3.0833333333333334E-2</v>
      </c>
      <c r="S3912">
        <f t="shared" si="245"/>
        <v>61.666666666666664</v>
      </c>
      <c r="T3912" t="s">
        <v>8317</v>
      </c>
      <c r="U3912" t="s">
        <v>8318</v>
      </c>
    </row>
    <row r="3913" spans="1:21" ht="30" x14ac:dyDescent="0.2">
      <c r="A3913">
        <v>3911</v>
      </c>
      <c r="B3913" s="3" t="s">
        <v>3908</v>
      </c>
      <c r="C3913" s="3" t="s">
        <v>8019</v>
      </c>
      <c r="D3913" s="18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6"/>
        <v>41969.645567129628</v>
      </c>
      <c r="K3913">
        <v>1414438177</v>
      </c>
      <c r="L3913" s="9">
        <f t="shared" si="247"/>
        <v>41939.8122337963</v>
      </c>
      <c r="M3913" s="11" t="s">
        <v>8371</v>
      </c>
      <c r="N3913" t="b">
        <v>0</v>
      </c>
      <c r="O3913">
        <v>36</v>
      </c>
      <c r="P3913" t="b">
        <v>0</v>
      </c>
      <c r="Q3913" t="s">
        <v>8271</v>
      </c>
      <c r="R3913" s="5">
        <f t="shared" si="244"/>
        <v>0.37412499999999999</v>
      </c>
      <c r="S3913">
        <f t="shared" si="245"/>
        <v>83.138888888888886</v>
      </c>
      <c r="T3913" t="s">
        <v>8317</v>
      </c>
      <c r="U3913" t="s">
        <v>8318</v>
      </c>
    </row>
    <row r="3914" spans="1:21" ht="30" x14ac:dyDescent="0.2">
      <c r="A3914">
        <v>3912</v>
      </c>
      <c r="B3914" s="3" t="s">
        <v>3909</v>
      </c>
      <c r="C3914" s="3" t="s">
        <v>8020</v>
      </c>
      <c r="D3914" s="18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6"/>
        <v>42118.982638888883</v>
      </c>
      <c r="K3914">
        <v>1424759330</v>
      </c>
      <c r="L3914" s="9">
        <f t="shared" si="247"/>
        <v>42059.270023148143</v>
      </c>
      <c r="M3914" s="11" t="s">
        <v>8368</v>
      </c>
      <c r="N3914" t="b">
        <v>0</v>
      </c>
      <c r="O3914">
        <v>1</v>
      </c>
      <c r="P3914" t="b">
        <v>0</v>
      </c>
      <c r="Q3914" t="s">
        <v>8271</v>
      </c>
      <c r="R3914" s="5">
        <f t="shared" si="244"/>
        <v>6.666666666666667E-5</v>
      </c>
      <c r="S3914">
        <f t="shared" si="245"/>
        <v>1</v>
      </c>
      <c r="T3914" t="s">
        <v>8317</v>
      </c>
      <c r="U3914" t="s">
        <v>8318</v>
      </c>
    </row>
    <row r="3915" spans="1:21" ht="30" x14ac:dyDescent="0.2">
      <c r="A3915">
        <v>3913</v>
      </c>
      <c r="B3915" s="3" t="s">
        <v>3910</v>
      </c>
      <c r="C3915" s="3" t="s">
        <v>8021</v>
      </c>
      <c r="D3915" s="18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6"/>
        <v>42338.044548611106</v>
      </c>
      <c r="K3915">
        <v>1446267849</v>
      </c>
      <c r="L3915" s="9">
        <f t="shared" si="247"/>
        <v>42308.211215277777</v>
      </c>
      <c r="M3915" s="11" t="s">
        <v>8368</v>
      </c>
      <c r="N3915" t="b">
        <v>0</v>
      </c>
      <c r="O3915">
        <v>7</v>
      </c>
      <c r="P3915" t="b">
        <v>0</v>
      </c>
      <c r="Q3915" t="s">
        <v>8271</v>
      </c>
      <c r="R3915" s="5">
        <f t="shared" si="244"/>
        <v>0.1</v>
      </c>
      <c r="S3915">
        <f t="shared" si="245"/>
        <v>142.85714285714286</v>
      </c>
      <c r="T3915" t="s">
        <v>8317</v>
      </c>
      <c r="U3915" t="s">
        <v>8318</v>
      </c>
    </row>
    <row r="3916" spans="1:21" ht="30" x14ac:dyDescent="0.2">
      <c r="A3916">
        <v>3914</v>
      </c>
      <c r="B3916" s="3" t="s">
        <v>3911</v>
      </c>
      <c r="C3916" s="3" t="s">
        <v>8022</v>
      </c>
      <c r="D3916" s="18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6"/>
        <v>42134.749305555553</v>
      </c>
      <c r="K3916">
        <v>1429558756</v>
      </c>
      <c r="L3916" s="9">
        <f t="shared" si="247"/>
        <v>42114.818935185183</v>
      </c>
      <c r="M3916" s="11" t="s">
        <v>8368</v>
      </c>
      <c r="N3916" t="b">
        <v>0</v>
      </c>
      <c r="O3916">
        <v>27</v>
      </c>
      <c r="P3916" t="b">
        <v>0</v>
      </c>
      <c r="Q3916" t="s">
        <v>8271</v>
      </c>
      <c r="R3916" s="5">
        <f t="shared" si="244"/>
        <v>0.36359999999999998</v>
      </c>
      <c r="S3916">
        <f t="shared" si="245"/>
        <v>33.666666666666664</v>
      </c>
      <c r="T3916" t="s">
        <v>8317</v>
      </c>
      <c r="U3916" t="s">
        <v>8318</v>
      </c>
    </row>
    <row r="3917" spans="1:21" ht="30" x14ac:dyDescent="0.2">
      <c r="A3917">
        <v>3915</v>
      </c>
      <c r="B3917" s="3" t="s">
        <v>3912</v>
      </c>
      <c r="C3917" s="3" t="s">
        <v>8023</v>
      </c>
      <c r="D3917" s="18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6"/>
        <v>42522.776724537034</v>
      </c>
      <c r="K3917">
        <v>1462232309</v>
      </c>
      <c r="L3917" s="9">
        <f t="shared" si="247"/>
        <v>42492.98505787037</v>
      </c>
      <c r="M3917" s="11" t="s">
        <v>8370</v>
      </c>
      <c r="N3917" t="b">
        <v>0</v>
      </c>
      <c r="O3917">
        <v>1</v>
      </c>
      <c r="P3917" t="b">
        <v>0</v>
      </c>
      <c r="Q3917" t="s">
        <v>8271</v>
      </c>
      <c r="R3917" s="5">
        <f t="shared" si="244"/>
        <v>3.3333333333333335E-3</v>
      </c>
      <c r="S3917">
        <f t="shared" si="245"/>
        <v>5</v>
      </c>
      <c r="T3917" t="s">
        <v>8317</v>
      </c>
      <c r="U3917" t="s">
        <v>8318</v>
      </c>
    </row>
    <row r="3918" spans="1:21" ht="30" x14ac:dyDescent="0.2">
      <c r="A3918">
        <v>3916</v>
      </c>
      <c r="B3918" s="3" t="s">
        <v>3913</v>
      </c>
      <c r="C3918" s="3" t="s">
        <v>8024</v>
      </c>
      <c r="D3918" s="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6"/>
        <v>42524.263333333329</v>
      </c>
      <c r="K3918">
        <v>1462360752</v>
      </c>
      <c r="L3918" s="9">
        <f t="shared" si="247"/>
        <v>42494.471666666665</v>
      </c>
      <c r="M3918" s="11" t="s">
        <v>8370</v>
      </c>
      <c r="N3918" t="b">
        <v>0</v>
      </c>
      <c r="O3918">
        <v>0</v>
      </c>
      <c r="P3918" t="b">
        <v>0</v>
      </c>
      <c r="Q3918" t="s">
        <v>8271</v>
      </c>
      <c r="R3918" s="5">
        <f t="shared" si="244"/>
        <v>0</v>
      </c>
      <c r="S3918" t="e">
        <f t="shared" si="245"/>
        <v>#DIV/0!</v>
      </c>
      <c r="T3918" t="s">
        <v>8317</v>
      </c>
      <c r="U3918" t="s">
        <v>8318</v>
      </c>
    </row>
    <row r="3919" spans="1:21" ht="30" x14ac:dyDescent="0.2">
      <c r="A3919">
        <v>3917</v>
      </c>
      <c r="B3919" s="3" t="s">
        <v>3914</v>
      </c>
      <c r="C3919" s="3" t="s">
        <v>8025</v>
      </c>
      <c r="D3919" s="18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6"/>
        <v>41893.318993055553</v>
      </c>
      <c r="K3919">
        <v>1407847161</v>
      </c>
      <c r="L3919" s="9">
        <f t="shared" si="247"/>
        <v>41863.527326388888</v>
      </c>
      <c r="M3919" s="11" t="s">
        <v>8371</v>
      </c>
      <c r="N3919" t="b">
        <v>0</v>
      </c>
      <c r="O3919">
        <v>1</v>
      </c>
      <c r="P3919" t="b">
        <v>0</v>
      </c>
      <c r="Q3919" t="s">
        <v>8271</v>
      </c>
      <c r="R3919" s="5">
        <f t="shared" si="244"/>
        <v>2.8571428571428571E-3</v>
      </c>
      <c r="S3919">
        <f t="shared" si="245"/>
        <v>10</v>
      </c>
      <c r="T3919" t="s">
        <v>8317</v>
      </c>
      <c r="U3919" t="s">
        <v>8318</v>
      </c>
    </row>
    <row r="3920" spans="1:21" ht="30" x14ac:dyDescent="0.2">
      <c r="A3920">
        <v>3918</v>
      </c>
      <c r="B3920" s="3" t="s">
        <v>3915</v>
      </c>
      <c r="C3920" s="3" t="s">
        <v>8026</v>
      </c>
      <c r="D3920" s="18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6"/>
        <v>41855.458333333328</v>
      </c>
      <c r="K3920">
        <v>1406131023</v>
      </c>
      <c r="L3920" s="9">
        <f t="shared" si="247"/>
        <v>41843.664618055554</v>
      </c>
      <c r="M3920" s="11" t="s">
        <v>8371</v>
      </c>
      <c r="N3920" t="b">
        <v>0</v>
      </c>
      <c r="O3920">
        <v>3</v>
      </c>
      <c r="P3920" t="b">
        <v>0</v>
      </c>
      <c r="Q3920" t="s">
        <v>8271</v>
      </c>
      <c r="R3920" s="5">
        <f t="shared" si="244"/>
        <v>2E-3</v>
      </c>
      <c r="S3920">
        <f t="shared" si="245"/>
        <v>40</v>
      </c>
      <c r="T3920" t="s">
        <v>8317</v>
      </c>
      <c r="U3920" t="s">
        <v>8318</v>
      </c>
    </row>
    <row r="3921" spans="1:21" ht="30" x14ac:dyDescent="0.2">
      <c r="A3921">
        <v>3919</v>
      </c>
      <c r="B3921" s="3" t="s">
        <v>3916</v>
      </c>
      <c r="C3921" s="3" t="s">
        <v>8027</v>
      </c>
      <c r="D3921" s="18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6"/>
        <v>42386.791666666664</v>
      </c>
      <c r="K3921">
        <v>1450628773</v>
      </c>
      <c r="L3921" s="9">
        <f t="shared" si="247"/>
        <v>42358.684872685189</v>
      </c>
      <c r="M3921" s="11" t="s">
        <v>8368</v>
      </c>
      <c r="N3921" t="b">
        <v>0</v>
      </c>
      <c r="O3921">
        <v>3</v>
      </c>
      <c r="P3921" t="b">
        <v>0</v>
      </c>
      <c r="Q3921" t="s">
        <v>8271</v>
      </c>
      <c r="R3921" s="5">
        <f t="shared" si="244"/>
        <v>1.7999999999999999E-2</v>
      </c>
      <c r="S3921">
        <f t="shared" si="245"/>
        <v>30</v>
      </c>
      <c r="T3921" t="s">
        <v>8317</v>
      </c>
      <c r="U3921" t="s">
        <v>8318</v>
      </c>
    </row>
    <row r="3922" spans="1:21" ht="30" x14ac:dyDescent="0.2">
      <c r="A3922">
        <v>3920</v>
      </c>
      <c r="B3922" s="3" t="s">
        <v>3917</v>
      </c>
      <c r="C3922" s="3" t="s">
        <v>8028</v>
      </c>
      <c r="D3922" s="18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6"/>
        <v>42687.220601851855</v>
      </c>
      <c r="K3922">
        <v>1476436660</v>
      </c>
      <c r="L3922" s="9">
        <f t="shared" si="247"/>
        <v>42657.38726851852</v>
      </c>
      <c r="M3922" s="11" t="s">
        <v>8370</v>
      </c>
      <c r="N3922" t="b">
        <v>0</v>
      </c>
      <c r="O3922">
        <v>3</v>
      </c>
      <c r="P3922" t="b">
        <v>0</v>
      </c>
      <c r="Q3922" t="s">
        <v>8271</v>
      </c>
      <c r="R3922" s="5">
        <f t="shared" si="244"/>
        <v>5.3999999999999999E-2</v>
      </c>
      <c r="S3922">
        <f t="shared" si="245"/>
        <v>45</v>
      </c>
      <c r="T3922" t="s">
        <v>8317</v>
      </c>
      <c r="U3922" t="s">
        <v>8318</v>
      </c>
    </row>
    <row r="3923" spans="1:21" ht="30" x14ac:dyDescent="0.2">
      <c r="A3923">
        <v>3921</v>
      </c>
      <c r="B3923" s="3" t="s">
        <v>3918</v>
      </c>
      <c r="C3923" s="3" t="s">
        <v>8029</v>
      </c>
      <c r="D3923" s="18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6"/>
        <v>41938.541666666664</v>
      </c>
      <c r="K3923">
        <v>1413291655</v>
      </c>
      <c r="L3923" s="9">
        <f t="shared" si="247"/>
        <v>41926.542303240742</v>
      </c>
      <c r="M3923" s="11" t="s">
        <v>8371</v>
      </c>
      <c r="N3923" t="b">
        <v>0</v>
      </c>
      <c r="O3923">
        <v>0</v>
      </c>
      <c r="P3923" t="b">
        <v>0</v>
      </c>
      <c r="Q3923" t="s">
        <v>8271</v>
      </c>
      <c r="R3923" s="5">
        <f t="shared" si="244"/>
        <v>0</v>
      </c>
      <c r="S3923" t="e">
        <f t="shared" si="245"/>
        <v>#DIV/0!</v>
      </c>
      <c r="T3923" t="s">
        <v>8317</v>
      </c>
      <c r="U3923" t="s">
        <v>8318</v>
      </c>
    </row>
    <row r="3924" spans="1:21" ht="30" x14ac:dyDescent="0.2">
      <c r="A3924">
        <v>3922</v>
      </c>
      <c r="B3924" s="3" t="s">
        <v>3919</v>
      </c>
      <c r="C3924" s="3" t="s">
        <v>8030</v>
      </c>
      <c r="D3924" s="18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6"/>
        <v>42065.749999999993</v>
      </c>
      <c r="K3924">
        <v>1421432810</v>
      </c>
      <c r="L3924" s="9">
        <f t="shared" si="247"/>
        <v>42020.768634259264</v>
      </c>
      <c r="M3924" s="11" t="s">
        <v>8368</v>
      </c>
      <c r="N3924" t="b">
        <v>0</v>
      </c>
      <c r="O3924">
        <v>6</v>
      </c>
      <c r="P3924" t="b">
        <v>0</v>
      </c>
      <c r="Q3924" t="s">
        <v>8271</v>
      </c>
      <c r="R3924" s="5">
        <f t="shared" si="244"/>
        <v>8.1333333333333327E-2</v>
      </c>
      <c r="S3924">
        <f t="shared" si="245"/>
        <v>10.166666666666666</v>
      </c>
      <c r="T3924" t="s">
        <v>8317</v>
      </c>
      <c r="U3924" t="s">
        <v>8318</v>
      </c>
    </row>
    <row r="3925" spans="1:21" ht="30" x14ac:dyDescent="0.2">
      <c r="A3925">
        <v>3923</v>
      </c>
      <c r="B3925" s="3" t="s">
        <v>3920</v>
      </c>
      <c r="C3925" s="3" t="s">
        <v>8031</v>
      </c>
      <c r="D3925" s="18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6"/>
        <v>42103.771655092591</v>
      </c>
      <c r="K3925">
        <v>1426203071</v>
      </c>
      <c r="L3925" s="9">
        <f t="shared" si="247"/>
        <v>42075.979988425926</v>
      </c>
      <c r="M3925" s="11" t="s">
        <v>8368</v>
      </c>
      <c r="N3925" t="b">
        <v>0</v>
      </c>
      <c r="O3925">
        <v>17</v>
      </c>
      <c r="P3925" t="b">
        <v>0</v>
      </c>
      <c r="Q3925" t="s">
        <v>8271</v>
      </c>
      <c r="R3925" s="5">
        <f t="shared" si="244"/>
        <v>0.12034782608695652</v>
      </c>
      <c r="S3925">
        <f t="shared" si="245"/>
        <v>81.411764705882348</v>
      </c>
      <c r="T3925" t="s">
        <v>8317</v>
      </c>
      <c r="U3925" t="s">
        <v>8318</v>
      </c>
    </row>
    <row r="3926" spans="1:21" ht="30" x14ac:dyDescent="0.2">
      <c r="A3926">
        <v>3924</v>
      </c>
      <c r="B3926" s="3" t="s">
        <v>3921</v>
      </c>
      <c r="C3926" s="3" t="s">
        <v>8032</v>
      </c>
      <c r="D3926" s="18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6"/>
        <v>41816.751412037032</v>
      </c>
      <c r="K3926">
        <v>1401231722</v>
      </c>
      <c r="L3926" s="9">
        <f t="shared" si="247"/>
        <v>41786.959745370368</v>
      </c>
      <c r="M3926" s="11" t="s">
        <v>8371</v>
      </c>
      <c r="N3926" t="b">
        <v>0</v>
      </c>
      <c r="O3926">
        <v>40</v>
      </c>
      <c r="P3926" t="b">
        <v>0</v>
      </c>
      <c r="Q3926" t="s">
        <v>8271</v>
      </c>
      <c r="R3926" s="5">
        <f t="shared" si="244"/>
        <v>0.15266666666666667</v>
      </c>
      <c r="S3926">
        <f t="shared" si="245"/>
        <v>57.25</v>
      </c>
      <c r="T3926" t="s">
        <v>8317</v>
      </c>
      <c r="U3926" t="s">
        <v>8318</v>
      </c>
    </row>
    <row r="3927" spans="1:21" ht="30" x14ac:dyDescent="0.2">
      <c r="A3927">
        <v>3925</v>
      </c>
      <c r="B3927" s="3" t="s">
        <v>3922</v>
      </c>
      <c r="C3927" s="3" t="s">
        <v>8033</v>
      </c>
      <c r="D3927" s="18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6"/>
        <v>41850.662488425922</v>
      </c>
      <c r="K3927">
        <v>1404161639</v>
      </c>
      <c r="L3927" s="9">
        <f t="shared" si="247"/>
        <v>41820.870821759258</v>
      </c>
      <c r="M3927" s="11" t="s">
        <v>8371</v>
      </c>
      <c r="N3927" t="b">
        <v>0</v>
      </c>
      <c r="O3927">
        <v>3</v>
      </c>
      <c r="P3927" t="b">
        <v>0</v>
      </c>
      <c r="Q3927" t="s">
        <v>8271</v>
      </c>
      <c r="R3927" s="5">
        <f t="shared" si="244"/>
        <v>0.1</v>
      </c>
      <c r="S3927">
        <f t="shared" si="245"/>
        <v>5</v>
      </c>
      <c r="T3927" t="s">
        <v>8317</v>
      </c>
      <c r="U3927" t="s">
        <v>8318</v>
      </c>
    </row>
    <row r="3928" spans="1:21" x14ac:dyDescent="0.2">
      <c r="A3928">
        <v>3926</v>
      </c>
      <c r="B3928" s="3" t="s">
        <v>3923</v>
      </c>
      <c r="C3928" s="3" t="s">
        <v>8034</v>
      </c>
      <c r="D3928" s="1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6"/>
        <v>41999.876712962963</v>
      </c>
      <c r="K3928">
        <v>1417053748</v>
      </c>
      <c r="L3928" s="9">
        <f t="shared" si="247"/>
        <v>41970.085046296299</v>
      </c>
      <c r="M3928" s="11" t="s">
        <v>8371</v>
      </c>
      <c r="N3928" t="b">
        <v>0</v>
      </c>
      <c r="O3928">
        <v>1</v>
      </c>
      <c r="P3928" t="b">
        <v>0</v>
      </c>
      <c r="Q3928" t="s">
        <v>8271</v>
      </c>
      <c r="R3928" s="5">
        <f t="shared" si="244"/>
        <v>3.0000000000000001E-3</v>
      </c>
      <c r="S3928">
        <f t="shared" si="245"/>
        <v>15</v>
      </c>
      <c r="T3928" t="s">
        <v>8317</v>
      </c>
      <c r="U3928" t="s">
        <v>8318</v>
      </c>
    </row>
    <row r="3929" spans="1:21" ht="30" x14ac:dyDescent="0.2">
      <c r="A3929">
        <v>3927</v>
      </c>
      <c r="B3929" s="3" t="s">
        <v>3924</v>
      </c>
      <c r="C3929" s="3" t="s">
        <v>8035</v>
      </c>
      <c r="D3929" s="18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6"/>
        <v>41860.059074074074</v>
      </c>
      <c r="K3929">
        <v>1404973504</v>
      </c>
      <c r="L3929" s="9">
        <f t="shared" si="247"/>
        <v>41830.267407407409</v>
      </c>
      <c r="M3929" s="11" t="s">
        <v>8371</v>
      </c>
      <c r="N3929" t="b">
        <v>0</v>
      </c>
      <c r="O3929">
        <v>2</v>
      </c>
      <c r="P3929" t="b">
        <v>0</v>
      </c>
      <c r="Q3929" t="s">
        <v>8271</v>
      </c>
      <c r="R3929" s="5">
        <f t="shared" si="244"/>
        <v>0.01</v>
      </c>
      <c r="S3929">
        <f t="shared" si="245"/>
        <v>12.5</v>
      </c>
      <c r="T3929" t="s">
        <v>8317</v>
      </c>
      <c r="U3929" t="s">
        <v>8318</v>
      </c>
    </row>
    <row r="3930" spans="1:21" ht="30" x14ac:dyDescent="0.2">
      <c r="A3930">
        <v>3928</v>
      </c>
      <c r="B3930" s="3" t="s">
        <v>3925</v>
      </c>
      <c r="C3930" s="3" t="s">
        <v>8036</v>
      </c>
      <c r="D3930" s="18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6"/>
        <v>42292.999305555553</v>
      </c>
      <c r="K3930">
        <v>1442593427</v>
      </c>
      <c r="L3930" s="9">
        <f t="shared" si="247"/>
        <v>42265.683182870373</v>
      </c>
      <c r="M3930" s="11" t="s">
        <v>8368</v>
      </c>
      <c r="N3930" t="b">
        <v>0</v>
      </c>
      <c r="O3930">
        <v>7</v>
      </c>
      <c r="P3930" t="b">
        <v>0</v>
      </c>
      <c r="Q3930" t="s">
        <v>8271</v>
      </c>
      <c r="R3930" s="5">
        <f t="shared" si="244"/>
        <v>0.13020000000000001</v>
      </c>
      <c r="S3930">
        <f t="shared" si="245"/>
        <v>93</v>
      </c>
      <c r="T3930" t="s">
        <v>8317</v>
      </c>
      <c r="U3930" t="s">
        <v>8318</v>
      </c>
    </row>
    <row r="3931" spans="1:21" ht="30" x14ac:dyDescent="0.2">
      <c r="A3931">
        <v>3929</v>
      </c>
      <c r="B3931" s="3" t="s">
        <v>3926</v>
      </c>
      <c r="C3931" s="3" t="s">
        <v>8037</v>
      </c>
      <c r="D3931" s="18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6"/>
        <v>42631.618807870364</v>
      </c>
      <c r="K3931">
        <v>1471636265</v>
      </c>
      <c r="L3931" s="9">
        <f t="shared" si="247"/>
        <v>42601.827141203699</v>
      </c>
      <c r="M3931" s="11" t="s">
        <v>8370</v>
      </c>
      <c r="N3931" t="b">
        <v>0</v>
      </c>
      <c r="O3931">
        <v>14</v>
      </c>
      <c r="P3931" t="b">
        <v>0</v>
      </c>
      <c r="Q3931" t="s">
        <v>8271</v>
      </c>
      <c r="R3931" s="5">
        <f t="shared" si="244"/>
        <v>2.265E-2</v>
      </c>
      <c r="S3931">
        <f t="shared" si="245"/>
        <v>32.357142857142854</v>
      </c>
      <c r="T3931" t="s">
        <v>8317</v>
      </c>
      <c r="U3931" t="s">
        <v>8318</v>
      </c>
    </row>
    <row r="3932" spans="1:21" ht="30" x14ac:dyDescent="0.2">
      <c r="A3932">
        <v>3930</v>
      </c>
      <c r="B3932" s="3" t="s">
        <v>3927</v>
      </c>
      <c r="C3932" s="3" t="s">
        <v>8038</v>
      </c>
      <c r="D3932" s="18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6"/>
        <v>42461.041666666664</v>
      </c>
      <c r="K3932">
        <v>1457078868</v>
      </c>
      <c r="L3932" s="9">
        <f t="shared" si="247"/>
        <v>42433.338749999995</v>
      </c>
      <c r="M3932" s="11" t="s">
        <v>8370</v>
      </c>
      <c r="N3932" t="b">
        <v>0</v>
      </c>
      <c r="O3932">
        <v>0</v>
      </c>
      <c r="P3932" t="b">
        <v>0</v>
      </c>
      <c r="Q3932" t="s">
        <v>8271</v>
      </c>
      <c r="R3932" s="5">
        <f t="shared" si="244"/>
        <v>0</v>
      </c>
      <c r="S3932" t="e">
        <f t="shared" si="245"/>
        <v>#DIV/0!</v>
      </c>
      <c r="T3932" t="s">
        <v>8317</v>
      </c>
      <c r="U3932" t="s">
        <v>8318</v>
      </c>
    </row>
    <row r="3933" spans="1:21" ht="30" x14ac:dyDescent="0.2">
      <c r="A3933">
        <v>3931</v>
      </c>
      <c r="B3933" s="3" t="s">
        <v>3928</v>
      </c>
      <c r="C3933" s="3" t="s">
        <v>8039</v>
      </c>
      <c r="D3933" s="18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6"/>
        <v>42252.943368055552</v>
      </c>
      <c r="K3933">
        <v>1439350707</v>
      </c>
      <c r="L3933" s="9">
        <f t="shared" si="247"/>
        <v>42228.151701388888</v>
      </c>
      <c r="M3933" s="11" t="s">
        <v>8368</v>
      </c>
      <c r="N3933" t="b">
        <v>0</v>
      </c>
      <c r="O3933">
        <v>0</v>
      </c>
      <c r="P3933" t="b">
        <v>0</v>
      </c>
      <c r="Q3933" t="s">
        <v>8271</v>
      </c>
      <c r="R3933" s="5">
        <f t="shared" si="244"/>
        <v>0</v>
      </c>
      <c r="S3933" t="e">
        <f t="shared" si="245"/>
        <v>#DIV/0!</v>
      </c>
      <c r="T3933" t="s">
        <v>8317</v>
      </c>
      <c r="U3933" t="s">
        <v>8318</v>
      </c>
    </row>
    <row r="3934" spans="1:21" ht="30" x14ac:dyDescent="0.2">
      <c r="A3934">
        <v>3932</v>
      </c>
      <c r="B3934" s="3" t="s">
        <v>3929</v>
      </c>
      <c r="C3934" s="3" t="s">
        <v>8040</v>
      </c>
      <c r="D3934" s="18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6"/>
        <v>42444.918564814812</v>
      </c>
      <c r="K3934">
        <v>1455508964</v>
      </c>
      <c r="L3934" s="9">
        <f t="shared" si="247"/>
        <v>42415.168564814812</v>
      </c>
      <c r="M3934" s="11" t="s">
        <v>8370</v>
      </c>
      <c r="N3934" t="b">
        <v>0</v>
      </c>
      <c r="O3934">
        <v>1</v>
      </c>
      <c r="P3934" t="b">
        <v>0</v>
      </c>
      <c r="Q3934" t="s">
        <v>8271</v>
      </c>
      <c r="R3934" s="5">
        <f t="shared" si="244"/>
        <v>8.3333333333333331E-5</v>
      </c>
      <c r="S3934">
        <f t="shared" si="245"/>
        <v>1</v>
      </c>
      <c r="T3934" t="s">
        <v>8317</v>
      </c>
      <c r="U3934" t="s">
        <v>8318</v>
      </c>
    </row>
    <row r="3935" spans="1:21" ht="30" x14ac:dyDescent="0.2">
      <c r="A3935">
        <v>3933</v>
      </c>
      <c r="B3935" s="3" t="s">
        <v>3930</v>
      </c>
      <c r="C3935" s="3" t="s">
        <v>8041</v>
      </c>
      <c r="D3935" s="18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6"/>
        <v>42567.821527777771</v>
      </c>
      <c r="K3935">
        <v>1466205262</v>
      </c>
      <c r="L3935" s="9">
        <f t="shared" si="247"/>
        <v>42538.968310185184</v>
      </c>
      <c r="M3935" s="11" t="s">
        <v>8370</v>
      </c>
      <c r="N3935" t="b">
        <v>0</v>
      </c>
      <c r="O3935">
        <v>12</v>
      </c>
      <c r="P3935" t="b">
        <v>0</v>
      </c>
      <c r="Q3935" t="s">
        <v>8271</v>
      </c>
      <c r="R3935" s="5">
        <f t="shared" si="244"/>
        <v>0.15742857142857142</v>
      </c>
      <c r="S3935">
        <f t="shared" si="245"/>
        <v>91.833333333333329</v>
      </c>
      <c r="T3935" t="s">
        <v>8317</v>
      </c>
      <c r="U3935" t="s">
        <v>8318</v>
      </c>
    </row>
    <row r="3936" spans="1:21" ht="30" x14ac:dyDescent="0.2">
      <c r="A3936">
        <v>3934</v>
      </c>
      <c r="B3936" s="3" t="s">
        <v>3931</v>
      </c>
      <c r="C3936" s="3" t="s">
        <v>8042</v>
      </c>
      <c r="D3936" s="18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6"/>
        <v>42278.333333333336</v>
      </c>
      <c r="K3936">
        <v>1439827639</v>
      </c>
      <c r="L3936" s="9">
        <f t="shared" si="247"/>
        <v>42233.671747685185</v>
      </c>
      <c r="M3936" s="11" t="s">
        <v>8368</v>
      </c>
      <c r="N3936" t="b">
        <v>0</v>
      </c>
      <c r="O3936">
        <v>12</v>
      </c>
      <c r="P3936" t="b">
        <v>0</v>
      </c>
      <c r="Q3936" t="s">
        <v>8271</v>
      </c>
      <c r="R3936" s="5">
        <f t="shared" si="244"/>
        <v>0.11</v>
      </c>
      <c r="S3936">
        <f t="shared" si="245"/>
        <v>45.833333333333336</v>
      </c>
      <c r="T3936" t="s">
        <v>8317</v>
      </c>
      <c r="U3936" t="s">
        <v>8318</v>
      </c>
    </row>
    <row r="3937" spans="1:21" ht="30" x14ac:dyDescent="0.2">
      <c r="A3937">
        <v>3935</v>
      </c>
      <c r="B3937" s="3" t="s">
        <v>3932</v>
      </c>
      <c r="C3937" s="3" t="s">
        <v>8043</v>
      </c>
      <c r="D3937" s="18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6"/>
        <v>42281.448449074065</v>
      </c>
      <c r="K3937">
        <v>1438789546</v>
      </c>
      <c r="L3937" s="9">
        <f t="shared" si="247"/>
        <v>42221.656782407401</v>
      </c>
      <c r="M3937" s="11" t="s">
        <v>8368</v>
      </c>
      <c r="N3937" t="b">
        <v>0</v>
      </c>
      <c r="O3937">
        <v>23</v>
      </c>
      <c r="P3937" t="b">
        <v>0</v>
      </c>
      <c r="Q3937" t="s">
        <v>8271</v>
      </c>
      <c r="R3937" s="5">
        <f t="shared" si="244"/>
        <v>0.43833333333333335</v>
      </c>
      <c r="S3937">
        <f t="shared" si="245"/>
        <v>57.173913043478258</v>
      </c>
      <c r="T3937" t="s">
        <v>8317</v>
      </c>
      <c r="U3937" t="s">
        <v>8318</v>
      </c>
    </row>
    <row r="3938" spans="1:21" ht="30" x14ac:dyDescent="0.2">
      <c r="A3938">
        <v>3936</v>
      </c>
      <c r="B3938" s="3" t="s">
        <v>3933</v>
      </c>
      <c r="C3938" s="3" t="s">
        <v>8044</v>
      </c>
      <c r="D3938" s="1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6"/>
        <v>42705.096296296295</v>
      </c>
      <c r="K3938">
        <v>1477981120</v>
      </c>
      <c r="L3938" s="9">
        <f t="shared" si="247"/>
        <v>42675.262962962966</v>
      </c>
      <c r="M3938" s="11" t="s">
        <v>8370</v>
      </c>
      <c r="N3938" t="b">
        <v>0</v>
      </c>
      <c r="O3938">
        <v>0</v>
      </c>
      <c r="P3938" t="b">
        <v>0</v>
      </c>
      <c r="Q3938" t="s">
        <v>8271</v>
      </c>
      <c r="R3938" s="5">
        <f t="shared" si="244"/>
        <v>0</v>
      </c>
      <c r="S3938" t="e">
        <f t="shared" si="245"/>
        <v>#DIV/0!</v>
      </c>
      <c r="T3938" t="s">
        <v>8317</v>
      </c>
      <c r="U3938" t="s">
        <v>8318</v>
      </c>
    </row>
    <row r="3939" spans="1:21" ht="30" x14ac:dyDescent="0.2">
      <c r="A3939">
        <v>3937</v>
      </c>
      <c r="B3939" s="3" t="s">
        <v>3934</v>
      </c>
      <c r="C3939" s="3" t="s">
        <v>8045</v>
      </c>
      <c r="D3939" s="18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6"/>
        <v>42562.423148148147</v>
      </c>
      <c r="K3939">
        <v>1465830560</v>
      </c>
      <c r="L3939" s="9">
        <f t="shared" si="247"/>
        <v>42534.631481481483</v>
      </c>
      <c r="M3939" s="11" t="s">
        <v>8370</v>
      </c>
      <c r="N3939" t="b">
        <v>0</v>
      </c>
      <c r="O3939">
        <v>10</v>
      </c>
      <c r="P3939" t="b">
        <v>0</v>
      </c>
      <c r="Q3939" t="s">
        <v>8271</v>
      </c>
      <c r="R3939" s="5">
        <f t="shared" si="244"/>
        <v>0.86135181975736563</v>
      </c>
      <c r="S3939">
        <f t="shared" si="245"/>
        <v>248.5</v>
      </c>
      <c r="T3939" t="s">
        <v>8317</v>
      </c>
      <c r="U3939" t="s">
        <v>8318</v>
      </c>
    </row>
    <row r="3940" spans="1:21" ht="30" x14ac:dyDescent="0.2">
      <c r="A3940">
        <v>3938</v>
      </c>
      <c r="B3940" s="3" t="s">
        <v>3935</v>
      </c>
      <c r="C3940" s="3" t="s">
        <v>8046</v>
      </c>
      <c r="D3940" s="18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6"/>
        <v>42182.697384259263</v>
      </c>
      <c r="K3940">
        <v>1432763054</v>
      </c>
      <c r="L3940" s="9">
        <f t="shared" si="247"/>
        <v>42151.905717592599</v>
      </c>
      <c r="M3940" s="11" t="s">
        <v>8368</v>
      </c>
      <c r="N3940" t="b">
        <v>0</v>
      </c>
      <c r="O3940">
        <v>5</v>
      </c>
      <c r="P3940" t="b">
        <v>0</v>
      </c>
      <c r="Q3940" t="s">
        <v>8271</v>
      </c>
      <c r="R3940" s="5">
        <f t="shared" si="244"/>
        <v>0.12196620583717357</v>
      </c>
      <c r="S3940">
        <f t="shared" si="245"/>
        <v>79.400000000000006</v>
      </c>
      <c r="T3940" t="s">
        <v>8317</v>
      </c>
      <c r="U3940" t="s">
        <v>8318</v>
      </c>
    </row>
    <row r="3941" spans="1:21" ht="30" x14ac:dyDescent="0.2">
      <c r="A3941">
        <v>3939</v>
      </c>
      <c r="B3941" s="3" t="s">
        <v>3936</v>
      </c>
      <c r="C3941" s="3" t="s">
        <v>8047</v>
      </c>
      <c r="D3941" s="18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6"/>
        <v>41918.979166666664</v>
      </c>
      <c r="K3941">
        <v>1412328979</v>
      </c>
      <c r="L3941" s="9">
        <f t="shared" si="247"/>
        <v>41915.400219907409</v>
      </c>
      <c r="M3941" s="11" t="s">
        <v>8371</v>
      </c>
      <c r="N3941" t="b">
        <v>0</v>
      </c>
      <c r="O3941">
        <v>1</v>
      </c>
      <c r="P3941" t="b">
        <v>0</v>
      </c>
      <c r="Q3941" t="s">
        <v>8271</v>
      </c>
      <c r="R3941" s="5">
        <f t="shared" si="244"/>
        <v>1E-3</v>
      </c>
      <c r="S3941">
        <f t="shared" si="245"/>
        <v>5</v>
      </c>
      <c r="T3941" t="s">
        <v>8317</v>
      </c>
      <c r="U3941" t="s">
        <v>8318</v>
      </c>
    </row>
    <row r="3942" spans="1:21" ht="30" x14ac:dyDescent="0.2">
      <c r="A3942">
        <v>3940</v>
      </c>
      <c r="B3942" s="3" t="s">
        <v>3937</v>
      </c>
      <c r="C3942" s="3" t="s">
        <v>8048</v>
      </c>
      <c r="D3942" s="18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6"/>
        <v>42006.284155092588</v>
      </c>
      <c r="K3942">
        <v>1416311351</v>
      </c>
      <c r="L3942" s="9">
        <f t="shared" si="247"/>
        <v>41961.492488425924</v>
      </c>
      <c r="M3942" s="11" t="s">
        <v>8371</v>
      </c>
      <c r="N3942" t="b">
        <v>0</v>
      </c>
      <c r="O3942">
        <v>2</v>
      </c>
      <c r="P3942" t="b">
        <v>0</v>
      </c>
      <c r="Q3942" t="s">
        <v>8271</v>
      </c>
      <c r="R3942" s="5">
        <f t="shared" si="244"/>
        <v>2.2000000000000001E-3</v>
      </c>
      <c r="S3942">
        <f t="shared" si="245"/>
        <v>5.5</v>
      </c>
      <c r="T3942" t="s">
        <v>8317</v>
      </c>
      <c r="U3942" t="s">
        <v>8318</v>
      </c>
    </row>
    <row r="3943" spans="1:21" ht="30" x14ac:dyDescent="0.2">
      <c r="A3943">
        <v>3941</v>
      </c>
      <c r="B3943" s="3" t="s">
        <v>3938</v>
      </c>
      <c r="C3943" s="3" t="s">
        <v>8049</v>
      </c>
      <c r="D3943" s="18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6"/>
        <v>41967.833333333336</v>
      </c>
      <c r="K3943">
        <v>1414505137</v>
      </c>
      <c r="L3943" s="9">
        <f t="shared" si="247"/>
        <v>41940.587233796294</v>
      </c>
      <c r="M3943" s="11" t="s">
        <v>8371</v>
      </c>
      <c r="N3943" t="b">
        <v>0</v>
      </c>
      <c r="O3943">
        <v>2</v>
      </c>
      <c r="P3943" t="b">
        <v>0</v>
      </c>
      <c r="Q3943" t="s">
        <v>8271</v>
      </c>
      <c r="R3943" s="5">
        <f t="shared" si="244"/>
        <v>9.0909090909090905E-3</v>
      </c>
      <c r="S3943">
        <f t="shared" si="245"/>
        <v>25</v>
      </c>
      <c r="T3943" t="s">
        <v>8317</v>
      </c>
      <c r="U3943" t="s">
        <v>8318</v>
      </c>
    </row>
    <row r="3944" spans="1:21" ht="30" x14ac:dyDescent="0.2">
      <c r="A3944">
        <v>3942</v>
      </c>
      <c r="B3944" s="3" t="s">
        <v>3939</v>
      </c>
      <c r="C3944" s="3" t="s">
        <v>8050</v>
      </c>
      <c r="D3944" s="18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6"/>
        <v>42171.695763888885</v>
      </c>
      <c r="K3944">
        <v>1429306914</v>
      </c>
      <c r="L3944" s="9">
        <f t="shared" si="247"/>
        <v>42111.904097222221</v>
      </c>
      <c r="M3944" s="11" t="s">
        <v>8368</v>
      </c>
      <c r="N3944" t="b">
        <v>0</v>
      </c>
      <c r="O3944">
        <v>0</v>
      </c>
      <c r="P3944" t="b">
        <v>0</v>
      </c>
      <c r="Q3944" t="s">
        <v>8271</v>
      </c>
      <c r="R3944" s="5">
        <f t="shared" si="244"/>
        <v>0</v>
      </c>
      <c r="S3944" t="e">
        <f t="shared" si="245"/>
        <v>#DIV/0!</v>
      </c>
      <c r="T3944" t="s">
        <v>8317</v>
      </c>
      <c r="U3944" t="s">
        <v>8318</v>
      </c>
    </row>
    <row r="3945" spans="1:21" ht="30" x14ac:dyDescent="0.2">
      <c r="A3945">
        <v>3943</v>
      </c>
      <c r="B3945" s="3" t="s">
        <v>3940</v>
      </c>
      <c r="C3945" s="3" t="s">
        <v>8051</v>
      </c>
      <c r="D3945" s="18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6"/>
        <v>42310.493055555555</v>
      </c>
      <c r="K3945">
        <v>1443811268</v>
      </c>
      <c r="L3945" s="9">
        <f t="shared" si="247"/>
        <v>42279.778564814813</v>
      </c>
      <c r="M3945" s="11" t="s">
        <v>8368</v>
      </c>
      <c r="N3945" t="b">
        <v>0</v>
      </c>
      <c r="O3945">
        <v>13</v>
      </c>
      <c r="P3945" t="b">
        <v>0</v>
      </c>
      <c r="Q3945" t="s">
        <v>8271</v>
      </c>
      <c r="R3945" s="5">
        <f t="shared" si="244"/>
        <v>0.35639999999999999</v>
      </c>
      <c r="S3945">
        <f t="shared" si="245"/>
        <v>137.07692307692307</v>
      </c>
      <c r="T3945" t="s">
        <v>8317</v>
      </c>
      <c r="U3945" t="s">
        <v>8318</v>
      </c>
    </row>
    <row r="3946" spans="1:21" ht="30" x14ac:dyDescent="0.2">
      <c r="A3946">
        <v>3944</v>
      </c>
      <c r="B3946" s="3" t="s">
        <v>3941</v>
      </c>
      <c r="C3946" s="3" t="s">
        <v>8052</v>
      </c>
      <c r="D3946" s="18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6"/>
        <v>42243.454571759255</v>
      </c>
      <c r="K3946">
        <v>1438098875</v>
      </c>
      <c r="L3946" s="9">
        <f t="shared" si="247"/>
        <v>42213.662905092591</v>
      </c>
      <c r="M3946" s="11" t="s">
        <v>8368</v>
      </c>
      <c r="N3946" t="b">
        <v>0</v>
      </c>
      <c r="O3946">
        <v>0</v>
      </c>
      <c r="P3946" t="b">
        <v>0</v>
      </c>
      <c r="Q3946" t="s">
        <v>8271</v>
      </c>
      <c r="R3946" s="5">
        <f t="shared" si="244"/>
        <v>0</v>
      </c>
      <c r="S3946" t="e">
        <f t="shared" si="245"/>
        <v>#DIV/0!</v>
      </c>
      <c r="T3946" t="s">
        <v>8317</v>
      </c>
      <c r="U3946" t="s">
        <v>8318</v>
      </c>
    </row>
    <row r="3947" spans="1:21" ht="30" x14ac:dyDescent="0.2">
      <c r="A3947">
        <v>3945</v>
      </c>
      <c r="B3947" s="3" t="s">
        <v>3942</v>
      </c>
      <c r="C3947" s="3" t="s">
        <v>8053</v>
      </c>
      <c r="D3947" s="18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6"/>
        <v>42139.593379629623</v>
      </c>
      <c r="K3947">
        <v>1429125268</v>
      </c>
      <c r="L3947" s="9">
        <f t="shared" si="247"/>
        <v>42109.801712962959</v>
      </c>
      <c r="M3947" s="11" t="s">
        <v>8368</v>
      </c>
      <c r="N3947" t="b">
        <v>0</v>
      </c>
      <c r="O3947">
        <v>1</v>
      </c>
      <c r="P3947" t="b">
        <v>0</v>
      </c>
      <c r="Q3947" t="s">
        <v>8271</v>
      </c>
      <c r="R3947" s="5">
        <f t="shared" si="244"/>
        <v>2.5000000000000001E-3</v>
      </c>
      <c r="S3947">
        <f t="shared" si="245"/>
        <v>5</v>
      </c>
      <c r="T3947" t="s">
        <v>8317</v>
      </c>
      <c r="U3947" t="s">
        <v>8318</v>
      </c>
    </row>
    <row r="3948" spans="1:21" x14ac:dyDescent="0.2">
      <c r="A3948">
        <v>3946</v>
      </c>
      <c r="B3948" s="3" t="s">
        <v>3943</v>
      </c>
      <c r="C3948" s="3" t="s">
        <v>8054</v>
      </c>
      <c r="D3948" s="1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6"/>
        <v>42063.124999999993</v>
      </c>
      <c r="K3948">
        <v>1422388822</v>
      </c>
      <c r="L3948" s="9">
        <f t="shared" si="247"/>
        <v>42031.833587962959</v>
      </c>
      <c r="M3948" s="11" t="s">
        <v>8368</v>
      </c>
      <c r="N3948" t="b">
        <v>0</v>
      </c>
      <c r="O3948">
        <v>5</v>
      </c>
      <c r="P3948" t="b">
        <v>0</v>
      </c>
      <c r="Q3948" t="s">
        <v>8271</v>
      </c>
      <c r="R3948" s="5">
        <f t="shared" si="244"/>
        <v>3.2500000000000001E-2</v>
      </c>
      <c r="S3948">
        <f t="shared" si="245"/>
        <v>39</v>
      </c>
      <c r="T3948" t="s">
        <v>8317</v>
      </c>
      <c r="U3948" t="s">
        <v>8318</v>
      </c>
    </row>
    <row r="3949" spans="1:21" ht="30" x14ac:dyDescent="0.2">
      <c r="A3949">
        <v>3947</v>
      </c>
      <c r="B3949" s="3" t="s">
        <v>3944</v>
      </c>
      <c r="C3949" s="3" t="s">
        <v>8055</v>
      </c>
      <c r="D3949" s="18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6"/>
        <v>42644.934537037036</v>
      </c>
      <c r="K3949">
        <v>1472786744</v>
      </c>
      <c r="L3949" s="9">
        <f t="shared" si="247"/>
        <v>42615.142870370371</v>
      </c>
      <c r="M3949" s="11" t="s">
        <v>8370</v>
      </c>
      <c r="N3949" t="b">
        <v>0</v>
      </c>
      <c r="O3949">
        <v>2</v>
      </c>
      <c r="P3949" t="b">
        <v>0</v>
      </c>
      <c r="Q3949" t="s">
        <v>8271</v>
      </c>
      <c r="R3949" s="5">
        <f t="shared" si="244"/>
        <v>3.3666666666666664E-2</v>
      </c>
      <c r="S3949">
        <f t="shared" si="245"/>
        <v>50.5</v>
      </c>
      <c r="T3949" t="s">
        <v>8317</v>
      </c>
      <c r="U3949" t="s">
        <v>8318</v>
      </c>
    </row>
    <row r="3950" spans="1:21" ht="30" x14ac:dyDescent="0.2">
      <c r="A3950">
        <v>3948</v>
      </c>
      <c r="B3950" s="3" t="s">
        <v>3945</v>
      </c>
      <c r="C3950" s="3" t="s">
        <v>8056</v>
      </c>
      <c r="D3950" s="18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6"/>
        <v>41889.117164351846</v>
      </c>
      <c r="K3950">
        <v>1404892123</v>
      </c>
      <c r="L3950" s="9">
        <f t="shared" si="247"/>
        <v>41829.325497685182</v>
      </c>
      <c r="M3950" s="11" t="s">
        <v>8371</v>
      </c>
      <c r="N3950" t="b">
        <v>0</v>
      </c>
      <c r="O3950">
        <v>0</v>
      </c>
      <c r="P3950" t="b">
        <v>0</v>
      </c>
      <c r="Q3950" t="s">
        <v>8271</v>
      </c>
      <c r="R3950" s="5">
        <f t="shared" si="244"/>
        <v>0</v>
      </c>
      <c r="S3950" t="e">
        <f t="shared" si="245"/>
        <v>#DIV/0!</v>
      </c>
      <c r="T3950" t="s">
        <v>8317</v>
      </c>
      <c r="U3950" t="s">
        <v>8318</v>
      </c>
    </row>
    <row r="3951" spans="1:21" ht="30" x14ac:dyDescent="0.2">
      <c r="A3951">
        <v>3949</v>
      </c>
      <c r="B3951" s="3" t="s">
        <v>3946</v>
      </c>
      <c r="C3951" s="3" t="s">
        <v>8057</v>
      </c>
      <c r="D3951" s="18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6"/>
        <v>42045.912280092591</v>
      </c>
      <c r="K3951">
        <v>1421031221</v>
      </c>
      <c r="L3951" s="9">
        <f t="shared" si="247"/>
        <v>42016.120613425926</v>
      </c>
      <c r="M3951" s="11" t="s">
        <v>8368</v>
      </c>
      <c r="N3951" t="b">
        <v>0</v>
      </c>
      <c r="O3951">
        <v>32</v>
      </c>
      <c r="P3951" t="b">
        <v>0</v>
      </c>
      <c r="Q3951" t="s">
        <v>8271</v>
      </c>
      <c r="R3951" s="5">
        <f t="shared" si="244"/>
        <v>0.15770000000000001</v>
      </c>
      <c r="S3951">
        <f t="shared" si="245"/>
        <v>49.28125</v>
      </c>
      <c r="T3951" t="s">
        <v>8317</v>
      </c>
      <c r="U3951" t="s">
        <v>8318</v>
      </c>
    </row>
    <row r="3952" spans="1:21" ht="30" x14ac:dyDescent="0.2">
      <c r="A3952">
        <v>3950</v>
      </c>
      <c r="B3952" s="3" t="s">
        <v>3947</v>
      </c>
      <c r="C3952" s="3" t="s">
        <v>8058</v>
      </c>
      <c r="D3952" s="18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6"/>
        <v>42468.565972222219</v>
      </c>
      <c r="K3952">
        <v>1457628680</v>
      </c>
      <c r="L3952" s="9">
        <f t="shared" si="247"/>
        <v>42439.702314814815</v>
      </c>
      <c r="M3952" s="11" t="s">
        <v>8370</v>
      </c>
      <c r="N3952" t="b">
        <v>0</v>
      </c>
      <c r="O3952">
        <v>1</v>
      </c>
      <c r="P3952" t="b">
        <v>0</v>
      </c>
      <c r="Q3952" t="s">
        <v>8271</v>
      </c>
      <c r="R3952" s="5">
        <f t="shared" si="244"/>
        <v>6.2500000000000003E-3</v>
      </c>
      <c r="S3952">
        <f t="shared" si="245"/>
        <v>25</v>
      </c>
      <c r="T3952" t="s">
        <v>8317</v>
      </c>
      <c r="U3952" t="s">
        <v>8318</v>
      </c>
    </row>
    <row r="3953" spans="1:21" ht="30" x14ac:dyDescent="0.2">
      <c r="A3953">
        <v>3951</v>
      </c>
      <c r="B3953" s="3" t="s">
        <v>3948</v>
      </c>
      <c r="C3953" s="3" t="s">
        <v>6961</v>
      </c>
      <c r="D3953" s="18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6"/>
        <v>42493.57571759259</v>
      </c>
      <c r="K3953">
        <v>1457120942</v>
      </c>
      <c r="L3953" s="9">
        <f t="shared" si="247"/>
        <v>42433.825717592597</v>
      </c>
      <c r="M3953" s="11" t="s">
        <v>8370</v>
      </c>
      <c r="N3953" t="b">
        <v>0</v>
      </c>
      <c r="O3953">
        <v>1</v>
      </c>
      <c r="P3953" t="b">
        <v>0</v>
      </c>
      <c r="Q3953" t="s">
        <v>8271</v>
      </c>
      <c r="R3953" s="5">
        <f t="shared" si="244"/>
        <v>5.0000000000000004E-6</v>
      </c>
      <c r="S3953">
        <f t="shared" si="245"/>
        <v>1</v>
      </c>
      <c r="T3953" t="s">
        <v>8317</v>
      </c>
      <c r="U3953" t="s">
        <v>8318</v>
      </c>
    </row>
    <row r="3954" spans="1:21" ht="30" x14ac:dyDescent="0.2">
      <c r="A3954">
        <v>3952</v>
      </c>
      <c r="B3954" s="3" t="s">
        <v>3949</v>
      </c>
      <c r="C3954" s="3" t="s">
        <v>8059</v>
      </c>
      <c r="D3954" s="18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6"/>
        <v>42303.582060185181</v>
      </c>
      <c r="K3954">
        <v>1440701890</v>
      </c>
      <c r="L3954" s="9">
        <f t="shared" si="247"/>
        <v>42243.790393518517</v>
      </c>
      <c r="M3954" s="11" t="s">
        <v>8368</v>
      </c>
      <c r="N3954" t="b">
        <v>0</v>
      </c>
      <c r="O3954">
        <v>1</v>
      </c>
      <c r="P3954" t="b">
        <v>0</v>
      </c>
      <c r="Q3954" t="s">
        <v>8271</v>
      </c>
      <c r="R3954" s="5">
        <f t="shared" si="244"/>
        <v>9.6153846153846159E-4</v>
      </c>
      <c r="S3954">
        <f t="shared" si="245"/>
        <v>25</v>
      </c>
      <c r="T3954" t="s">
        <v>8317</v>
      </c>
      <c r="U3954" t="s">
        <v>8318</v>
      </c>
    </row>
    <row r="3955" spans="1:21" ht="30" x14ac:dyDescent="0.2">
      <c r="A3955">
        <v>3953</v>
      </c>
      <c r="B3955" s="3" t="s">
        <v>3950</v>
      </c>
      <c r="C3955" s="3" t="s">
        <v>8060</v>
      </c>
      <c r="D3955" s="18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6"/>
        <v>42580.770138888889</v>
      </c>
      <c r="K3955">
        <v>1467162586</v>
      </c>
      <c r="L3955" s="9">
        <f t="shared" si="247"/>
        <v>42550.048449074078</v>
      </c>
      <c r="M3955" s="11" t="s">
        <v>8370</v>
      </c>
      <c r="N3955" t="b">
        <v>0</v>
      </c>
      <c r="O3955">
        <v>0</v>
      </c>
      <c r="P3955" t="b">
        <v>0</v>
      </c>
      <c r="Q3955" t="s">
        <v>8271</v>
      </c>
      <c r="R3955" s="5">
        <f t="shared" si="244"/>
        <v>0</v>
      </c>
      <c r="S3955" t="e">
        <f t="shared" si="245"/>
        <v>#DIV/0!</v>
      </c>
      <c r="T3955" t="s">
        <v>8317</v>
      </c>
      <c r="U3955" t="s">
        <v>8318</v>
      </c>
    </row>
    <row r="3956" spans="1:21" ht="30" x14ac:dyDescent="0.2">
      <c r="A3956">
        <v>3954</v>
      </c>
      <c r="B3956" s="3" t="s">
        <v>3951</v>
      </c>
      <c r="C3956" s="3" t="s">
        <v>8061</v>
      </c>
      <c r="D3956" s="18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6"/>
        <v>41834.442870370367</v>
      </c>
      <c r="K3956">
        <v>1400168264</v>
      </c>
      <c r="L3956" s="9">
        <f t="shared" si="247"/>
        <v>41774.651203703703</v>
      </c>
      <c r="M3956" s="11" t="s">
        <v>8371</v>
      </c>
      <c r="N3956" t="b">
        <v>0</v>
      </c>
      <c r="O3956">
        <v>0</v>
      </c>
      <c r="P3956" t="b">
        <v>0</v>
      </c>
      <c r="Q3956" t="s">
        <v>8271</v>
      </c>
      <c r="R3956" s="5">
        <f t="shared" si="244"/>
        <v>0</v>
      </c>
      <c r="S3956" t="e">
        <f t="shared" si="245"/>
        <v>#DIV/0!</v>
      </c>
      <c r="T3956" t="s">
        <v>8317</v>
      </c>
      <c r="U3956" t="s">
        <v>8318</v>
      </c>
    </row>
    <row r="3957" spans="1:21" ht="30" x14ac:dyDescent="0.2">
      <c r="A3957">
        <v>3955</v>
      </c>
      <c r="B3957" s="3" t="s">
        <v>3952</v>
      </c>
      <c r="C3957" s="3" t="s">
        <v>8062</v>
      </c>
      <c r="D3957" s="18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6"/>
        <v>42336.682187499995</v>
      </c>
      <c r="K3957">
        <v>1446150141</v>
      </c>
      <c r="L3957" s="9">
        <f t="shared" si="247"/>
        <v>42306.848854166667</v>
      </c>
      <c r="M3957" s="11" t="s">
        <v>8368</v>
      </c>
      <c r="N3957" t="b">
        <v>0</v>
      </c>
      <c r="O3957">
        <v>8</v>
      </c>
      <c r="P3957" t="b">
        <v>0</v>
      </c>
      <c r="Q3957" t="s">
        <v>8271</v>
      </c>
      <c r="R3957" s="5">
        <f t="shared" si="244"/>
        <v>0.24285714285714285</v>
      </c>
      <c r="S3957">
        <f t="shared" si="245"/>
        <v>53.125</v>
      </c>
      <c r="T3957" t="s">
        <v>8317</v>
      </c>
      <c r="U3957" t="s">
        <v>8318</v>
      </c>
    </row>
    <row r="3958" spans="1:21" ht="30" x14ac:dyDescent="0.2">
      <c r="A3958">
        <v>3956</v>
      </c>
      <c r="B3958" s="3" t="s">
        <v>3953</v>
      </c>
      <c r="C3958" s="3" t="s">
        <v>8063</v>
      </c>
      <c r="D3958" s="1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6"/>
        <v>42484.805555555555</v>
      </c>
      <c r="K3958">
        <v>1459203727</v>
      </c>
      <c r="L3958" s="9">
        <f t="shared" si="247"/>
        <v>42457.932025462964</v>
      </c>
      <c r="M3958" s="11" t="s">
        <v>8370</v>
      </c>
      <c r="N3958" t="b">
        <v>0</v>
      </c>
      <c r="O3958">
        <v>0</v>
      </c>
      <c r="P3958" t="b">
        <v>0</v>
      </c>
      <c r="Q3958" t="s">
        <v>8271</v>
      </c>
      <c r="R3958" s="5">
        <f t="shared" si="244"/>
        <v>0</v>
      </c>
      <c r="S3958" t="e">
        <f t="shared" si="245"/>
        <v>#DIV/0!</v>
      </c>
      <c r="T3958" t="s">
        <v>8317</v>
      </c>
      <c r="U3958" t="s">
        <v>8318</v>
      </c>
    </row>
    <row r="3959" spans="1:21" ht="30" x14ac:dyDescent="0.2">
      <c r="A3959">
        <v>3957</v>
      </c>
      <c r="B3959" s="3" t="s">
        <v>3954</v>
      </c>
      <c r="C3959" s="3" t="s">
        <v>8064</v>
      </c>
      <c r="D3959" s="18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6"/>
        <v>42559.767986111103</v>
      </c>
      <c r="K3959">
        <v>1464045954</v>
      </c>
      <c r="L3959" s="9">
        <f t="shared" si="247"/>
        <v>42513.976319444439</v>
      </c>
      <c r="M3959" s="11" t="s">
        <v>8370</v>
      </c>
      <c r="N3959" t="b">
        <v>0</v>
      </c>
      <c r="O3959">
        <v>1</v>
      </c>
      <c r="P3959" t="b">
        <v>0</v>
      </c>
      <c r="Q3959" t="s">
        <v>8271</v>
      </c>
      <c r="R3959" s="5">
        <f t="shared" si="244"/>
        <v>2.5000000000000001E-4</v>
      </c>
      <c r="S3959">
        <f t="shared" si="245"/>
        <v>7</v>
      </c>
      <c r="T3959" t="s">
        <v>8317</v>
      </c>
      <c r="U3959" t="s">
        <v>8318</v>
      </c>
    </row>
    <row r="3960" spans="1:21" ht="30" x14ac:dyDescent="0.2">
      <c r="A3960">
        <v>3958</v>
      </c>
      <c r="B3960" s="3" t="s">
        <v>3955</v>
      </c>
      <c r="C3960" s="3" t="s">
        <v>8065</v>
      </c>
      <c r="D3960" s="18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6"/>
        <v>41853.375</v>
      </c>
      <c r="K3960">
        <v>1403822912</v>
      </c>
      <c r="L3960" s="9">
        <f t="shared" si="247"/>
        <v>41816.950370370374</v>
      </c>
      <c r="M3960" s="11" t="s">
        <v>8371</v>
      </c>
      <c r="N3960" t="b">
        <v>0</v>
      </c>
      <c r="O3960">
        <v>16</v>
      </c>
      <c r="P3960" t="b">
        <v>0</v>
      </c>
      <c r="Q3960" t="s">
        <v>8271</v>
      </c>
      <c r="R3960" s="5">
        <f t="shared" si="244"/>
        <v>0.32050000000000001</v>
      </c>
      <c r="S3960">
        <f t="shared" si="245"/>
        <v>40.0625</v>
      </c>
      <c r="T3960" t="s">
        <v>8317</v>
      </c>
      <c r="U3960" t="s">
        <v>8318</v>
      </c>
    </row>
    <row r="3961" spans="1:21" ht="30" x14ac:dyDescent="0.2">
      <c r="A3961">
        <v>3959</v>
      </c>
      <c r="B3961" s="3" t="s">
        <v>3956</v>
      </c>
      <c r="C3961" s="3" t="s">
        <v>8066</v>
      </c>
      <c r="D3961" s="18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6"/>
        <v>41910.580509259256</v>
      </c>
      <c r="K3961">
        <v>1409338556</v>
      </c>
      <c r="L3961" s="9">
        <f t="shared" si="247"/>
        <v>41880.788842592592</v>
      </c>
      <c r="M3961" s="11" t="s">
        <v>8371</v>
      </c>
      <c r="N3961" t="b">
        <v>0</v>
      </c>
      <c r="O3961">
        <v>12</v>
      </c>
      <c r="P3961" t="b">
        <v>0</v>
      </c>
      <c r="Q3961" t="s">
        <v>8271</v>
      </c>
      <c r="R3961" s="5">
        <f t="shared" si="244"/>
        <v>0.24333333333333335</v>
      </c>
      <c r="S3961">
        <f t="shared" si="245"/>
        <v>24.333333333333332</v>
      </c>
      <c r="T3961" t="s">
        <v>8317</v>
      </c>
      <c r="U3961" t="s">
        <v>8318</v>
      </c>
    </row>
    <row r="3962" spans="1:21" ht="30" x14ac:dyDescent="0.2">
      <c r="A3962">
        <v>3960</v>
      </c>
      <c r="B3962" s="3" t="s">
        <v>3957</v>
      </c>
      <c r="C3962" s="3" t="s">
        <v>8067</v>
      </c>
      <c r="D3962" s="18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6"/>
        <v>42372.63722222222</v>
      </c>
      <c r="K3962">
        <v>1449260256</v>
      </c>
      <c r="L3962" s="9">
        <f t="shared" si="247"/>
        <v>42342.845555555556</v>
      </c>
      <c r="M3962" s="11" t="s">
        <v>8368</v>
      </c>
      <c r="N3962" t="b">
        <v>0</v>
      </c>
      <c r="O3962">
        <v>4</v>
      </c>
      <c r="P3962" t="b">
        <v>0</v>
      </c>
      <c r="Q3962" t="s">
        <v>8271</v>
      </c>
      <c r="R3962" s="5">
        <f t="shared" si="244"/>
        <v>1.4999999999999999E-2</v>
      </c>
      <c r="S3962">
        <f t="shared" si="245"/>
        <v>11.25</v>
      </c>
      <c r="T3962" t="s">
        <v>8317</v>
      </c>
      <c r="U3962" t="s">
        <v>8318</v>
      </c>
    </row>
    <row r="3963" spans="1:21" ht="30" x14ac:dyDescent="0.2">
      <c r="A3963">
        <v>3961</v>
      </c>
      <c r="B3963" s="3" t="s">
        <v>3958</v>
      </c>
      <c r="C3963" s="3" t="s">
        <v>8068</v>
      </c>
      <c r="D3963" s="18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6"/>
        <v>41767.682986111111</v>
      </c>
      <c r="K3963">
        <v>1397683410</v>
      </c>
      <c r="L3963" s="9">
        <f t="shared" si="247"/>
        <v>41745.891319444447</v>
      </c>
      <c r="M3963" s="11" t="s">
        <v>8371</v>
      </c>
      <c r="N3963" t="b">
        <v>0</v>
      </c>
      <c r="O3963">
        <v>2</v>
      </c>
      <c r="P3963" t="b">
        <v>0</v>
      </c>
      <c r="Q3963" t="s">
        <v>8271</v>
      </c>
      <c r="R3963" s="5">
        <f t="shared" si="244"/>
        <v>4.1999999999999997E-3</v>
      </c>
      <c r="S3963">
        <f t="shared" si="245"/>
        <v>10.5</v>
      </c>
      <c r="T3963" t="s">
        <v>8317</v>
      </c>
      <c r="U3963" t="s">
        <v>8318</v>
      </c>
    </row>
    <row r="3964" spans="1:21" ht="30" x14ac:dyDescent="0.2">
      <c r="A3964">
        <v>3962</v>
      </c>
      <c r="B3964" s="3" t="s">
        <v>3959</v>
      </c>
      <c r="C3964" s="3" t="s">
        <v>8069</v>
      </c>
      <c r="D3964" s="18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6"/>
        <v>42336.413124999999</v>
      </c>
      <c r="K3964">
        <v>1446562494</v>
      </c>
      <c r="L3964" s="9">
        <f t="shared" si="247"/>
        <v>42311.621458333335</v>
      </c>
      <c r="M3964" s="11" t="s">
        <v>8368</v>
      </c>
      <c r="N3964" t="b">
        <v>0</v>
      </c>
      <c r="O3964">
        <v>3</v>
      </c>
      <c r="P3964" t="b">
        <v>0</v>
      </c>
      <c r="Q3964" t="s">
        <v>8271</v>
      </c>
      <c r="R3964" s="5">
        <f t="shared" si="244"/>
        <v>3.214285714285714E-2</v>
      </c>
      <c r="S3964">
        <f t="shared" si="245"/>
        <v>15</v>
      </c>
      <c r="T3964" t="s">
        <v>8317</v>
      </c>
      <c r="U3964" t="s">
        <v>8318</v>
      </c>
    </row>
    <row r="3965" spans="1:21" ht="30" x14ac:dyDescent="0.2">
      <c r="A3965">
        <v>3963</v>
      </c>
      <c r="B3965" s="3" t="s">
        <v>3960</v>
      </c>
      <c r="C3965" s="3" t="s">
        <v>8070</v>
      </c>
      <c r="D3965" s="18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6"/>
        <v>42325.987465277773</v>
      </c>
      <c r="K3965">
        <v>1445226117</v>
      </c>
      <c r="L3965" s="9">
        <f t="shared" si="247"/>
        <v>42296.154131944444</v>
      </c>
      <c r="M3965" s="11" t="s">
        <v>8368</v>
      </c>
      <c r="N3965" t="b">
        <v>0</v>
      </c>
      <c r="O3965">
        <v>0</v>
      </c>
      <c r="P3965" t="b">
        <v>0</v>
      </c>
      <c r="Q3965" t="s">
        <v>8271</v>
      </c>
      <c r="R3965" s="5">
        <f t="shared" si="244"/>
        <v>0</v>
      </c>
      <c r="S3965" t="e">
        <f t="shared" si="245"/>
        <v>#DIV/0!</v>
      </c>
      <c r="T3965" t="s">
        <v>8317</v>
      </c>
      <c r="U3965" t="s">
        <v>8318</v>
      </c>
    </row>
    <row r="3966" spans="1:21" ht="30" x14ac:dyDescent="0.2">
      <c r="A3966">
        <v>3964</v>
      </c>
      <c r="B3966" s="3" t="s">
        <v>3961</v>
      </c>
      <c r="C3966" s="3" t="s">
        <v>8071</v>
      </c>
      <c r="D3966" s="18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6"/>
        <v>42113.47206018518</v>
      </c>
      <c r="K3966">
        <v>1424279986</v>
      </c>
      <c r="L3966" s="9">
        <f t="shared" si="247"/>
        <v>42053.722060185188</v>
      </c>
      <c r="M3966" s="11" t="s">
        <v>8368</v>
      </c>
      <c r="N3966" t="b">
        <v>0</v>
      </c>
      <c r="O3966">
        <v>3</v>
      </c>
      <c r="P3966" t="b">
        <v>0</v>
      </c>
      <c r="Q3966" t="s">
        <v>8271</v>
      </c>
      <c r="R3966" s="5">
        <f t="shared" si="244"/>
        <v>6.3E-2</v>
      </c>
      <c r="S3966">
        <f t="shared" si="245"/>
        <v>42</v>
      </c>
      <c r="T3966" t="s">
        <v>8317</v>
      </c>
      <c r="U3966" t="s">
        <v>8318</v>
      </c>
    </row>
    <row r="3967" spans="1:21" ht="30" x14ac:dyDescent="0.2">
      <c r="A3967">
        <v>3965</v>
      </c>
      <c r="B3967" s="3" t="s">
        <v>3962</v>
      </c>
      <c r="C3967" s="3" t="s">
        <v>8072</v>
      </c>
      <c r="D3967" s="18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6"/>
        <v>42473.985879629625</v>
      </c>
      <c r="K3967">
        <v>1455428380</v>
      </c>
      <c r="L3967" s="9">
        <f t="shared" si="247"/>
        <v>42414.235879629632</v>
      </c>
      <c r="M3967" s="11" t="s">
        <v>8370</v>
      </c>
      <c r="N3967" t="b">
        <v>0</v>
      </c>
      <c r="O3967">
        <v>4</v>
      </c>
      <c r="P3967" t="b">
        <v>0</v>
      </c>
      <c r="Q3967" t="s">
        <v>8271</v>
      </c>
      <c r="R3967" s="5">
        <f t="shared" si="244"/>
        <v>0.14249999999999999</v>
      </c>
      <c r="S3967">
        <f t="shared" si="245"/>
        <v>71.25</v>
      </c>
      <c r="T3967" t="s">
        <v>8317</v>
      </c>
      <c r="U3967" t="s">
        <v>8318</v>
      </c>
    </row>
    <row r="3968" spans="1:21" ht="30" x14ac:dyDescent="0.2">
      <c r="A3968">
        <v>3966</v>
      </c>
      <c r="B3968" s="3" t="s">
        <v>3963</v>
      </c>
      <c r="C3968" s="3" t="s">
        <v>8073</v>
      </c>
      <c r="D3968" s="1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6"/>
        <v>41843.915972222218</v>
      </c>
      <c r="K3968">
        <v>1402506278</v>
      </c>
      <c r="L3968" s="9">
        <f t="shared" si="247"/>
        <v>41801.711550925924</v>
      </c>
      <c r="M3968" s="11" t="s">
        <v>8371</v>
      </c>
      <c r="N3968" t="b">
        <v>0</v>
      </c>
      <c r="O3968">
        <v>2</v>
      </c>
      <c r="P3968" t="b">
        <v>0</v>
      </c>
      <c r="Q3968" t="s">
        <v>8271</v>
      </c>
      <c r="R3968" s="5">
        <f t="shared" si="244"/>
        <v>6.0000000000000001E-3</v>
      </c>
      <c r="S3968">
        <f t="shared" si="245"/>
        <v>22.5</v>
      </c>
      <c r="T3968" t="s">
        <v>8317</v>
      </c>
      <c r="U3968" t="s">
        <v>8318</v>
      </c>
    </row>
    <row r="3969" spans="1:21" ht="30" x14ac:dyDescent="0.2">
      <c r="A3969">
        <v>3967</v>
      </c>
      <c r="B3969" s="3" t="s">
        <v>3964</v>
      </c>
      <c r="C3969" s="3" t="s">
        <v>8074</v>
      </c>
      <c r="D3969" s="18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6"/>
        <v>42800.082256944443</v>
      </c>
      <c r="K3969">
        <v>1486191507</v>
      </c>
      <c r="L3969" s="9">
        <f t="shared" si="247"/>
        <v>42770.290590277778</v>
      </c>
      <c r="M3969" s="11" t="s">
        <v>8369</v>
      </c>
      <c r="N3969" t="b">
        <v>0</v>
      </c>
      <c r="O3969">
        <v>10</v>
      </c>
      <c r="P3969" t="b">
        <v>0</v>
      </c>
      <c r="Q3969" t="s">
        <v>8271</v>
      </c>
      <c r="R3969" s="5">
        <f t="shared" si="244"/>
        <v>0.2411764705882353</v>
      </c>
      <c r="S3969">
        <f t="shared" si="245"/>
        <v>41</v>
      </c>
      <c r="T3969" t="s">
        <v>8317</v>
      </c>
      <c r="U3969" t="s">
        <v>8318</v>
      </c>
    </row>
    <row r="3970" spans="1:21" ht="30" x14ac:dyDescent="0.2">
      <c r="A3970">
        <v>3968</v>
      </c>
      <c r="B3970" s="3" t="s">
        <v>3965</v>
      </c>
      <c r="C3970" s="3" t="s">
        <v>8075</v>
      </c>
      <c r="D3970" s="18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6"/>
        <v>42512.60732638889</v>
      </c>
      <c r="K3970">
        <v>1458761673</v>
      </c>
      <c r="L3970" s="9">
        <f t="shared" si="247"/>
        <v>42452.815659722226</v>
      </c>
      <c r="M3970" s="11" t="s">
        <v>8370</v>
      </c>
      <c r="N3970" t="b">
        <v>0</v>
      </c>
      <c r="O3970">
        <v>11</v>
      </c>
      <c r="P3970" t="b">
        <v>0</v>
      </c>
      <c r="Q3970" t="s">
        <v>8271</v>
      </c>
      <c r="R3970" s="5">
        <f t="shared" ref="R3970:R4033" si="248">E3970/D3970</f>
        <v>0.10539999999999999</v>
      </c>
      <c r="S3970">
        <f t="shared" ref="S3970:S4033" si="249">E3970/O3970</f>
        <v>47.909090909090907</v>
      </c>
      <c r="T3970" t="s">
        <v>8317</v>
      </c>
      <c r="U3970" t="s">
        <v>8318</v>
      </c>
    </row>
    <row r="3971" spans="1:21" ht="30" x14ac:dyDescent="0.2">
      <c r="A3971">
        <v>3969</v>
      </c>
      <c r="B3971" s="3" t="s">
        <v>3966</v>
      </c>
      <c r="C3971" s="3" t="s">
        <v>8076</v>
      </c>
      <c r="D3971" s="18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50">(((I3971/60)/60)/24)+DATE(1970,1,1)+(-5/24)</f>
        <v>42610.954861111109</v>
      </c>
      <c r="K3971">
        <v>1471638646</v>
      </c>
      <c r="L3971" s="9">
        <f t="shared" ref="L3971:L4034" si="251">(((K3971/60)/60)/24)+DATE(1970,1,1)</f>
        <v>42601.854699074072</v>
      </c>
      <c r="M3971" s="11" t="s">
        <v>8370</v>
      </c>
      <c r="N3971" t="b">
        <v>0</v>
      </c>
      <c r="O3971">
        <v>6</v>
      </c>
      <c r="P3971" t="b">
        <v>0</v>
      </c>
      <c r="Q3971" t="s">
        <v>8271</v>
      </c>
      <c r="R3971" s="5">
        <f t="shared" si="248"/>
        <v>7.4690265486725665E-2</v>
      </c>
      <c r="S3971">
        <f t="shared" si="249"/>
        <v>35.166666666666664</v>
      </c>
      <c r="T3971" t="s">
        <v>8317</v>
      </c>
      <c r="U3971" t="s">
        <v>8318</v>
      </c>
    </row>
    <row r="3972" spans="1:21" ht="30" x14ac:dyDescent="0.2">
      <c r="A3972">
        <v>3970</v>
      </c>
      <c r="B3972" s="3" t="s">
        <v>3967</v>
      </c>
      <c r="C3972" s="3" t="s">
        <v>8077</v>
      </c>
      <c r="D3972" s="18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50"/>
        <v>42477.655219907399</v>
      </c>
      <c r="K3972">
        <v>1458333811</v>
      </c>
      <c r="L3972" s="9">
        <f t="shared" si="251"/>
        <v>42447.863553240735</v>
      </c>
      <c r="M3972" s="11" t="s">
        <v>8370</v>
      </c>
      <c r="N3972" t="b">
        <v>0</v>
      </c>
      <c r="O3972">
        <v>2</v>
      </c>
      <c r="P3972" t="b">
        <v>0</v>
      </c>
      <c r="Q3972" t="s">
        <v>8271</v>
      </c>
      <c r="R3972" s="5">
        <f t="shared" si="248"/>
        <v>7.3333333333333334E-4</v>
      </c>
      <c r="S3972">
        <f t="shared" si="249"/>
        <v>5.5</v>
      </c>
      <c r="T3972" t="s">
        <v>8317</v>
      </c>
      <c r="U3972" t="s">
        <v>8318</v>
      </c>
    </row>
    <row r="3973" spans="1:21" ht="30" x14ac:dyDescent="0.2">
      <c r="A3973">
        <v>3971</v>
      </c>
      <c r="B3973" s="3" t="s">
        <v>3968</v>
      </c>
      <c r="C3973" s="3" t="s">
        <v>8078</v>
      </c>
      <c r="D3973" s="18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50"/>
        <v>41841.327847222223</v>
      </c>
      <c r="K3973">
        <v>1403355126</v>
      </c>
      <c r="L3973" s="9">
        <f t="shared" si="251"/>
        <v>41811.536180555559</v>
      </c>
      <c r="M3973" s="11" t="s">
        <v>8371</v>
      </c>
      <c r="N3973" t="b">
        <v>0</v>
      </c>
      <c r="O3973">
        <v>6</v>
      </c>
      <c r="P3973" t="b">
        <v>0</v>
      </c>
      <c r="Q3973" t="s">
        <v>8271</v>
      </c>
      <c r="R3973" s="5">
        <f t="shared" si="248"/>
        <v>9.7142857142857135E-3</v>
      </c>
      <c r="S3973">
        <f t="shared" si="249"/>
        <v>22.666666666666668</v>
      </c>
      <c r="T3973" t="s">
        <v>8317</v>
      </c>
      <c r="U3973" t="s">
        <v>8318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 s="18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50"/>
        <v>42040.859189814808</v>
      </c>
      <c r="K3974">
        <v>1418002634</v>
      </c>
      <c r="L3974" s="9">
        <f t="shared" si="251"/>
        <v>41981.067523148144</v>
      </c>
      <c r="M3974" s="11" t="s">
        <v>8371</v>
      </c>
      <c r="N3974" t="b">
        <v>0</v>
      </c>
      <c r="O3974">
        <v>8</v>
      </c>
      <c r="P3974" t="b">
        <v>0</v>
      </c>
      <c r="Q3974" t="s">
        <v>8271</v>
      </c>
      <c r="R3974" s="5">
        <f t="shared" si="248"/>
        <v>0.21099999999999999</v>
      </c>
      <c r="S3974">
        <f t="shared" si="249"/>
        <v>26.375</v>
      </c>
      <c r="T3974" t="s">
        <v>8317</v>
      </c>
      <c r="U3974" t="s">
        <v>8318</v>
      </c>
    </row>
    <row r="3975" spans="1:21" ht="30" x14ac:dyDescent="0.2">
      <c r="A3975">
        <v>3973</v>
      </c>
      <c r="B3975" s="3" t="s">
        <v>3970</v>
      </c>
      <c r="C3975" s="3" t="s">
        <v>8080</v>
      </c>
      <c r="D3975" s="18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50"/>
        <v>42498.958333333336</v>
      </c>
      <c r="K3975">
        <v>1460219110</v>
      </c>
      <c r="L3975" s="9">
        <f t="shared" si="251"/>
        <v>42469.68414351852</v>
      </c>
      <c r="M3975" s="11" t="s">
        <v>8370</v>
      </c>
      <c r="N3975" t="b">
        <v>0</v>
      </c>
      <c r="O3975">
        <v>37</v>
      </c>
      <c r="P3975" t="b">
        <v>0</v>
      </c>
      <c r="Q3975" t="s">
        <v>8271</v>
      </c>
      <c r="R3975" s="5">
        <f t="shared" si="248"/>
        <v>0.78100000000000003</v>
      </c>
      <c r="S3975">
        <f t="shared" si="249"/>
        <v>105.54054054054055</v>
      </c>
      <c r="T3975" t="s">
        <v>8317</v>
      </c>
      <c r="U3975" t="s">
        <v>8318</v>
      </c>
    </row>
    <row r="3976" spans="1:21" ht="30" x14ac:dyDescent="0.2">
      <c r="A3976">
        <v>3974</v>
      </c>
      <c r="B3976" s="3" t="s">
        <v>3971</v>
      </c>
      <c r="C3976" s="3" t="s">
        <v>8081</v>
      </c>
      <c r="D3976" s="18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50"/>
        <v>42523.338518518511</v>
      </c>
      <c r="K3976">
        <v>1462280848</v>
      </c>
      <c r="L3976" s="9">
        <f t="shared" si="251"/>
        <v>42493.546851851846</v>
      </c>
      <c r="M3976" s="11" t="s">
        <v>8370</v>
      </c>
      <c r="N3976" t="b">
        <v>0</v>
      </c>
      <c r="O3976">
        <v>11</v>
      </c>
      <c r="P3976" t="b">
        <v>0</v>
      </c>
      <c r="Q3976" t="s">
        <v>8271</v>
      </c>
      <c r="R3976" s="5">
        <f t="shared" si="248"/>
        <v>0.32</v>
      </c>
      <c r="S3976">
        <f t="shared" si="249"/>
        <v>29.09090909090909</v>
      </c>
      <c r="T3976" t="s">
        <v>8317</v>
      </c>
      <c r="U3976" t="s">
        <v>8318</v>
      </c>
    </row>
    <row r="3977" spans="1:21" ht="30" x14ac:dyDescent="0.2">
      <c r="A3977">
        <v>3975</v>
      </c>
      <c r="B3977" s="3" t="s">
        <v>3972</v>
      </c>
      <c r="C3977" s="3" t="s">
        <v>8082</v>
      </c>
      <c r="D3977" s="18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50"/>
        <v>42564.658541666664</v>
      </c>
      <c r="K3977">
        <v>1465850898</v>
      </c>
      <c r="L3977" s="9">
        <f t="shared" si="251"/>
        <v>42534.866875</v>
      </c>
      <c r="M3977" s="11" t="s">
        <v>8370</v>
      </c>
      <c r="N3977" t="b">
        <v>0</v>
      </c>
      <c r="O3977">
        <v>0</v>
      </c>
      <c r="P3977" t="b">
        <v>0</v>
      </c>
      <c r="Q3977" t="s">
        <v>8271</v>
      </c>
      <c r="R3977" s="5">
        <f t="shared" si="248"/>
        <v>0</v>
      </c>
      <c r="S3977" t="e">
        <f t="shared" si="249"/>
        <v>#DIV/0!</v>
      </c>
      <c r="T3977" t="s">
        <v>8317</v>
      </c>
      <c r="U3977" t="s">
        <v>8318</v>
      </c>
    </row>
    <row r="3978" spans="1:21" ht="30" x14ac:dyDescent="0.2">
      <c r="A3978">
        <v>3976</v>
      </c>
      <c r="B3978" s="3" t="s">
        <v>3973</v>
      </c>
      <c r="C3978" s="3" t="s">
        <v>8083</v>
      </c>
      <c r="D3978" s="1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50"/>
        <v>41852.083333333328</v>
      </c>
      <c r="K3978">
        <v>1405024561</v>
      </c>
      <c r="L3978" s="9">
        <f t="shared" si="251"/>
        <v>41830.858344907407</v>
      </c>
      <c r="M3978" s="11" t="s">
        <v>8371</v>
      </c>
      <c r="N3978" t="b">
        <v>0</v>
      </c>
      <c r="O3978">
        <v>10</v>
      </c>
      <c r="P3978" t="b">
        <v>0</v>
      </c>
      <c r="Q3978" t="s">
        <v>8271</v>
      </c>
      <c r="R3978" s="5">
        <f t="shared" si="248"/>
        <v>0.47692307692307695</v>
      </c>
      <c r="S3978">
        <f t="shared" si="249"/>
        <v>62</v>
      </c>
      <c r="T3978" t="s">
        <v>8317</v>
      </c>
      <c r="U3978" t="s">
        <v>8318</v>
      </c>
    </row>
    <row r="3979" spans="1:21" ht="30" x14ac:dyDescent="0.2">
      <c r="A3979">
        <v>3977</v>
      </c>
      <c r="B3979" s="3" t="s">
        <v>3974</v>
      </c>
      <c r="C3979" s="3" t="s">
        <v>8084</v>
      </c>
      <c r="D3979" s="18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50"/>
        <v>42573.580231481479</v>
      </c>
      <c r="K3979">
        <v>1466621732</v>
      </c>
      <c r="L3979" s="9">
        <f t="shared" si="251"/>
        <v>42543.788564814815</v>
      </c>
      <c r="M3979" s="11" t="s">
        <v>8370</v>
      </c>
      <c r="N3979" t="b">
        <v>0</v>
      </c>
      <c r="O3979">
        <v>6</v>
      </c>
      <c r="P3979" t="b">
        <v>0</v>
      </c>
      <c r="Q3979" t="s">
        <v>8271</v>
      </c>
      <c r="R3979" s="5">
        <f t="shared" si="248"/>
        <v>1.4500000000000001E-2</v>
      </c>
      <c r="S3979">
        <f t="shared" si="249"/>
        <v>217.5</v>
      </c>
      <c r="T3979" t="s">
        <v>8317</v>
      </c>
      <c r="U3979" t="s">
        <v>8318</v>
      </c>
    </row>
    <row r="3980" spans="1:21" ht="30" x14ac:dyDescent="0.2">
      <c r="A3980">
        <v>3978</v>
      </c>
      <c r="B3980" s="3" t="s">
        <v>3975</v>
      </c>
      <c r="C3980" s="3" t="s">
        <v>8085</v>
      </c>
      <c r="D3980" s="18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50"/>
        <v>42035.434641203705</v>
      </c>
      <c r="K3980">
        <v>1417533953</v>
      </c>
      <c r="L3980" s="9">
        <f t="shared" si="251"/>
        <v>41975.642974537041</v>
      </c>
      <c r="M3980" s="11" t="s">
        <v>8371</v>
      </c>
      <c r="N3980" t="b">
        <v>0</v>
      </c>
      <c r="O3980">
        <v>8</v>
      </c>
      <c r="P3980" t="b">
        <v>0</v>
      </c>
      <c r="Q3980" t="s">
        <v>8271</v>
      </c>
      <c r="R3980" s="5">
        <f t="shared" si="248"/>
        <v>0.107</v>
      </c>
      <c r="S3980">
        <f t="shared" si="249"/>
        <v>26.75</v>
      </c>
      <c r="T3980" t="s">
        <v>8317</v>
      </c>
      <c r="U3980" t="s">
        <v>8318</v>
      </c>
    </row>
    <row r="3981" spans="1:21" ht="30" x14ac:dyDescent="0.2">
      <c r="A3981">
        <v>3979</v>
      </c>
      <c r="B3981" s="3" t="s">
        <v>3976</v>
      </c>
      <c r="C3981" s="3" t="s">
        <v>8086</v>
      </c>
      <c r="D3981" s="18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50"/>
        <v>42092.624999999993</v>
      </c>
      <c r="K3981">
        <v>1425678057</v>
      </c>
      <c r="L3981" s="9">
        <f t="shared" si="251"/>
        <v>42069.903437500005</v>
      </c>
      <c r="M3981" s="11" t="s">
        <v>8368</v>
      </c>
      <c r="N3981" t="b">
        <v>0</v>
      </c>
      <c r="O3981">
        <v>6</v>
      </c>
      <c r="P3981" t="b">
        <v>0</v>
      </c>
      <c r="Q3981" t="s">
        <v>8271</v>
      </c>
      <c r="R3981" s="5">
        <f t="shared" si="248"/>
        <v>1.8333333333333333E-2</v>
      </c>
      <c r="S3981">
        <f t="shared" si="249"/>
        <v>18.333333333333332</v>
      </c>
      <c r="T3981" t="s">
        <v>8317</v>
      </c>
      <c r="U3981" t="s">
        <v>8318</v>
      </c>
    </row>
    <row r="3982" spans="1:21" ht="30" x14ac:dyDescent="0.2">
      <c r="A3982">
        <v>3980</v>
      </c>
      <c r="B3982" s="3" t="s">
        <v>3977</v>
      </c>
      <c r="C3982" s="3" t="s">
        <v>8087</v>
      </c>
      <c r="D3982" s="18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50"/>
        <v>41825.390590277777</v>
      </c>
      <c r="K3982">
        <v>1401978147</v>
      </c>
      <c r="L3982" s="9">
        <f t="shared" si="251"/>
        <v>41795.598923611113</v>
      </c>
      <c r="M3982" s="11" t="s">
        <v>8371</v>
      </c>
      <c r="N3982" t="b">
        <v>0</v>
      </c>
      <c r="O3982">
        <v>7</v>
      </c>
      <c r="P3982" t="b">
        <v>0</v>
      </c>
      <c r="Q3982" t="s">
        <v>8271</v>
      </c>
      <c r="R3982" s="5">
        <f t="shared" si="248"/>
        <v>0.18</v>
      </c>
      <c r="S3982">
        <f t="shared" si="249"/>
        <v>64.285714285714292</v>
      </c>
      <c r="T3982" t="s">
        <v>8317</v>
      </c>
      <c r="U3982" t="s">
        <v>8318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 s="18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50"/>
        <v>42567.971631944441</v>
      </c>
      <c r="K3983">
        <v>1463545149</v>
      </c>
      <c r="L3983" s="9">
        <f t="shared" si="251"/>
        <v>42508.179965277777</v>
      </c>
      <c r="M3983" s="11" t="s">
        <v>8370</v>
      </c>
      <c r="N3983" t="b">
        <v>0</v>
      </c>
      <c r="O3983">
        <v>7</v>
      </c>
      <c r="P3983" t="b">
        <v>0</v>
      </c>
      <c r="Q3983" t="s">
        <v>8271</v>
      </c>
      <c r="R3983" s="5">
        <f t="shared" si="248"/>
        <v>4.0833333333333333E-2</v>
      </c>
      <c r="S3983">
        <f t="shared" si="249"/>
        <v>175</v>
      </c>
      <c r="T3983" t="s">
        <v>8317</v>
      </c>
      <c r="U3983" t="s">
        <v>8318</v>
      </c>
    </row>
    <row r="3984" spans="1:21" ht="45" x14ac:dyDescent="0.2">
      <c r="A3984">
        <v>3982</v>
      </c>
      <c r="B3984" s="3" t="s">
        <v>3978</v>
      </c>
      <c r="C3984" s="3" t="s">
        <v>8088</v>
      </c>
      <c r="D3984" s="18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50"/>
        <v>42192.601620370369</v>
      </c>
      <c r="K3984">
        <v>1431113180</v>
      </c>
      <c r="L3984" s="9">
        <f t="shared" si="251"/>
        <v>42132.809953703705</v>
      </c>
      <c r="M3984" s="11" t="s">
        <v>8368</v>
      </c>
      <c r="N3984" t="b">
        <v>0</v>
      </c>
      <c r="O3984">
        <v>5</v>
      </c>
      <c r="P3984" t="b">
        <v>0</v>
      </c>
      <c r="Q3984" t="s">
        <v>8271</v>
      </c>
      <c r="R3984" s="5">
        <f t="shared" si="248"/>
        <v>0.2</v>
      </c>
      <c r="S3984">
        <f t="shared" si="249"/>
        <v>34</v>
      </c>
      <c r="T3984" t="s">
        <v>8317</v>
      </c>
      <c r="U3984" t="s">
        <v>8318</v>
      </c>
    </row>
    <row r="3985" spans="1:21" ht="30" x14ac:dyDescent="0.2">
      <c r="A3985">
        <v>3983</v>
      </c>
      <c r="B3985" s="3" t="s">
        <v>3979</v>
      </c>
      <c r="C3985" s="3" t="s">
        <v>8089</v>
      </c>
      <c r="D3985" s="18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50"/>
        <v>41779.082638888889</v>
      </c>
      <c r="K3985">
        <v>1397854356</v>
      </c>
      <c r="L3985" s="9">
        <f t="shared" si="251"/>
        <v>41747.86986111111</v>
      </c>
      <c r="M3985" s="11" t="s">
        <v>8371</v>
      </c>
      <c r="N3985" t="b">
        <v>0</v>
      </c>
      <c r="O3985">
        <v>46</v>
      </c>
      <c r="P3985" t="b">
        <v>0</v>
      </c>
      <c r="Q3985" t="s">
        <v>8271</v>
      </c>
      <c r="R3985" s="5">
        <f t="shared" si="248"/>
        <v>0.34802513464991025</v>
      </c>
      <c r="S3985">
        <f t="shared" si="249"/>
        <v>84.282608695652172</v>
      </c>
      <c r="T3985" t="s">
        <v>8317</v>
      </c>
      <c r="U3985" t="s">
        <v>8318</v>
      </c>
    </row>
    <row r="3986" spans="1:21" ht="30" x14ac:dyDescent="0.2">
      <c r="A3986">
        <v>3984</v>
      </c>
      <c r="B3986" s="3" t="s">
        <v>3980</v>
      </c>
      <c r="C3986" s="3" t="s">
        <v>8090</v>
      </c>
      <c r="D3986" s="18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50"/>
        <v>41950.791666666664</v>
      </c>
      <c r="K3986">
        <v>1412809644</v>
      </c>
      <c r="L3986" s="9">
        <f t="shared" si="251"/>
        <v>41920.963472222218</v>
      </c>
      <c r="M3986" s="11" t="s">
        <v>8371</v>
      </c>
      <c r="N3986" t="b">
        <v>0</v>
      </c>
      <c r="O3986">
        <v>10</v>
      </c>
      <c r="P3986" t="b">
        <v>0</v>
      </c>
      <c r="Q3986" t="s">
        <v>8271</v>
      </c>
      <c r="R3986" s="5">
        <f t="shared" si="248"/>
        <v>6.3333333333333339E-2</v>
      </c>
      <c r="S3986">
        <f t="shared" si="249"/>
        <v>9.5</v>
      </c>
      <c r="T3986" t="s">
        <v>8317</v>
      </c>
      <c r="U3986" t="s">
        <v>8318</v>
      </c>
    </row>
    <row r="3987" spans="1:21" ht="30" x14ac:dyDescent="0.2">
      <c r="A3987">
        <v>3985</v>
      </c>
      <c r="B3987" s="3" t="s">
        <v>3981</v>
      </c>
      <c r="C3987" s="3" t="s">
        <v>8091</v>
      </c>
      <c r="D3987" s="18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50"/>
        <v>42420.670138888883</v>
      </c>
      <c r="K3987">
        <v>1454173120</v>
      </c>
      <c r="L3987" s="9">
        <f t="shared" si="251"/>
        <v>42399.707407407404</v>
      </c>
      <c r="M3987" s="11" t="s">
        <v>8370</v>
      </c>
      <c r="N3987" t="b">
        <v>0</v>
      </c>
      <c r="O3987">
        <v>19</v>
      </c>
      <c r="P3987" t="b">
        <v>0</v>
      </c>
      <c r="Q3987" t="s">
        <v>8271</v>
      </c>
      <c r="R3987" s="5">
        <f t="shared" si="248"/>
        <v>0.32050000000000001</v>
      </c>
      <c r="S3987">
        <f t="shared" si="249"/>
        <v>33.736842105263158</v>
      </c>
      <c r="T3987" t="s">
        <v>8317</v>
      </c>
      <c r="U3987" t="s">
        <v>8318</v>
      </c>
    </row>
    <row r="3988" spans="1:21" ht="30" x14ac:dyDescent="0.2">
      <c r="A3988">
        <v>3986</v>
      </c>
      <c r="B3988" s="3" t="s">
        <v>3982</v>
      </c>
      <c r="C3988" s="3" t="s">
        <v>8092</v>
      </c>
      <c r="D3988" s="1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50"/>
        <v>42496.336111111108</v>
      </c>
      <c r="K3988">
        <v>1460034594</v>
      </c>
      <c r="L3988" s="9">
        <f t="shared" si="251"/>
        <v>42467.548541666663</v>
      </c>
      <c r="M3988" s="11" t="s">
        <v>8370</v>
      </c>
      <c r="N3988" t="b">
        <v>0</v>
      </c>
      <c r="O3988">
        <v>13</v>
      </c>
      <c r="P3988" t="b">
        <v>0</v>
      </c>
      <c r="Q3988" t="s">
        <v>8271</v>
      </c>
      <c r="R3988" s="5">
        <f t="shared" si="248"/>
        <v>9.7600000000000006E-2</v>
      </c>
      <c r="S3988">
        <f t="shared" si="249"/>
        <v>37.53846153846154</v>
      </c>
      <c r="T3988" t="s">
        <v>8317</v>
      </c>
      <c r="U3988" t="s">
        <v>8318</v>
      </c>
    </row>
    <row r="3989" spans="1:21" ht="30" x14ac:dyDescent="0.2">
      <c r="A3989">
        <v>3987</v>
      </c>
      <c r="B3989" s="3" t="s">
        <v>3983</v>
      </c>
      <c r="C3989" s="3" t="s">
        <v>8093</v>
      </c>
      <c r="D3989" s="18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50"/>
        <v>41775.716319444444</v>
      </c>
      <c r="K3989">
        <v>1399414290</v>
      </c>
      <c r="L3989" s="9">
        <f t="shared" si="251"/>
        <v>41765.92465277778</v>
      </c>
      <c r="M3989" s="11" t="s">
        <v>8371</v>
      </c>
      <c r="N3989" t="b">
        <v>0</v>
      </c>
      <c r="O3989">
        <v>13</v>
      </c>
      <c r="P3989" t="b">
        <v>0</v>
      </c>
      <c r="Q3989" t="s">
        <v>8271</v>
      </c>
      <c r="R3989" s="5">
        <f t="shared" si="248"/>
        <v>0.3775</v>
      </c>
      <c r="S3989">
        <f t="shared" si="249"/>
        <v>11.615384615384615</v>
      </c>
      <c r="T3989" t="s">
        <v>8317</v>
      </c>
      <c r="U3989" t="s">
        <v>8318</v>
      </c>
    </row>
    <row r="3990" spans="1:21" x14ac:dyDescent="0.2">
      <c r="A3990">
        <v>3988</v>
      </c>
      <c r="B3990" s="3" t="s">
        <v>3984</v>
      </c>
      <c r="C3990" s="3" t="s">
        <v>8094</v>
      </c>
      <c r="D3990" s="18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50"/>
        <v>42244.872835648144</v>
      </c>
      <c r="K3990">
        <v>1439517413</v>
      </c>
      <c r="L3990" s="9">
        <f t="shared" si="251"/>
        <v>42230.08116898148</v>
      </c>
      <c r="M3990" s="11" t="s">
        <v>8368</v>
      </c>
      <c r="N3990" t="b">
        <v>0</v>
      </c>
      <c r="O3990">
        <v>4</v>
      </c>
      <c r="P3990" t="b">
        <v>0</v>
      </c>
      <c r="Q3990" t="s">
        <v>8271</v>
      </c>
      <c r="R3990" s="5">
        <f t="shared" si="248"/>
        <v>2.1333333333333333E-2</v>
      </c>
      <c r="S3990">
        <f t="shared" si="249"/>
        <v>8</v>
      </c>
      <c r="T3990" t="s">
        <v>8317</v>
      </c>
      <c r="U3990" t="s">
        <v>8318</v>
      </c>
    </row>
    <row r="3991" spans="1:21" ht="30" x14ac:dyDescent="0.2">
      <c r="A3991">
        <v>3989</v>
      </c>
      <c r="B3991" s="3" t="s">
        <v>3985</v>
      </c>
      <c r="C3991" s="3" t="s">
        <v>8095</v>
      </c>
      <c r="D3991" s="18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50"/>
        <v>42316.583113425928</v>
      </c>
      <c r="K3991">
        <v>1444413581</v>
      </c>
      <c r="L3991" s="9">
        <f t="shared" si="251"/>
        <v>42286.749780092592</v>
      </c>
      <c r="M3991" s="11" t="s">
        <v>8368</v>
      </c>
      <c r="N3991" t="b">
        <v>0</v>
      </c>
      <c r="O3991">
        <v>0</v>
      </c>
      <c r="P3991" t="b">
        <v>0</v>
      </c>
      <c r="Q3991" t="s">
        <v>8271</v>
      </c>
      <c r="R3991" s="5">
        <f t="shared" si="248"/>
        <v>0</v>
      </c>
      <c r="S3991" t="e">
        <f t="shared" si="249"/>
        <v>#DIV/0!</v>
      </c>
      <c r="T3991" t="s">
        <v>8317</v>
      </c>
      <c r="U3991" t="s">
        <v>8318</v>
      </c>
    </row>
    <row r="3992" spans="1:21" ht="30" x14ac:dyDescent="0.2">
      <c r="A3992">
        <v>3990</v>
      </c>
      <c r="B3992" s="3" t="s">
        <v>3986</v>
      </c>
      <c r="C3992" s="3" t="s">
        <v>8096</v>
      </c>
      <c r="D3992" s="18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50"/>
        <v>42431.464039351849</v>
      </c>
      <c r="K3992">
        <v>1454342893</v>
      </c>
      <c r="L3992" s="9">
        <f t="shared" si="251"/>
        <v>42401.672372685185</v>
      </c>
      <c r="M3992" s="11" t="s">
        <v>8370</v>
      </c>
      <c r="N3992" t="b">
        <v>0</v>
      </c>
      <c r="O3992">
        <v>3</v>
      </c>
      <c r="P3992" t="b">
        <v>0</v>
      </c>
      <c r="Q3992" t="s">
        <v>8271</v>
      </c>
      <c r="R3992" s="5">
        <f t="shared" si="248"/>
        <v>4.1818181818181817E-2</v>
      </c>
      <c r="S3992">
        <f t="shared" si="249"/>
        <v>23</v>
      </c>
      <c r="T3992" t="s">
        <v>8317</v>
      </c>
      <c r="U3992" t="s">
        <v>8318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 s="18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50"/>
        <v>42155.436134259253</v>
      </c>
      <c r="K3993">
        <v>1430494082</v>
      </c>
      <c r="L3993" s="9">
        <f t="shared" si="251"/>
        <v>42125.644467592589</v>
      </c>
      <c r="M3993" s="11" t="s">
        <v>8368</v>
      </c>
      <c r="N3993" t="b">
        <v>0</v>
      </c>
      <c r="O3993">
        <v>1</v>
      </c>
      <c r="P3993" t="b">
        <v>0</v>
      </c>
      <c r="Q3993" t="s">
        <v>8271</v>
      </c>
      <c r="R3993" s="5">
        <f t="shared" si="248"/>
        <v>0.2</v>
      </c>
      <c r="S3993">
        <f t="shared" si="249"/>
        <v>100</v>
      </c>
      <c r="T3993" t="s">
        <v>8317</v>
      </c>
      <c r="U3993" t="s">
        <v>8318</v>
      </c>
    </row>
    <row r="3994" spans="1:21" ht="30" x14ac:dyDescent="0.2">
      <c r="A3994">
        <v>3992</v>
      </c>
      <c r="B3994" s="3" t="s">
        <v>3988</v>
      </c>
      <c r="C3994" s="3" t="s">
        <v>8098</v>
      </c>
      <c r="D3994" s="18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50"/>
        <v>42349.773831018516</v>
      </c>
      <c r="K3994">
        <v>1444689259</v>
      </c>
      <c r="L3994" s="9">
        <f t="shared" si="251"/>
        <v>42289.94049768518</v>
      </c>
      <c r="M3994" s="11" t="s">
        <v>8368</v>
      </c>
      <c r="N3994" t="b">
        <v>0</v>
      </c>
      <c r="O3994">
        <v>9</v>
      </c>
      <c r="P3994" t="b">
        <v>0</v>
      </c>
      <c r="Q3994" t="s">
        <v>8271</v>
      </c>
      <c r="R3994" s="5">
        <f t="shared" si="248"/>
        <v>5.4100000000000002E-2</v>
      </c>
      <c r="S3994">
        <f t="shared" si="249"/>
        <v>60.111111111111114</v>
      </c>
      <c r="T3994" t="s">
        <v>8317</v>
      </c>
      <c r="U3994" t="s">
        <v>8318</v>
      </c>
    </row>
    <row r="3995" spans="1:21" ht="30" x14ac:dyDescent="0.2">
      <c r="A3995">
        <v>3993</v>
      </c>
      <c r="B3995" s="3" t="s">
        <v>3989</v>
      </c>
      <c r="C3995" s="3" t="s">
        <v>8099</v>
      </c>
      <c r="D3995" s="18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50"/>
        <v>42137.656388888885</v>
      </c>
      <c r="K3995">
        <v>1428957912</v>
      </c>
      <c r="L3995" s="9">
        <f t="shared" si="251"/>
        <v>42107.864722222221</v>
      </c>
      <c r="M3995" s="11" t="s">
        <v>8368</v>
      </c>
      <c r="N3995" t="b">
        <v>0</v>
      </c>
      <c r="O3995">
        <v>1</v>
      </c>
      <c r="P3995" t="b">
        <v>0</v>
      </c>
      <c r="Q3995" t="s">
        <v>8271</v>
      </c>
      <c r="R3995" s="5">
        <f t="shared" si="248"/>
        <v>6.0000000000000002E-5</v>
      </c>
      <c r="S3995">
        <f t="shared" si="249"/>
        <v>3</v>
      </c>
      <c r="T3995" t="s">
        <v>8317</v>
      </c>
      <c r="U3995" t="s">
        <v>8318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 s="18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50"/>
        <v>41839.181597222218</v>
      </c>
      <c r="K3996">
        <v>1403169690</v>
      </c>
      <c r="L3996" s="9">
        <f t="shared" si="251"/>
        <v>41809.389930555553</v>
      </c>
      <c r="M3996" s="11" t="s">
        <v>8371</v>
      </c>
      <c r="N3996" t="b">
        <v>0</v>
      </c>
      <c r="O3996">
        <v>1</v>
      </c>
      <c r="P3996" t="b">
        <v>0</v>
      </c>
      <c r="Q3996" t="s">
        <v>8271</v>
      </c>
      <c r="R3996" s="5">
        <f t="shared" si="248"/>
        <v>2.5000000000000001E-3</v>
      </c>
      <c r="S3996">
        <f t="shared" si="249"/>
        <v>5</v>
      </c>
      <c r="T3996" t="s">
        <v>8317</v>
      </c>
      <c r="U3996" t="s">
        <v>8318</v>
      </c>
    </row>
    <row r="3997" spans="1:21" ht="30" x14ac:dyDescent="0.2">
      <c r="A3997">
        <v>3995</v>
      </c>
      <c r="B3997" s="3" t="s">
        <v>3991</v>
      </c>
      <c r="C3997" s="3" t="s">
        <v>8101</v>
      </c>
      <c r="D3997" s="18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50"/>
        <v>42049.268749999996</v>
      </c>
      <c r="K3997">
        <v>1421339077</v>
      </c>
      <c r="L3997" s="9">
        <f t="shared" si="251"/>
        <v>42019.683761574073</v>
      </c>
      <c r="M3997" s="11" t="s">
        <v>8368</v>
      </c>
      <c r="N3997" t="b">
        <v>0</v>
      </c>
      <c r="O3997">
        <v>4</v>
      </c>
      <c r="P3997" t="b">
        <v>0</v>
      </c>
      <c r="Q3997" t="s">
        <v>8271</v>
      </c>
      <c r="R3997" s="5">
        <f t="shared" si="248"/>
        <v>0.35</v>
      </c>
      <c r="S3997">
        <f t="shared" si="249"/>
        <v>17.5</v>
      </c>
      <c r="T3997" t="s">
        <v>8317</v>
      </c>
      <c r="U3997" t="s">
        <v>8318</v>
      </c>
    </row>
    <row r="3998" spans="1:21" ht="30" x14ac:dyDescent="0.2">
      <c r="A3998">
        <v>3996</v>
      </c>
      <c r="B3998" s="3" t="s">
        <v>3992</v>
      </c>
      <c r="C3998" s="3" t="s">
        <v>8102</v>
      </c>
      <c r="D3998" s="1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50"/>
        <v>41963.461111111108</v>
      </c>
      <c r="K3998">
        <v>1415341464</v>
      </c>
      <c r="L3998" s="9">
        <f t="shared" si="251"/>
        <v>41950.26694444444</v>
      </c>
      <c r="M3998" s="11" t="s">
        <v>8371</v>
      </c>
      <c r="N3998" t="b">
        <v>0</v>
      </c>
      <c r="O3998">
        <v>17</v>
      </c>
      <c r="P3998" t="b">
        <v>0</v>
      </c>
      <c r="Q3998" t="s">
        <v>8271</v>
      </c>
      <c r="R3998" s="5">
        <f t="shared" si="248"/>
        <v>0.16566666666666666</v>
      </c>
      <c r="S3998">
        <f t="shared" si="249"/>
        <v>29.235294117647058</v>
      </c>
      <c r="T3998" t="s">
        <v>8317</v>
      </c>
      <c r="U3998" t="s">
        <v>8318</v>
      </c>
    </row>
    <row r="3999" spans="1:21" ht="30" x14ac:dyDescent="0.2">
      <c r="A3999">
        <v>3997</v>
      </c>
      <c r="B3999" s="3" t="s">
        <v>3993</v>
      </c>
      <c r="C3999" s="3" t="s">
        <v>8103</v>
      </c>
      <c r="D3999" s="18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50"/>
        <v>42099.141446759262</v>
      </c>
      <c r="K3999">
        <v>1425633821</v>
      </c>
      <c r="L3999" s="9">
        <f t="shared" si="251"/>
        <v>42069.391446759255</v>
      </c>
      <c r="M3999" s="11" t="s">
        <v>8368</v>
      </c>
      <c r="N3999" t="b">
        <v>0</v>
      </c>
      <c r="O3999">
        <v>0</v>
      </c>
      <c r="P3999" t="b">
        <v>0</v>
      </c>
      <c r="Q3999" t="s">
        <v>8271</v>
      </c>
      <c r="R3999" s="5">
        <f t="shared" si="248"/>
        <v>0</v>
      </c>
      <c r="S3999" t="e">
        <f t="shared" si="249"/>
        <v>#DIV/0!</v>
      </c>
      <c r="T3999" t="s">
        <v>8317</v>
      </c>
      <c r="U3999" t="s">
        <v>8318</v>
      </c>
    </row>
    <row r="4000" spans="1:21" ht="30" x14ac:dyDescent="0.2">
      <c r="A4000">
        <v>3998</v>
      </c>
      <c r="B4000" s="3" t="s">
        <v>3994</v>
      </c>
      <c r="C4000" s="3" t="s">
        <v>8104</v>
      </c>
      <c r="D4000" s="18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50"/>
        <v>42091.713263888887</v>
      </c>
      <c r="K4000">
        <v>1424992026</v>
      </c>
      <c r="L4000" s="9">
        <f t="shared" si="251"/>
        <v>42061.963263888887</v>
      </c>
      <c r="M4000" s="11" t="s">
        <v>8368</v>
      </c>
      <c r="N4000" t="b">
        <v>0</v>
      </c>
      <c r="O4000">
        <v>12</v>
      </c>
      <c r="P4000" t="b">
        <v>0</v>
      </c>
      <c r="Q4000" t="s">
        <v>8271</v>
      </c>
      <c r="R4000" s="5">
        <f t="shared" si="248"/>
        <v>0.57199999999999995</v>
      </c>
      <c r="S4000">
        <f t="shared" si="249"/>
        <v>59.583333333333336</v>
      </c>
      <c r="T4000" t="s">
        <v>8317</v>
      </c>
      <c r="U4000" t="s">
        <v>8318</v>
      </c>
    </row>
    <row r="4001" spans="1:21" ht="30" x14ac:dyDescent="0.2">
      <c r="A4001">
        <v>3999</v>
      </c>
      <c r="B4001" s="3" t="s">
        <v>3995</v>
      </c>
      <c r="C4001" s="3" t="s">
        <v>8105</v>
      </c>
      <c r="D4001" s="18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50"/>
        <v>41882.619317129625</v>
      </c>
      <c r="K4001">
        <v>1406058798</v>
      </c>
      <c r="L4001" s="9">
        <f t="shared" si="251"/>
        <v>41842.828680555554</v>
      </c>
      <c r="M4001" s="11" t="s">
        <v>8371</v>
      </c>
      <c r="N4001" t="b">
        <v>0</v>
      </c>
      <c r="O4001">
        <v>14</v>
      </c>
      <c r="P4001" t="b">
        <v>0</v>
      </c>
      <c r="Q4001" t="s">
        <v>8271</v>
      </c>
      <c r="R4001" s="5">
        <f t="shared" si="248"/>
        <v>0.16514285714285715</v>
      </c>
      <c r="S4001">
        <f t="shared" si="249"/>
        <v>82.571428571428569</v>
      </c>
      <c r="T4001" t="s">
        <v>8317</v>
      </c>
      <c r="U4001" t="s">
        <v>8318</v>
      </c>
    </row>
    <row r="4002" spans="1:21" x14ac:dyDescent="0.2">
      <c r="A4002">
        <v>4000</v>
      </c>
      <c r="B4002" s="3" t="s">
        <v>3996</v>
      </c>
      <c r="C4002" s="3" t="s">
        <v>8106</v>
      </c>
      <c r="D4002" s="18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50"/>
        <v>42497.39534722222</v>
      </c>
      <c r="K4002">
        <v>1457450958</v>
      </c>
      <c r="L4002" s="9">
        <f t="shared" si="251"/>
        <v>42437.64534722222</v>
      </c>
      <c r="M4002" s="11" t="s">
        <v>8370</v>
      </c>
      <c r="N4002" t="b">
        <v>0</v>
      </c>
      <c r="O4002">
        <v>1</v>
      </c>
      <c r="P4002" t="b">
        <v>0</v>
      </c>
      <c r="Q4002" t="s">
        <v>8271</v>
      </c>
      <c r="R4002" s="5">
        <f t="shared" si="248"/>
        <v>1.25E-3</v>
      </c>
      <c r="S4002">
        <f t="shared" si="249"/>
        <v>10</v>
      </c>
      <c r="T4002" t="s">
        <v>8317</v>
      </c>
      <c r="U4002" t="s">
        <v>8318</v>
      </c>
    </row>
    <row r="4003" spans="1:21" ht="30" x14ac:dyDescent="0.2">
      <c r="A4003">
        <v>4001</v>
      </c>
      <c r="B4003" s="3" t="s">
        <v>3997</v>
      </c>
      <c r="C4003" s="3" t="s">
        <v>8107</v>
      </c>
      <c r="D4003" s="18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50"/>
        <v>42795.583333333336</v>
      </c>
      <c r="K4003">
        <v>1486681708</v>
      </c>
      <c r="L4003" s="9">
        <f t="shared" si="251"/>
        <v>42775.964212962965</v>
      </c>
      <c r="M4003" s="11" t="s">
        <v>8369</v>
      </c>
      <c r="N4003" t="b">
        <v>0</v>
      </c>
      <c r="O4003">
        <v>14</v>
      </c>
      <c r="P4003" t="b">
        <v>0</v>
      </c>
      <c r="Q4003" t="s">
        <v>8271</v>
      </c>
      <c r="R4003" s="5">
        <f t="shared" si="248"/>
        <v>0.3775</v>
      </c>
      <c r="S4003">
        <f t="shared" si="249"/>
        <v>32.357142857142854</v>
      </c>
      <c r="T4003" t="s">
        <v>8317</v>
      </c>
      <c r="U4003" t="s">
        <v>8318</v>
      </c>
    </row>
    <row r="4004" spans="1:21" ht="30" x14ac:dyDescent="0.2">
      <c r="A4004">
        <v>4002</v>
      </c>
      <c r="B4004" s="3" t="s">
        <v>3998</v>
      </c>
      <c r="C4004" s="3" t="s">
        <v>8108</v>
      </c>
      <c r="D4004" s="18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50"/>
        <v>41908.835196759253</v>
      </c>
      <c r="K4004">
        <v>1409187761</v>
      </c>
      <c r="L4004" s="9">
        <f t="shared" si="251"/>
        <v>41879.043530092589</v>
      </c>
      <c r="M4004" s="11" t="s">
        <v>8371</v>
      </c>
      <c r="N4004" t="b">
        <v>0</v>
      </c>
      <c r="O4004">
        <v>4</v>
      </c>
      <c r="P4004" t="b">
        <v>0</v>
      </c>
      <c r="Q4004" t="s">
        <v>8271</v>
      </c>
      <c r="R4004" s="5">
        <f t="shared" si="248"/>
        <v>1.84E-2</v>
      </c>
      <c r="S4004">
        <f t="shared" si="249"/>
        <v>5.75</v>
      </c>
      <c r="T4004" t="s">
        <v>8317</v>
      </c>
      <c r="U4004" t="s">
        <v>8318</v>
      </c>
    </row>
    <row r="4005" spans="1:21" ht="30" x14ac:dyDescent="0.2">
      <c r="A4005">
        <v>4003</v>
      </c>
      <c r="B4005" s="3" t="s">
        <v>3999</v>
      </c>
      <c r="C4005" s="3" t="s">
        <v>8071</v>
      </c>
      <c r="D4005" s="18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50"/>
        <v>42050.379016203697</v>
      </c>
      <c r="K4005">
        <v>1421417147</v>
      </c>
      <c r="L4005" s="9">
        <f t="shared" si="251"/>
        <v>42020.587349537032</v>
      </c>
      <c r="M4005" s="11" t="s">
        <v>8368</v>
      </c>
      <c r="N4005" t="b">
        <v>0</v>
      </c>
      <c r="O4005">
        <v>2</v>
      </c>
      <c r="P4005" t="b">
        <v>0</v>
      </c>
      <c r="Q4005" t="s">
        <v>8271</v>
      </c>
      <c r="R4005" s="5">
        <f t="shared" si="248"/>
        <v>0.10050000000000001</v>
      </c>
      <c r="S4005">
        <f t="shared" si="249"/>
        <v>100.5</v>
      </c>
      <c r="T4005" t="s">
        <v>8317</v>
      </c>
      <c r="U4005" t="s">
        <v>8318</v>
      </c>
    </row>
    <row r="4006" spans="1:21" x14ac:dyDescent="0.2">
      <c r="A4006">
        <v>4004</v>
      </c>
      <c r="B4006" s="3" t="s">
        <v>4000</v>
      </c>
      <c r="C4006" s="3" t="s">
        <v>8109</v>
      </c>
      <c r="D4006" s="18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50"/>
        <v>41919.954363425924</v>
      </c>
      <c r="K4006">
        <v>1410148457</v>
      </c>
      <c r="L4006" s="9">
        <f t="shared" si="251"/>
        <v>41890.16269675926</v>
      </c>
      <c r="M4006" s="11" t="s">
        <v>8371</v>
      </c>
      <c r="N4006" t="b">
        <v>0</v>
      </c>
      <c r="O4006">
        <v>1</v>
      </c>
      <c r="P4006" t="b">
        <v>0</v>
      </c>
      <c r="Q4006" t="s">
        <v>8271</v>
      </c>
      <c r="R4006" s="5">
        <f t="shared" si="248"/>
        <v>2E-3</v>
      </c>
      <c r="S4006">
        <f t="shared" si="249"/>
        <v>1</v>
      </c>
      <c r="T4006" t="s">
        <v>8317</v>
      </c>
      <c r="U4006" t="s">
        <v>8318</v>
      </c>
    </row>
    <row r="4007" spans="1:21" ht="30" x14ac:dyDescent="0.2">
      <c r="A4007">
        <v>4005</v>
      </c>
      <c r="B4007" s="3" t="s">
        <v>4001</v>
      </c>
      <c r="C4007" s="3" t="s">
        <v>8110</v>
      </c>
      <c r="D4007" s="18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50"/>
        <v>41932.599363425921</v>
      </c>
      <c r="K4007">
        <v>1408648985</v>
      </c>
      <c r="L4007" s="9">
        <f t="shared" si="251"/>
        <v>41872.807696759257</v>
      </c>
      <c r="M4007" s="11" t="s">
        <v>8371</v>
      </c>
      <c r="N4007" t="b">
        <v>0</v>
      </c>
      <c r="O4007">
        <v>2</v>
      </c>
      <c r="P4007" t="b">
        <v>0</v>
      </c>
      <c r="Q4007" t="s">
        <v>8271</v>
      </c>
      <c r="R4007" s="5">
        <f t="shared" si="248"/>
        <v>1.3333333333333334E-2</v>
      </c>
      <c r="S4007">
        <f t="shared" si="249"/>
        <v>20</v>
      </c>
      <c r="T4007" t="s">
        <v>8317</v>
      </c>
      <c r="U4007" t="s">
        <v>8318</v>
      </c>
    </row>
    <row r="4008" spans="1:21" ht="30" x14ac:dyDescent="0.2">
      <c r="A4008">
        <v>4006</v>
      </c>
      <c r="B4008" s="3" t="s">
        <v>4002</v>
      </c>
      <c r="C4008" s="3" t="s">
        <v>8111</v>
      </c>
      <c r="D4008" s="1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50"/>
        <v>42416.564664351848</v>
      </c>
      <c r="K4008">
        <v>1453487587</v>
      </c>
      <c r="L4008" s="9">
        <f t="shared" si="251"/>
        <v>42391.772997685184</v>
      </c>
      <c r="M4008" s="11" t="s">
        <v>8370</v>
      </c>
      <c r="N4008" t="b">
        <v>0</v>
      </c>
      <c r="O4008">
        <v>1</v>
      </c>
      <c r="P4008" t="b">
        <v>0</v>
      </c>
      <c r="Q4008" t="s">
        <v>8271</v>
      </c>
      <c r="R4008" s="5">
        <f t="shared" si="248"/>
        <v>6.666666666666667E-5</v>
      </c>
      <c r="S4008">
        <f t="shared" si="249"/>
        <v>2</v>
      </c>
      <c r="T4008" t="s">
        <v>8317</v>
      </c>
      <c r="U4008" t="s">
        <v>8318</v>
      </c>
    </row>
    <row r="4009" spans="1:21" ht="30" x14ac:dyDescent="0.2">
      <c r="A4009">
        <v>4007</v>
      </c>
      <c r="B4009" s="3" t="s">
        <v>4003</v>
      </c>
      <c r="C4009" s="3" t="s">
        <v>8112</v>
      </c>
      <c r="D4009" s="18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50"/>
        <v>41877.477777777778</v>
      </c>
      <c r="K4009">
        <v>1406572381</v>
      </c>
      <c r="L4009" s="9">
        <f t="shared" si="251"/>
        <v>41848.772928240738</v>
      </c>
      <c r="M4009" s="11" t="s">
        <v>8371</v>
      </c>
      <c r="N4009" t="b">
        <v>0</v>
      </c>
      <c r="O4009">
        <v>1</v>
      </c>
      <c r="P4009" t="b">
        <v>0</v>
      </c>
      <c r="Q4009" t="s">
        <v>8271</v>
      </c>
      <c r="R4009" s="5">
        <f t="shared" si="248"/>
        <v>2.5000000000000001E-3</v>
      </c>
      <c r="S4009">
        <f t="shared" si="249"/>
        <v>5</v>
      </c>
      <c r="T4009" t="s">
        <v>8317</v>
      </c>
      <c r="U4009" t="s">
        <v>8318</v>
      </c>
    </row>
    <row r="4010" spans="1:21" ht="30" x14ac:dyDescent="0.2">
      <c r="A4010">
        <v>4008</v>
      </c>
      <c r="B4010" s="3" t="s">
        <v>4004</v>
      </c>
      <c r="C4010" s="3" t="s">
        <v>8113</v>
      </c>
      <c r="D4010" s="18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50"/>
        <v>42207.755868055552</v>
      </c>
      <c r="K4010">
        <v>1435014507</v>
      </c>
      <c r="L4010" s="9">
        <f t="shared" si="251"/>
        <v>42177.964201388888</v>
      </c>
      <c r="M4010" s="11" t="s">
        <v>8368</v>
      </c>
      <c r="N4010" t="b">
        <v>0</v>
      </c>
      <c r="O4010">
        <v>4</v>
      </c>
      <c r="P4010" t="b">
        <v>0</v>
      </c>
      <c r="Q4010" t="s">
        <v>8271</v>
      </c>
      <c r="R4010" s="5">
        <f t="shared" si="248"/>
        <v>0.06</v>
      </c>
      <c r="S4010">
        <f t="shared" si="249"/>
        <v>15</v>
      </c>
      <c r="T4010" t="s">
        <v>8317</v>
      </c>
      <c r="U4010" t="s">
        <v>8318</v>
      </c>
    </row>
    <row r="4011" spans="1:21" ht="30" x14ac:dyDescent="0.2">
      <c r="A4011">
        <v>4009</v>
      </c>
      <c r="B4011" s="3" t="s">
        <v>4005</v>
      </c>
      <c r="C4011" s="3" t="s">
        <v>8114</v>
      </c>
      <c r="D4011" s="18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50"/>
        <v>41891.492592592593</v>
      </c>
      <c r="K4011">
        <v>1406825360</v>
      </c>
      <c r="L4011" s="9">
        <f t="shared" si="251"/>
        <v>41851.700925925928</v>
      </c>
      <c r="M4011" s="11" t="s">
        <v>8371</v>
      </c>
      <c r="N4011" t="b">
        <v>0</v>
      </c>
      <c r="O4011">
        <v>3</v>
      </c>
      <c r="P4011" t="b">
        <v>0</v>
      </c>
      <c r="Q4011" t="s">
        <v>8271</v>
      </c>
      <c r="R4011" s="5">
        <f t="shared" si="248"/>
        <v>3.8860103626943004E-2</v>
      </c>
      <c r="S4011">
        <f t="shared" si="249"/>
        <v>25</v>
      </c>
      <c r="T4011" t="s">
        <v>8317</v>
      </c>
      <c r="U4011" t="s">
        <v>8318</v>
      </c>
    </row>
    <row r="4012" spans="1:21" ht="30" x14ac:dyDescent="0.2">
      <c r="A4012">
        <v>4010</v>
      </c>
      <c r="B4012" s="3" t="s">
        <v>4006</v>
      </c>
      <c r="C4012" s="3" t="s">
        <v>8115</v>
      </c>
      <c r="D4012" s="18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50"/>
        <v>41938.562106481477</v>
      </c>
      <c r="K4012">
        <v>1412879366</v>
      </c>
      <c r="L4012" s="9">
        <f t="shared" si="251"/>
        <v>41921.770439814813</v>
      </c>
      <c r="M4012" s="11" t="s">
        <v>8371</v>
      </c>
      <c r="N4012" t="b">
        <v>0</v>
      </c>
      <c r="O4012">
        <v>38</v>
      </c>
      <c r="P4012" t="b">
        <v>0</v>
      </c>
      <c r="Q4012" t="s">
        <v>8271</v>
      </c>
      <c r="R4012" s="5">
        <f t="shared" si="248"/>
        <v>0.24194444444444443</v>
      </c>
      <c r="S4012">
        <f t="shared" si="249"/>
        <v>45.842105263157897</v>
      </c>
      <c r="T4012" t="s">
        <v>8317</v>
      </c>
      <c r="U4012" t="s">
        <v>8318</v>
      </c>
    </row>
    <row r="4013" spans="1:21" ht="30" x14ac:dyDescent="0.2">
      <c r="A4013">
        <v>4011</v>
      </c>
      <c r="B4013" s="3" t="s">
        <v>4007</v>
      </c>
      <c r="C4013" s="3" t="s">
        <v>8116</v>
      </c>
      <c r="D4013" s="18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50"/>
        <v>42032.336550925924</v>
      </c>
      <c r="K4013">
        <v>1419858278</v>
      </c>
      <c r="L4013" s="9">
        <f t="shared" si="251"/>
        <v>42002.54488425926</v>
      </c>
      <c r="M4013" s="11" t="s">
        <v>8371</v>
      </c>
      <c r="N4013" t="b">
        <v>0</v>
      </c>
      <c r="O4013">
        <v>4</v>
      </c>
      <c r="P4013" t="b">
        <v>0</v>
      </c>
      <c r="Q4013" t="s">
        <v>8271</v>
      </c>
      <c r="R4013" s="5">
        <f t="shared" si="248"/>
        <v>7.5999999999999998E-2</v>
      </c>
      <c r="S4013">
        <f t="shared" si="249"/>
        <v>4.75</v>
      </c>
      <c r="T4013" t="s">
        <v>8317</v>
      </c>
      <c r="U4013" t="s">
        <v>8318</v>
      </c>
    </row>
    <row r="4014" spans="1:21" ht="30" x14ac:dyDescent="0.2">
      <c r="A4014">
        <v>4012</v>
      </c>
      <c r="B4014" s="3" t="s">
        <v>4008</v>
      </c>
      <c r="C4014" s="3" t="s">
        <v>8117</v>
      </c>
      <c r="D4014" s="18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50"/>
        <v>42126.336215277777</v>
      </c>
      <c r="K4014">
        <v>1427979849</v>
      </c>
      <c r="L4014" s="9">
        <f t="shared" si="251"/>
        <v>42096.544548611113</v>
      </c>
      <c r="M4014" s="11" t="s">
        <v>8368</v>
      </c>
      <c r="N4014" t="b">
        <v>0</v>
      </c>
      <c r="O4014">
        <v>0</v>
      </c>
      <c r="P4014" t="b">
        <v>0</v>
      </c>
      <c r="Q4014" t="s">
        <v>8271</v>
      </c>
      <c r="R4014" s="5">
        <f t="shared" si="248"/>
        <v>0</v>
      </c>
      <c r="S4014" t="e">
        <f t="shared" si="249"/>
        <v>#DIV/0!</v>
      </c>
      <c r="T4014" t="s">
        <v>8317</v>
      </c>
      <c r="U4014" t="s">
        <v>8318</v>
      </c>
    </row>
    <row r="4015" spans="1:21" ht="30" x14ac:dyDescent="0.2">
      <c r="A4015">
        <v>4013</v>
      </c>
      <c r="B4015" s="3" t="s">
        <v>4009</v>
      </c>
      <c r="C4015" s="3" t="s">
        <v>8118</v>
      </c>
      <c r="D4015" s="18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50"/>
        <v>42051.092858796292</v>
      </c>
      <c r="K4015">
        <v>1421478823</v>
      </c>
      <c r="L4015" s="9">
        <f t="shared" si="251"/>
        <v>42021.301192129627</v>
      </c>
      <c r="M4015" s="11" t="s">
        <v>8368</v>
      </c>
      <c r="N4015" t="b">
        <v>0</v>
      </c>
      <c r="O4015">
        <v>2</v>
      </c>
      <c r="P4015" t="b">
        <v>0</v>
      </c>
      <c r="Q4015" t="s">
        <v>8271</v>
      </c>
      <c r="R4015" s="5">
        <f t="shared" si="248"/>
        <v>1.2999999999999999E-2</v>
      </c>
      <c r="S4015">
        <f t="shared" si="249"/>
        <v>13</v>
      </c>
      <c r="T4015" t="s">
        <v>8317</v>
      </c>
      <c r="U4015" t="s">
        <v>8318</v>
      </c>
    </row>
    <row r="4016" spans="1:21" ht="30" x14ac:dyDescent="0.2">
      <c r="A4016">
        <v>4014</v>
      </c>
      <c r="B4016" s="3" t="s">
        <v>4010</v>
      </c>
      <c r="C4016" s="3" t="s">
        <v>8119</v>
      </c>
      <c r="D4016" s="18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50"/>
        <v>42434.037835648145</v>
      </c>
      <c r="K4016">
        <v>1455861269</v>
      </c>
      <c r="L4016" s="9">
        <f t="shared" si="251"/>
        <v>42419.246168981481</v>
      </c>
      <c r="M4016" s="11" t="s">
        <v>8370</v>
      </c>
      <c r="N4016" t="b">
        <v>0</v>
      </c>
      <c r="O4016">
        <v>0</v>
      </c>
      <c r="P4016" t="b">
        <v>0</v>
      </c>
      <c r="Q4016" t="s">
        <v>8271</v>
      </c>
      <c r="R4016" s="5">
        <f t="shared" si="248"/>
        <v>0</v>
      </c>
      <c r="S4016" t="e">
        <f t="shared" si="249"/>
        <v>#DIV/0!</v>
      </c>
      <c r="T4016" t="s">
        <v>8317</v>
      </c>
      <c r="U4016" t="s">
        <v>8318</v>
      </c>
    </row>
    <row r="4017" spans="1:21" ht="30" x14ac:dyDescent="0.2">
      <c r="A4017">
        <v>4015</v>
      </c>
      <c r="B4017" s="3" t="s">
        <v>4011</v>
      </c>
      <c r="C4017" s="3" t="s">
        <v>8120</v>
      </c>
      <c r="D4017" s="18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50"/>
        <v>42204.572488425918</v>
      </c>
      <c r="K4017">
        <v>1434739463</v>
      </c>
      <c r="L4017" s="9">
        <f t="shared" si="251"/>
        <v>42174.780821759254</v>
      </c>
      <c r="M4017" s="11" t="s">
        <v>8368</v>
      </c>
      <c r="N4017" t="b">
        <v>0</v>
      </c>
      <c r="O4017">
        <v>1</v>
      </c>
      <c r="P4017" t="b">
        <v>0</v>
      </c>
      <c r="Q4017" t="s">
        <v>8271</v>
      </c>
      <c r="R4017" s="5">
        <f t="shared" si="248"/>
        <v>1.4285714285714287E-4</v>
      </c>
      <c r="S4017">
        <f t="shared" si="249"/>
        <v>1</v>
      </c>
      <c r="T4017" t="s">
        <v>8317</v>
      </c>
      <c r="U4017" t="s">
        <v>8318</v>
      </c>
    </row>
    <row r="4018" spans="1:21" ht="30" x14ac:dyDescent="0.2">
      <c r="A4018">
        <v>4016</v>
      </c>
      <c r="B4018" s="3" t="s">
        <v>4012</v>
      </c>
      <c r="C4018" s="3" t="s">
        <v>8121</v>
      </c>
      <c r="D4018" s="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50"/>
        <v>41899.664351851847</v>
      </c>
      <c r="K4018">
        <v>1408395400</v>
      </c>
      <c r="L4018" s="9">
        <f t="shared" si="251"/>
        <v>41869.872685185182</v>
      </c>
      <c r="M4018" s="11" t="s">
        <v>8371</v>
      </c>
      <c r="N4018" t="b">
        <v>0</v>
      </c>
      <c r="O4018">
        <v>7</v>
      </c>
      <c r="P4018" t="b">
        <v>0</v>
      </c>
      <c r="Q4018" t="s">
        <v>8271</v>
      </c>
      <c r="R4018" s="5">
        <f t="shared" si="248"/>
        <v>0.14000000000000001</v>
      </c>
      <c r="S4018">
        <f t="shared" si="249"/>
        <v>10</v>
      </c>
      <c r="T4018" t="s">
        <v>8317</v>
      </c>
      <c r="U4018" t="s">
        <v>8318</v>
      </c>
    </row>
    <row r="4019" spans="1:21" ht="30" x14ac:dyDescent="0.2">
      <c r="A4019">
        <v>4017</v>
      </c>
      <c r="B4019" s="3" t="s">
        <v>4013</v>
      </c>
      <c r="C4019" s="3" t="s">
        <v>8122</v>
      </c>
      <c r="D4019" s="18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50"/>
        <v>41886.463819444441</v>
      </c>
      <c r="K4019">
        <v>1407254874</v>
      </c>
      <c r="L4019" s="9">
        <f t="shared" si="251"/>
        <v>41856.672152777777</v>
      </c>
      <c r="M4019" s="11" t="s">
        <v>8371</v>
      </c>
      <c r="N4019" t="b">
        <v>0</v>
      </c>
      <c r="O4019">
        <v>2</v>
      </c>
      <c r="P4019" t="b">
        <v>0</v>
      </c>
      <c r="Q4019" t="s">
        <v>8271</v>
      </c>
      <c r="R4019" s="5">
        <f t="shared" si="248"/>
        <v>1.0500000000000001E-2</v>
      </c>
      <c r="S4019">
        <f t="shared" si="249"/>
        <v>52.5</v>
      </c>
      <c r="T4019" t="s">
        <v>8317</v>
      </c>
      <c r="U4019" t="s">
        <v>8318</v>
      </c>
    </row>
    <row r="4020" spans="1:21" x14ac:dyDescent="0.2">
      <c r="A4020">
        <v>4018</v>
      </c>
      <c r="B4020" s="3" t="s">
        <v>4014</v>
      </c>
      <c r="C4020" s="3" t="s">
        <v>8123</v>
      </c>
      <c r="D4020" s="18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50"/>
        <v>42650.702638888884</v>
      </c>
      <c r="K4020">
        <v>1473285108</v>
      </c>
      <c r="L4020" s="9">
        <f t="shared" si="251"/>
        <v>42620.91097222222</v>
      </c>
      <c r="M4020" s="11" t="s">
        <v>8370</v>
      </c>
      <c r="N4020" t="b">
        <v>0</v>
      </c>
      <c r="O4020">
        <v>4</v>
      </c>
      <c r="P4020" t="b">
        <v>0</v>
      </c>
      <c r="Q4020" t="s">
        <v>8271</v>
      </c>
      <c r="R4020" s="5">
        <f t="shared" si="248"/>
        <v>8.666666666666667E-2</v>
      </c>
      <c r="S4020">
        <f t="shared" si="249"/>
        <v>32.5</v>
      </c>
      <c r="T4020" t="s">
        <v>8317</v>
      </c>
      <c r="U4020" t="s">
        <v>8318</v>
      </c>
    </row>
    <row r="4021" spans="1:21" ht="30" x14ac:dyDescent="0.2">
      <c r="A4021">
        <v>4019</v>
      </c>
      <c r="B4021" s="3" t="s">
        <v>4015</v>
      </c>
      <c r="C4021" s="3" t="s">
        <v>8124</v>
      </c>
      <c r="D4021" s="18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50"/>
        <v>42475.477777777771</v>
      </c>
      <c r="K4021">
        <v>1455725596</v>
      </c>
      <c r="L4021" s="9">
        <f t="shared" si="251"/>
        <v>42417.675879629634</v>
      </c>
      <c r="M4021" s="11" t="s">
        <v>8370</v>
      </c>
      <c r="N4021" t="b">
        <v>0</v>
      </c>
      <c r="O4021">
        <v>4</v>
      </c>
      <c r="P4021" t="b">
        <v>0</v>
      </c>
      <c r="Q4021" t="s">
        <v>8271</v>
      </c>
      <c r="R4021" s="5">
        <f t="shared" si="248"/>
        <v>8.2857142857142851E-3</v>
      </c>
      <c r="S4021">
        <f t="shared" si="249"/>
        <v>7.25</v>
      </c>
      <c r="T4021" t="s">
        <v>8317</v>
      </c>
      <c r="U4021" t="s">
        <v>8318</v>
      </c>
    </row>
    <row r="4022" spans="1:21" ht="30" x14ac:dyDescent="0.2">
      <c r="A4022">
        <v>4020</v>
      </c>
      <c r="B4022" s="3" t="s">
        <v>4016</v>
      </c>
      <c r="C4022" s="3" t="s">
        <v>8125</v>
      </c>
      <c r="D4022" s="18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50"/>
        <v>42086.940960648142</v>
      </c>
      <c r="K4022">
        <v>1424579699</v>
      </c>
      <c r="L4022" s="9">
        <f t="shared" si="251"/>
        <v>42057.190960648149</v>
      </c>
      <c r="M4022" s="11" t="s">
        <v>8368</v>
      </c>
      <c r="N4022" t="b">
        <v>0</v>
      </c>
      <c r="O4022">
        <v>3</v>
      </c>
      <c r="P4022" t="b">
        <v>0</v>
      </c>
      <c r="Q4022" t="s">
        <v>8271</v>
      </c>
      <c r="R4022" s="5">
        <f t="shared" si="248"/>
        <v>0.16666666666666666</v>
      </c>
      <c r="S4022">
        <f t="shared" si="249"/>
        <v>33.333333333333336</v>
      </c>
      <c r="T4022" t="s">
        <v>8317</v>
      </c>
      <c r="U4022" t="s">
        <v>8318</v>
      </c>
    </row>
    <row r="4023" spans="1:21" ht="30" x14ac:dyDescent="0.2">
      <c r="A4023">
        <v>4021</v>
      </c>
      <c r="B4023" s="3" t="s">
        <v>4017</v>
      </c>
      <c r="C4023" s="3" t="s">
        <v>8126</v>
      </c>
      <c r="D4023" s="18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50"/>
        <v>41938.703217592592</v>
      </c>
      <c r="K4023">
        <v>1409176358</v>
      </c>
      <c r="L4023" s="9">
        <f t="shared" si="251"/>
        <v>41878.911550925928</v>
      </c>
      <c r="M4023" s="11" t="s">
        <v>8371</v>
      </c>
      <c r="N4023" t="b">
        <v>0</v>
      </c>
      <c r="O4023">
        <v>2</v>
      </c>
      <c r="P4023" t="b">
        <v>0</v>
      </c>
      <c r="Q4023" t="s">
        <v>8271</v>
      </c>
      <c r="R4023" s="5">
        <f t="shared" si="248"/>
        <v>8.3333333333333332E-3</v>
      </c>
      <c r="S4023">
        <f t="shared" si="249"/>
        <v>62.5</v>
      </c>
      <c r="T4023" t="s">
        <v>8317</v>
      </c>
      <c r="U4023" t="s">
        <v>8318</v>
      </c>
    </row>
    <row r="4024" spans="1:21" x14ac:dyDescent="0.2">
      <c r="A4024">
        <v>4022</v>
      </c>
      <c r="B4024" s="3" t="s">
        <v>4018</v>
      </c>
      <c r="C4024" s="3" t="s">
        <v>8127</v>
      </c>
      <c r="D4024" s="18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50"/>
        <v>42035.912499999999</v>
      </c>
      <c r="K4024">
        <v>1418824867</v>
      </c>
      <c r="L4024" s="9">
        <f t="shared" si="251"/>
        <v>41990.584108796291</v>
      </c>
      <c r="M4024" s="11" t="s">
        <v>8371</v>
      </c>
      <c r="N4024" t="b">
        <v>0</v>
      </c>
      <c r="O4024">
        <v>197</v>
      </c>
      <c r="P4024" t="b">
        <v>0</v>
      </c>
      <c r="Q4024" t="s">
        <v>8271</v>
      </c>
      <c r="R4024" s="5">
        <f t="shared" si="248"/>
        <v>0.69561111111111107</v>
      </c>
      <c r="S4024">
        <f t="shared" si="249"/>
        <v>63.558375634517766</v>
      </c>
      <c r="T4024" t="s">
        <v>8317</v>
      </c>
      <c r="U4024" t="s">
        <v>8318</v>
      </c>
    </row>
    <row r="4025" spans="1:21" ht="30" x14ac:dyDescent="0.2">
      <c r="A4025">
        <v>4023</v>
      </c>
      <c r="B4025" s="3" t="s">
        <v>4019</v>
      </c>
      <c r="C4025" s="3" t="s">
        <v>8128</v>
      </c>
      <c r="D4025" s="18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50"/>
        <v>42453.749571759261</v>
      </c>
      <c r="K4025">
        <v>1454975963</v>
      </c>
      <c r="L4025" s="9">
        <f t="shared" si="251"/>
        <v>42408.999571759254</v>
      </c>
      <c r="M4025" s="11" t="s">
        <v>8370</v>
      </c>
      <c r="N4025" t="b">
        <v>0</v>
      </c>
      <c r="O4025">
        <v>0</v>
      </c>
      <c r="P4025" t="b">
        <v>0</v>
      </c>
      <c r="Q4025" t="s">
        <v>8271</v>
      </c>
      <c r="R4025" s="5">
        <f t="shared" si="248"/>
        <v>0</v>
      </c>
      <c r="S4025" t="e">
        <f t="shared" si="249"/>
        <v>#DIV/0!</v>
      </c>
      <c r="T4025" t="s">
        <v>8317</v>
      </c>
      <c r="U4025" t="s">
        <v>8318</v>
      </c>
    </row>
    <row r="4026" spans="1:21" ht="30" x14ac:dyDescent="0.2">
      <c r="A4026">
        <v>4024</v>
      </c>
      <c r="B4026" s="3" t="s">
        <v>4020</v>
      </c>
      <c r="C4026" s="3" t="s">
        <v>8129</v>
      </c>
      <c r="D4026" s="18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50"/>
        <v>42247.461770833332</v>
      </c>
      <c r="K4026">
        <v>1438445097</v>
      </c>
      <c r="L4026" s="9">
        <f t="shared" si="251"/>
        <v>42217.670104166667</v>
      </c>
      <c r="M4026" s="11" t="s">
        <v>8368</v>
      </c>
      <c r="N4026" t="b">
        <v>0</v>
      </c>
      <c r="O4026">
        <v>1</v>
      </c>
      <c r="P4026" t="b">
        <v>0</v>
      </c>
      <c r="Q4026" t="s">
        <v>8271</v>
      </c>
      <c r="R4026" s="5">
        <f t="shared" si="248"/>
        <v>1.2500000000000001E-2</v>
      </c>
      <c r="S4026">
        <f t="shared" si="249"/>
        <v>10</v>
      </c>
      <c r="T4026" t="s">
        <v>8317</v>
      </c>
      <c r="U4026" t="s">
        <v>8318</v>
      </c>
    </row>
    <row r="4027" spans="1:21" ht="30" x14ac:dyDescent="0.2">
      <c r="A4027">
        <v>4025</v>
      </c>
      <c r="B4027" s="3" t="s">
        <v>4021</v>
      </c>
      <c r="C4027" s="3" t="s">
        <v>8130</v>
      </c>
      <c r="D4027" s="18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50"/>
        <v>42211.029351851852</v>
      </c>
      <c r="K4027">
        <v>1432705336</v>
      </c>
      <c r="L4027" s="9">
        <f t="shared" si="251"/>
        <v>42151.237685185188</v>
      </c>
      <c r="M4027" s="11" t="s">
        <v>8368</v>
      </c>
      <c r="N4027" t="b">
        <v>0</v>
      </c>
      <c r="O4027">
        <v>4</v>
      </c>
      <c r="P4027" t="b">
        <v>0</v>
      </c>
      <c r="Q4027" t="s">
        <v>8271</v>
      </c>
      <c r="R4027" s="5">
        <f t="shared" si="248"/>
        <v>0.05</v>
      </c>
      <c r="S4027">
        <f t="shared" si="249"/>
        <v>62.5</v>
      </c>
      <c r="T4027" t="s">
        <v>8317</v>
      </c>
      <c r="U4027" t="s">
        <v>8318</v>
      </c>
    </row>
    <row r="4028" spans="1:21" ht="30" x14ac:dyDescent="0.2">
      <c r="A4028">
        <v>4026</v>
      </c>
      <c r="B4028" s="3" t="s">
        <v>4022</v>
      </c>
      <c r="C4028" s="3" t="s">
        <v>8131</v>
      </c>
      <c r="D4028" s="1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50"/>
        <v>42342.488877314812</v>
      </c>
      <c r="K4028">
        <v>1444059839</v>
      </c>
      <c r="L4028" s="9">
        <f t="shared" si="251"/>
        <v>42282.655543981484</v>
      </c>
      <c r="M4028" s="11" t="s">
        <v>8368</v>
      </c>
      <c r="N4028" t="b">
        <v>0</v>
      </c>
      <c r="O4028">
        <v>0</v>
      </c>
      <c r="P4028" t="b">
        <v>0</v>
      </c>
      <c r="Q4028" t="s">
        <v>8271</v>
      </c>
      <c r="R4028" s="5">
        <f t="shared" si="248"/>
        <v>0</v>
      </c>
      <c r="S4028" t="e">
        <f t="shared" si="249"/>
        <v>#DIV/0!</v>
      </c>
      <c r="T4028" t="s">
        <v>8317</v>
      </c>
      <c r="U4028" t="s">
        <v>8318</v>
      </c>
    </row>
    <row r="4029" spans="1:21" ht="30" x14ac:dyDescent="0.2">
      <c r="A4029">
        <v>4027</v>
      </c>
      <c r="B4029" s="3" t="s">
        <v>4023</v>
      </c>
      <c r="C4029" s="3" t="s">
        <v>8132</v>
      </c>
      <c r="D4029" s="18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50"/>
        <v>42788.833333333336</v>
      </c>
      <c r="K4029">
        <v>1486077481</v>
      </c>
      <c r="L4029" s="9">
        <f t="shared" si="251"/>
        <v>42768.97084490741</v>
      </c>
      <c r="M4029" s="11" t="s">
        <v>8369</v>
      </c>
      <c r="N4029" t="b">
        <v>0</v>
      </c>
      <c r="O4029">
        <v>7</v>
      </c>
      <c r="P4029" t="b">
        <v>0</v>
      </c>
      <c r="Q4029" t="s">
        <v>8271</v>
      </c>
      <c r="R4029" s="5">
        <f t="shared" si="248"/>
        <v>7.166666666666667E-2</v>
      </c>
      <c r="S4029">
        <f t="shared" si="249"/>
        <v>30.714285714285715</v>
      </c>
      <c r="T4029" t="s">
        <v>8317</v>
      </c>
      <c r="U4029" t="s">
        <v>8318</v>
      </c>
    </row>
    <row r="4030" spans="1:21" ht="30" x14ac:dyDescent="0.2">
      <c r="A4030">
        <v>4028</v>
      </c>
      <c r="B4030" s="3" t="s">
        <v>4024</v>
      </c>
      <c r="C4030" s="3" t="s">
        <v>8133</v>
      </c>
      <c r="D4030" s="18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50"/>
        <v>41795.730324074073</v>
      </c>
      <c r="K4030">
        <v>1399415500</v>
      </c>
      <c r="L4030" s="9">
        <f t="shared" si="251"/>
        <v>41765.938657407409</v>
      </c>
      <c r="M4030" s="11" t="s">
        <v>8371</v>
      </c>
      <c r="N4030" t="b">
        <v>0</v>
      </c>
      <c r="O4030">
        <v>11</v>
      </c>
      <c r="P4030" t="b">
        <v>0</v>
      </c>
      <c r="Q4030" t="s">
        <v>8271</v>
      </c>
      <c r="R4030" s="5">
        <f t="shared" si="248"/>
        <v>0.28050000000000003</v>
      </c>
      <c r="S4030">
        <f t="shared" si="249"/>
        <v>51</v>
      </c>
      <c r="T4030" t="s">
        <v>8317</v>
      </c>
      <c r="U4030" t="s">
        <v>8318</v>
      </c>
    </row>
    <row r="4031" spans="1:21" ht="30" x14ac:dyDescent="0.2">
      <c r="A4031">
        <v>4029</v>
      </c>
      <c r="B4031" s="3" t="s">
        <v>4025</v>
      </c>
      <c r="C4031" s="3" t="s">
        <v>8134</v>
      </c>
      <c r="D4031" s="18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50"/>
        <v>42351.816782407412</v>
      </c>
      <c r="K4031">
        <v>1447461370</v>
      </c>
      <c r="L4031" s="9">
        <f t="shared" si="251"/>
        <v>42322.025115740747</v>
      </c>
      <c r="M4031" s="11" t="s">
        <v>8368</v>
      </c>
      <c r="N4031" t="b">
        <v>0</v>
      </c>
      <c r="O4031">
        <v>0</v>
      </c>
      <c r="P4031" t="b">
        <v>0</v>
      </c>
      <c r="Q4031" t="s">
        <v>8271</v>
      </c>
      <c r="R4031" s="5">
        <f t="shared" si="248"/>
        <v>0</v>
      </c>
      <c r="S4031" t="e">
        <f t="shared" si="249"/>
        <v>#DIV/0!</v>
      </c>
      <c r="T4031" t="s">
        <v>8317</v>
      </c>
      <c r="U4031" t="s">
        <v>8318</v>
      </c>
    </row>
    <row r="4032" spans="1:21" ht="30" x14ac:dyDescent="0.2">
      <c r="A4032">
        <v>4030</v>
      </c>
      <c r="B4032" s="3" t="s">
        <v>4026</v>
      </c>
      <c r="C4032" s="3" t="s">
        <v>8135</v>
      </c>
      <c r="D4032" s="18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50"/>
        <v>42403.575694444437</v>
      </c>
      <c r="K4032">
        <v>1452008599</v>
      </c>
      <c r="L4032" s="9">
        <f t="shared" si="251"/>
        <v>42374.655081018514</v>
      </c>
      <c r="M4032" s="11" t="s">
        <v>8370</v>
      </c>
      <c r="N4032" t="b">
        <v>0</v>
      </c>
      <c r="O4032">
        <v>6</v>
      </c>
      <c r="P4032" t="b">
        <v>0</v>
      </c>
      <c r="Q4032" t="s">
        <v>8271</v>
      </c>
      <c r="R4032" s="5">
        <f t="shared" si="248"/>
        <v>0.16</v>
      </c>
      <c r="S4032">
        <f t="shared" si="249"/>
        <v>66.666666666666671</v>
      </c>
      <c r="T4032" t="s">
        <v>8317</v>
      </c>
      <c r="U4032" t="s">
        <v>8318</v>
      </c>
    </row>
    <row r="4033" spans="1:21" ht="30" x14ac:dyDescent="0.2">
      <c r="A4033">
        <v>4031</v>
      </c>
      <c r="B4033" s="3" t="s">
        <v>4027</v>
      </c>
      <c r="C4033" s="3" t="s">
        <v>8136</v>
      </c>
      <c r="D4033" s="18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50"/>
        <v>41991.418564814812</v>
      </c>
      <c r="K4033">
        <v>1414591364</v>
      </c>
      <c r="L4033" s="9">
        <f t="shared" si="251"/>
        <v>41941.585231481484</v>
      </c>
      <c r="M4033" s="11" t="s">
        <v>8371</v>
      </c>
      <c r="N4033" t="b">
        <v>0</v>
      </c>
      <c r="O4033">
        <v>0</v>
      </c>
      <c r="P4033" t="b">
        <v>0</v>
      </c>
      <c r="Q4033" t="s">
        <v>8271</v>
      </c>
      <c r="R4033" s="5">
        <f t="shared" si="248"/>
        <v>0</v>
      </c>
      <c r="S4033" t="e">
        <f t="shared" si="249"/>
        <v>#DIV/0!</v>
      </c>
      <c r="T4033" t="s">
        <v>8317</v>
      </c>
      <c r="U4033" t="s">
        <v>8318</v>
      </c>
    </row>
    <row r="4034" spans="1:21" ht="30" x14ac:dyDescent="0.2">
      <c r="A4034">
        <v>4032</v>
      </c>
      <c r="B4034" s="3" t="s">
        <v>4028</v>
      </c>
      <c r="C4034" s="3" t="s">
        <v>8137</v>
      </c>
      <c r="D4034" s="18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50"/>
        <v>42353.642546296294</v>
      </c>
      <c r="K4034">
        <v>1445023516</v>
      </c>
      <c r="L4034" s="9">
        <f t="shared" si="251"/>
        <v>42293.809212962966</v>
      </c>
      <c r="M4034" s="11" t="s">
        <v>8368</v>
      </c>
      <c r="N4034" t="b">
        <v>0</v>
      </c>
      <c r="O4034">
        <v>7</v>
      </c>
      <c r="P4034" t="b">
        <v>0</v>
      </c>
      <c r="Q4034" t="s">
        <v>8271</v>
      </c>
      <c r="R4034" s="5">
        <f t="shared" ref="R4034:R4097" si="252">E4034/D4034</f>
        <v>6.8287037037037035E-2</v>
      </c>
      <c r="S4034">
        <f t="shared" ref="S4034:S4097" si="253">E4034/O4034</f>
        <v>59</v>
      </c>
      <c r="T4034" t="s">
        <v>8317</v>
      </c>
      <c r="U4034" t="s">
        <v>8318</v>
      </c>
    </row>
    <row r="4035" spans="1:21" ht="30" x14ac:dyDescent="0.2">
      <c r="A4035">
        <v>4033</v>
      </c>
      <c r="B4035" s="3" t="s">
        <v>4029</v>
      </c>
      <c r="C4035" s="3" t="s">
        <v>8138</v>
      </c>
      <c r="D4035" s="18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4">(((I4035/60)/60)/24)+DATE(1970,1,1)+(-5/24)</f>
        <v>42645.166666666664</v>
      </c>
      <c r="K4035">
        <v>1472711224</v>
      </c>
      <c r="L4035" s="9">
        <f t="shared" ref="L4035:L4098" si="255">(((K4035/60)/60)/24)+DATE(1970,1,1)</f>
        <v>42614.268796296295</v>
      </c>
      <c r="M4035" s="11" t="s">
        <v>8370</v>
      </c>
      <c r="N4035" t="b">
        <v>0</v>
      </c>
      <c r="O4035">
        <v>94</v>
      </c>
      <c r="P4035" t="b">
        <v>0</v>
      </c>
      <c r="Q4035" t="s">
        <v>8271</v>
      </c>
      <c r="R4035" s="5">
        <f t="shared" si="252"/>
        <v>0.25698702928870293</v>
      </c>
      <c r="S4035">
        <f t="shared" si="253"/>
        <v>65.340319148936175</v>
      </c>
      <c r="T4035" t="s">
        <v>8317</v>
      </c>
      <c r="U4035" t="s">
        <v>8318</v>
      </c>
    </row>
    <row r="4036" spans="1:21" ht="30" x14ac:dyDescent="0.2">
      <c r="A4036">
        <v>4034</v>
      </c>
      <c r="B4036" s="3" t="s">
        <v>4030</v>
      </c>
      <c r="C4036" s="3" t="s">
        <v>8139</v>
      </c>
      <c r="D4036" s="18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4"/>
        <v>42097.697337962956</v>
      </c>
      <c r="K4036">
        <v>1425509050</v>
      </c>
      <c r="L4036" s="9">
        <f t="shared" si="255"/>
        <v>42067.947337962964</v>
      </c>
      <c r="M4036" s="11" t="s">
        <v>8368</v>
      </c>
      <c r="N4036" t="b">
        <v>0</v>
      </c>
      <c r="O4036">
        <v>2</v>
      </c>
      <c r="P4036" t="b">
        <v>0</v>
      </c>
      <c r="Q4036" t="s">
        <v>8271</v>
      </c>
      <c r="R4036" s="5">
        <f t="shared" si="252"/>
        <v>1.4814814814814815E-2</v>
      </c>
      <c r="S4036">
        <f t="shared" si="253"/>
        <v>100</v>
      </c>
      <c r="T4036" t="s">
        <v>8317</v>
      </c>
      <c r="U4036" t="s">
        <v>8318</v>
      </c>
    </row>
    <row r="4037" spans="1:21" x14ac:dyDescent="0.2">
      <c r="A4037">
        <v>4035</v>
      </c>
      <c r="B4037" s="3" t="s">
        <v>4031</v>
      </c>
      <c r="C4037" s="3" t="s">
        <v>8140</v>
      </c>
      <c r="D4037" s="18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4"/>
        <v>41933.674618055549</v>
      </c>
      <c r="K4037">
        <v>1411333887</v>
      </c>
      <c r="L4037" s="9">
        <f t="shared" si="255"/>
        <v>41903.882951388885</v>
      </c>
      <c r="M4037" s="11" t="s">
        <v>8371</v>
      </c>
      <c r="N4037" t="b">
        <v>0</v>
      </c>
      <c r="O4037">
        <v>25</v>
      </c>
      <c r="P4037" t="b">
        <v>0</v>
      </c>
      <c r="Q4037" t="s">
        <v>8271</v>
      </c>
      <c r="R4037" s="5">
        <f t="shared" si="252"/>
        <v>0.36849999999999999</v>
      </c>
      <c r="S4037">
        <f t="shared" si="253"/>
        <v>147.4</v>
      </c>
      <c r="T4037" t="s">
        <v>8317</v>
      </c>
      <c r="U4037" t="s">
        <v>8318</v>
      </c>
    </row>
    <row r="4038" spans="1:21" ht="30" x14ac:dyDescent="0.2">
      <c r="A4038">
        <v>4036</v>
      </c>
      <c r="B4038" s="3" t="s">
        <v>4032</v>
      </c>
      <c r="C4038" s="3" t="s">
        <v>7438</v>
      </c>
      <c r="D4038" s="1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4"/>
        <v>41821.729166666664</v>
      </c>
      <c r="K4038">
        <v>1402784964</v>
      </c>
      <c r="L4038" s="9">
        <f t="shared" si="255"/>
        <v>41804.937083333331</v>
      </c>
      <c r="M4038" s="11" t="s">
        <v>8371</v>
      </c>
      <c r="N4038" t="b">
        <v>0</v>
      </c>
      <c r="O4038">
        <v>17</v>
      </c>
      <c r="P4038" t="b">
        <v>0</v>
      </c>
      <c r="Q4038" t="s">
        <v>8271</v>
      </c>
      <c r="R4038" s="5">
        <f t="shared" si="252"/>
        <v>0.47049999999999997</v>
      </c>
      <c r="S4038">
        <f t="shared" si="253"/>
        <v>166.05882352941177</v>
      </c>
      <c r="T4038" t="s">
        <v>8317</v>
      </c>
      <c r="U4038" t="s">
        <v>8318</v>
      </c>
    </row>
    <row r="4039" spans="1:21" ht="30" x14ac:dyDescent="0.2">
      <c r="A4039">
        <v>4037</v>
      </c>
      <c r="B4039" s="3" t="s">
        <v>4033</v>
      </c>
      <c r="C4039" s="3" t="s">
        <v>8141</v>
      </c>
      <c r="D4039" s="18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4"/>
        <v>42514.392361111109</v>
      </c>
      <c r="K4039">
        <v>1462585315</v>
      </c>
      <c r="L4039" s="9">
        <f t="shared" si="255"/>
        <v>42497.070775462969</v>
      </c>
      <c r="M4039" s="11" t="s">
        <v>8370</v>
      </c>
      <c r="N4039" t="b">
        <v>0</v>
      </c>
      <c r="O4039">
        <v>2</v>
      </c>
      <c r="P4039" t="b">
        <v>0</v>
      </c>
      <c r="Q4039" t="s">
        <v>8271</v>
      </c>
      <c r="R4039" s="5">
        <f t="shared" si="252"/>
        <v>0.11428571428571428</v>
      </c>
      <c r="S4039">
        <f t="shared" si="253"/>
        <v>40</v>
      </c>
      <c r="T4039" t="s">
        <v>8317</v>
      </c>
      <c r="U4039" t="s">
        <v>8318</v>
      </c>
    </row>
    <row r="4040" spans="1:21" ht="30" x14ac:dyDescent="0.2">
      <c r="A4040">
        <v>4038</v>
      </c>
      <c r="B4040" s="3" t="s">
        <v>4034</v>
      </c>
      <c r="C4040" s="3" t="s">
        <v>8142</v>
      </c>
      <c r="D4040" s="18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4"/>
        <v>41929.59039351852</v>
      </c>
      <c r="K4040">
        <v>1408389010</v>
      </c>
      <c r="L4040" s="9">
        <f t="shared" si="255"/>
        <v>41869.798726851855</v>
      </c>
      <c r="M4040" s="11" t="s">
        <v>8371</v>
      </c>
      <c r="N4040" t="b">
        <v>0</v>
      </c>
      <c r="O4040">
        <v>4</v>
      </c>
      <c r="P4040" t="b">
        <v>0</v>
      </c>
      <c r="Q4040" t="s">
        <v>8271</v>
      </c>
      <c r="R4040" s="5">
        <f t="shared" si="252"/>
        <v>0.12039999999999999</v>
      </c>
      <c r="S4040">
        <f t="shared" si="253"/>
        <v>75.25</v>
      </c>
      <c r="T4040" t="s">
        <v>8317</v>
      </c>
      <c r="U4040" t="s">
        <v>8318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 s="18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4"/>
        <v>42339.040972222218</v>
      </c>
      <c r="K4041">
        <v>1446048367</v>
      </c>
      <c r="L4041" s="9">
        <f t="shared" si="255"/>
        <v>42305.670914351853</v>
      </c>
      <c r="M4041" s="11" t="s">
        <v>8368</v>
      </c>
      <c r="N4041" t="b">
        <v>0</v>
      </c>
      <c r="O4041">
        <v>5</v>
      </c>
      <c r="P4041" t="b">
        <v>0</v>
      </c>
      <c r="Q4041" t="s">
        <v>8271</v>
      </c>
      <c r="R4041" s="5">
        <f t="shared" si="252"/>
        <v>0.6</v>
      </c>
      <c r="S4041">
        <f t="shared" si="253"/>
        <v>60</v>
      </c>
      <c r="T4041" t="s">
        <v>8317</v>
      </c>
      <c r="U4041" t="s">
        <v>8318</v>
      </c>
    </row>
    <row r="4042" spans="1:21" ht="30" x14ac:dyDescent="0.2">
      <c r="A4042">
        <v>4040</v>
      </c>
      <c r="B4042" s="3" t="s">
        <v>4036</v>
      </c>
      <c r="C4042" s="3" t="s">
        <v>8144</v>
      </c>
      <c r="D4042" s="18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4"/>
        <v>42202.916666666664</v>
      </c>
      <c r="K4042">
        <v>1432100004</v>
      </c>
      <c r="L4042" s="9">
        <f t="shared" si="255"/>
        <v>42144.231527777782</v>
      </c>
      <c r="M4042" s="11" t="s">
        <v>8368</v>
      </c>
      <c r="N4042" t="b">
        <v>0</v>
      </c>
      <c r="O4042">
        <v>2</v>
      </c>
      <c r="P4042" t="b">
        <v>0</v>
      </c>
      <c r="Q4042" t="s">
        <v>8271</v>
      </c>
      <c r="R4042" s="5">
        <f t="shared" si="252"/>
        <v>0.3125</v>
      </c>
      <c r="S4042">
        <f t="shared" si="253"/>
        <v>1250</v>
      </c>
      <c r="T4042" t="s">
        <v>8317</v>
      </c>
      <c r="U4042" t="s">
        <v>8318</v>
      </c>
    </row>
    <row r="4043" spans="1:21" x14ac:dyDescent="0.2">
      <c r="A4043">
        <v>4041</v>
      </c>
      <c r="B4043" s="3" t="s">
        <v>4037</v>
      </c>
      <c r="C4043" s="3" t="s">
        <v>8145</v>
      </c>
      <c r="D4043" s="18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4"/>
        <v>42619.265671296293</v>
      </c>
      <c r="K4043">
        <v>1467976954</v>
      </c>
      <c r="L4043" s="9">
        <f t="shared" si="255"/>
        <v>42559.474004629628</v>
      </c>
      <c r="M4043" s="11" t="s">
        <v>8370</v>
      </c>
      <c r="N4043" t="b">
        <v>0</v>
      </c>
      <c r="O4043">
        <v>2</v>
      </c>
      <c r="P4043" t="b">
        <v>0</v>
      </c>
      <c r="Q4043" t="s">
        <v>8271</v>
      </c>
      <c r="R4043" s="5">
        <f t="shared" si="252"/>
        <v>4.1999999999999997E-3</v>
      </c>
      <c r="S4043">
        <f t="shared" si="253"/>
        <v>10.5</v>
      </c>
      <c r="T4043" t="s">
        <v>8317</v>
      </c>
      <c r="U4043" t="s">
        <v>8318</v>
      </c>
    </row>
    <row r="4044" spans="1:21" ht="30" x14ac:dyDescent="0.2">
      <c r="A4044">
        <v>4042</v>
      </c>
      <c r="B4044" s="3" t="s">
        <v>4038</v>
      </c>
      <c r="C4044" s="3" t="s">
        <v>8146</v>
      </c>
      <c r="D4044" s="18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4"/>
        <v>42024.594444444439</v>
      </c>
      <c r="K4044">
        <v>1419213664</v>
      </c>
      <c r="L4044" s="9">
        <f t="shared" si="255"/>
        <v>41995.084074074075</v>
      </c>
      <c r="M4044" s="11" t="s">
        <v>8371</v>
      </c>
      <c r="N4044" t="b">
        <v>0</v>
      </c>
      <c r="O4044">
        <v>3</v>
      </c>
      <c r="P4044" t="b">
        <v>0</v>
      </c>
      <c r="Q4044" t="s">
        <v>8271</v>
      </c>
      <c r="R4044" s="5">
        <f t="shared" si="252"/>
        <v>2.0999999999999999E-3</v>
      </c>
      <c r="S4044">
        <f t="shared" si="253"/>
        <v>7</v>
      </c>
      <c r="T4044" t="s">
        <v>8317</v>
      </c>
      <c r="U4044" t="s">
        <v>8318</v>
      </c>
    </row>
    <row r="4045" spans="1:21" ht="30" x14ac:dyDescent="0.2">
      <c r="A4045">
        <v>4043</v>
      </c>
      <c r="B4045" s="3" t="s">
        <v>4039</v>
      </c>
      <c r="C4045" s="3" t="s">
        <v>8147</v>
      </c>
      <c r="D4045" s="18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4"/>
        <v>41963.749131944445</v>
      </c>
      <c r="K4045">
        <v>1415228325</v>
      </c>
      <c r="L4045" s="9">
        <f t="shared" si="255"/>
        <v>41948.957465277781</v>
      </c>
      <c r="M4045" s="11" t="s">
        <v>8371</v>
      </c>
      <c r="N4045" t="b">
        <v>0</v>
      </c>
      <c r="O4045">
        <v>0</v>
      </c>
      <c r="P4045" t="b">
        <v>0</v>
      </c>
      <c r="Q4045" t="s">
        <v>8271</v>
      </c>
      <c r="R4045" s="5">
        <f t="shared" si="252"/>
        <v>0</v>
      </c>
      <c r="S4045" t="e">
        <f t="shared" si="253"/>
        <v>#DIV/0!</v>
      </c>
      <c r="T4045" t="s">
        <v>8317</v>
      </c>
      <c r="U4045" t="s">
        <v>8318</v>
      </c>
    </row>
    <row r="4046" spans="1:21" ht="30" x14ac:dyDescent="0.2">
      <c r="A4046">
        <v>4044</v>
      </c>
      <c r="B4046" s="3" t="s">
        <v>4040</v>
      </c>
      <c r="C4046" s="3" t="s">
        <v>8148</v>
      </c>
      <c r="D4046" s="18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4"/>
        <v>42103.999999999993</v>
      </c>
      <c r="K4046">
        <v>1426050982</v>
      </c>
      <c r="L4046" s="9">
        <f t="shared" si="255"/>
        <v>42074.219699074078</v>
      </c>
      <c r="M4046" s="11" t="s">
        <v>8368</v>
      </c>
      <c r="N4046" t="b">
        <v>0</v>
      </c>
      <c r="O4046">
        <v>4</v>
      </c>
      <c r="P4046" t="b">
        <v>0</v>
      </c>
      <c r="Q4046" t="s">
        <v>8271</v>
      </c>
      <c r="R4046" s="5">
        <f t="shared" si="252"/>
        <v>0.375</v>
      </c>
      <c r="S4046">
        <f t="shared" si="253"/>
        <v>56.25</v>
      </c>
      <c r="T4046" t="s">
        <v>8317</v>
      </c>
      <c r="U4046" t="s">
        <v>8318</v>
      </c>
    </row>
    <row r="4047" spans="1:21" ht="30" x14ac:dyDescent="0.2">
      <c r="A4047">
        <v>4045</v>
      </c>
      <c r="B4047" s="3" t="s">
        <v>4041</v>
      </c>
      <c r="C4047" s="3" t="s">
        <v>8149</v>
      </c>
      <c r="D4047" s="18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4"/>
        <v>41871.992928240739</v>
      </c>
      <c r="K4047">
        <v>1406004589</v>
      </c>
      <c r="L4047" s="9">
        <f t="shared" si="255"/>
        <v>41842.201261574075</v>
      </c>
      <c r="M4047" s="11" t="s">
        <v>8371</v>
      </c>
      <c r="N4047" t="b">
        <v>0</v>
      </c>
      <c r="O4047">
        <v>1</v>
      </c>
      <c r="P4047" t="b">
        <v>0</v>
      </c>
      <c r="Q4047" t="s">
        <v>8271</v>
      </c>
      <c r="R4047" s="5">
        <f t="shared" si="252"/>
        <v>2.0000000000000001E-4</v>
      </c>
      <c r="S4047">
        <f t="shared" si="253"/>
        <v>1</v>
      </c>
      <c r="T4047" t="s">
        <v>8317</v>
      </c>
      <c r="U4047" t="s">
        <v>8318</v>
      </c>
    </row>
    <row r="4048" spans="1:21" ht="30" x14ac:dyDescent="0.2">
      <c r="A4048">
        <v>4046</v>
      </c>
      <c r="B4048" s="3" t="s">
        <v>4042</v>
      </c>
      <c r="C4048" s="3" t="s">
        <v>8150</v>
      </c>
      <c r="D4048" s="1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4"/>
        <v>41934.442245370366</v>
      </c>
      <c r="K4048">
        <v>1411400210</v>
      </c>
      <c r="L4048" s="9">
        <f t="shared" si="255"/>
        <v>41904.650578703702</v>
      </c>
      <c r="M4048" s="11" t="s">
        <v>8371</v>
      </c>
      <c r="N4048" t="b">
        <v>0</v>
      </c>
      <c r="O4048">
        <v>12</v>
      </c>
      <c r="P4048" t="b">
        <v>0</v>
      </c>
      <c r="Q4048" t="s">
        <v>8271</v>
      </c>
      <c r="R4048" s="5">
        <f t="shared" si="252"/>
        <v>8.2142857142857142E-2</v>
      </c>
      <c r="S4048">
        <f t="shared" si="253"/>
        <v>38.333333333333336</v>
      </c>
      <c r="T4048" t="s">
        <v>8317</v>
      </c>
      <c r="U4048" t="s">
        <v>8318</v>
      </c>
    </row>
    <row r="4049" spans="1:21" ht="30" x14ac:dyDescent="0.2">
      <c r="A4049">
        <v>4047</v>
      </c>
      <c r="B4049" s="3" t="s">
        <v>4043</v>
      </c>
      <c r="C4049" s="3" t="s">
        <v>8151</v>
      </c>
      <c r="D4049" s="18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4"/>
        <v>42014.833333333336</v>
      </c>
      <c r="K4049">
        <v>1418862743</v>
      </c>
      <c r="L4049" s="9">
        <f t="shared" si="255"/>
        <v>41991.022488425922</v>
      </c>
      <c r="M4049" s="11" t="s">
        <v>8371</v>
      </c>
      <c r="N4049" t="b">
        <v>0</v>
      </c>
      <c r="O4049">
        <v>4</v>
      </c>
      <c r="P4049" t="b">
        <v>0</v>
      </c>
      <c r="Q4049" t="s">
        <v>8271</v>
      </c>
      <c r="R4049" s="5">
        <f t="shared" si="252"/>
        <v>2.1999999999999999E-2</v>
      </c>
      <c r="S4049">
        <f t="shared" si="253"/>
        <v>27.5</v>
      </c>
      <c r="T4049" t="s">
        <v>8317</v>
      </c>
      <c r="U4049" t="s">
        <v>8318</v>
      </c>
    </row>
    <row r="4050" spans="1:21" ht="30" x14ac:dyDescent="0.2">
      <c r="A4050">
        <v>4048</v>
      </c>
      <c r="B4050" s="3" t="s">
        <v>4044</v>
      </c>
      <c r="C4050" s="3" t="s">
        <v>8152</v>
      </c>
      <c r="D4050" s="18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4"/>
        <v>42471.259108796294</v>
      </c>
      <c r="K4050">
        <v>1457352787</v>
      </c>
      <c r="L4050" s="9">
        <f t="shared" si="255"/>
        <v>42436.509108796294</v>
      </c>
      <c r="M4050" s="11" t="s">
        <v>8370</v>
      </c>
      <c r="N4050" t="b">
        <v>0</v>
      </c>
      <c r="O4050">
        <v>91</v>
      </c>
      <c r="P4050" t="b">
        <v>0</v>
      </c>
      <c r="Q4050" t="s">
        <v>8271</v>
      </c>
      <c r="R4050" s="5">
        <f t="shared" si="252"/>
        <v>0.17652941176470588</v>
      </c>
      <c r="S4050">
        <f t="shared" si="253"/>
        <v>32.978021978021978</v>
      </c>
      <c r="T4050" t="s">
        <v>8317</v>
      </c>
      <c r="U4050" t="s">
        <v>8318</v>
      </c>
    </row>
    <row r="4051" spans="1:21" ht="30" x14ac:dyDescent="0.2">
      <c r="A4051">
        <v>4049</v>
      </c>
      <c r="B4051" s="3" t="s">
        <v>4045</v>
      </c>
      <c r="C4051" s="3" t="s">
        <v>8153</v>
      </c>
      <c r="D4051" s="18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4"/>
        <v>42199.750173611108</v>
      </c>
      <c r="K4051">
        <v>1434322815</v>
      </c>
      <c r="L4051" s="9">
        <f t="shared" si="255"/>
        <v>42169.958506944444</v>
      </c>
      <c r="M4051" s="11" t="s">
        <v>8368</v>
      </c>
      <c r="N4051" t="b">
        <v>0</v>
      </c>
      <c r="O4051">
        <v>1</v>
      </c>
      <c r="P4051" t="b">
        <v>0</v>
      </c>
      <c r="Q4051" t="s">
        <v>8271</v>
      </c>
      <c r="R4051" s="5">
        <f t="shared" si="252"/>
        <v>8.0000000000000004E-4</v>
      </c>
      <c r="S4051">
        <f t="shared" si="253"/>
        <v>16</v>
      </c>
      <c r="T4051" t="s">
        <v>8317</v>
      </c>
      <c r="U4051" t="s">
        <v>8318</v>
      </c>
    </row>
    <row r="4052" spans="1:21" ht="30" x14ac:dyDescent="0.2">
      <c r="A4052">
        <v>4050</v>
      </c>
      <c r="B4052" s="3" t="s">
        <v>4046</v>
      </c>
      <c r="C4052" s="3" t="s">
        <v>8154</v>
      </c>
      <c r="D4052" s="18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4"/>
        <v>41935.428136574068</v>
      </c>
      <c r="K4052">
        <v>1411485391</v>
      </c>
      <c r="L4052" s="9">
        <f t="shared" si="255"/>
        <v>41905.636469907404</v>
      </c>
      <c r="M4052" s="11" t="s">
        <v>8371</v>
      </c>
      <c r="N4052" t="b">
        <v>0</v>
      </c>
      <c r="O4052">
        <v>1</v>
      </c>
      <c r="P4052" t="b">
        <v>0</v>
      </c>
      <c r="Q4052" t="s">
        <v>8271</v>
      </c>
      <c r="R4052" s="5">
        <f t="shared" si="252"/>
        <v>6.6666666666666664E-4</v>
      </c>
      <c r="S4052">
        <f t="shared" si="253"/>
        <v>1</v>
      </c>
      <c r="T4052" t="s">
        <v>8317</v>
      </c>
      <c r="U4052" t="s">
        <v>8318</v>
      </c>
    </row>
    <row r="4053" spans="1:21" ht="30" x14ac:dyDescent="0.2">
      <c r="A4053">
        <v>4051</v>
      </c>
      <c r="B4053" s="3" t="s">
        <v>4047</v>
      </c>
      <c r="C4053" s="3" t="s">
        <v>8155</v>
      </c>
      <c r="D4053" s="18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4"/>
        <v>41768.078472222223</v>
      </c>
      <c r="K4053">
        <v>1399058797</v>
      </c>
      <c r="L4053" s="9">
        <f t="shared" si="255"/>
        <v>41761.810150462967</v>
      </c>
      <c r="M4053" s="11" t="s">
        <v>8371</v>
      </c>
      <c r="N4053" t="b">
        <v>0</v>
      </c>
      <c r="O4053">
        <v>0</v>
      </c>
      <c r="P4053" t="b">
        <v>0</v>
      </c>
      <c r="Q4053" t="s">
        <v>8271</v>
      </c>
      <c r="R4053" s="5">
        <f t="shared" si="252"/>
        <v>0</v>
      </c>
      <c r="S4053" t="e">
        <f t="shared" si="253"/>
        <v>#DIV/0!</v>
      </c>
      <c r="T4053" t="s">
        <v>8317</v>
      </c>
      <c r="U4053" t="s">
        <v>8318</v>
      </c>
    </row>
    <row r="4054" spans="1:21" ht="45" x14ac:dyDescent="0.2">
      <c r="A4054">
        <v>4052</v>
      </c>
      <c r="B4054" s="3" t="s">
        <v>4048</v>
      </c>
      <c r="C4054" s="3" t="s">
        <v>8156</v>
      </c>
      <c r="D4054" s="18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4"/>
        <v>41925.670324074068</v>
      </c>
      <c r="K4054">
        <v>1408050316</v>
      </c>
      <c r="L4054" s="9">
        <f t="shared" si="255"/>
        <v>41865.878657407404</v>
      </c>
      <c r="M4054" s="11" t="s">
        <v>8371</v>
      </c>
      <c r="N4054" t="b">
        <v>0</v>
      </c>
      <c r="O4054">
        <v>13</v>
      </c>
      <c r="P4054" t="b">
        <v>0</v>
      </c>
      <c r="Q4054" t="s">
        <v>8271</v>
      </c>
      <c r="R4054" s="5">
        <f t="shared" si="252"/>
        <v>0.37533333333333335</v>
      </c>
      <c r="S4054">
        <f t="shared" si="253"/>
        <v>86.615384615384613</v>
      </c>
      <c r="T4054" t="s">
        <v>8317</v>
      </c>
      <c r="U4054" t="s">
        <v>8318</v>
      </c>
    </row>
    <row r="4055" spans="1:21" ht="30" x14ac:dyDescent="0.2">
      <c r="A4055">
        <v>4053</v>
      </c>
      <c r="B4055" s="3" t="s">
        <v>4049</v>
      </c>
      <c r="C4055" s="3" t="s">
        <v>8157</v>
      </c>
      <c r="D4055" s="18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4"/>
        <v>41958.624999999993</v>
      </c>
      <c r="K4055">
        <v>1413477228</v>
      </c>
      <c r="L4055" s="9">
        <f t="shared" si="255"/>
        <v>41928.690138888887</v>
      </c>
      <c r="M4055" s="11" t="s">
        <v>8371</v>
      </c>
      <c r="N4055" t="b">
        <v>0</v>
      </c>
      <c r="O4055">
        <v>2</v>
      </c>
      <c r="P4055" t="b">
        <v>0</v>
      </c>
      <c r="Q4055" t="s">
        <v>8271</v>
      </c>
      <c r="R4055" s="5">
        <f t="shared" si="252"/>
        <v>0.22</v>
      </c>
      <c r="S4055">
        <f t="shared" si="253"/>
        <v>55</v>
      </c>
      <c r="T4055" t="s">
        <v>8317</v>
      </c>
      <c r="U4055" t="s">
        <v>8318</v>
      </c>
    </row>
    <row r="4056" spans="1:21" ht="30" x14ac:dyDescent="0.2">
      <c r="A4056">
        <v>4054</v>
      </c>
      <c r="B4056" s="3" t="s">
        <v>4050</v>
      </c>
      <c r="C4056" s="3" t="s">
        <v>8158</v>
      </c>
      <c r="D4056" s="18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4"/>
        <v>42643.958333333336</v>
      </c>
      <c r="K4056">
        <v>1472674285</v>
      </c>
      <c r="L4056" s="9">
        <f t="shared" si="255"/>
        <v>42613.841261574074</v>
      </c>
      <c r="M4056" s="11" t="s">
        <v>8370</v>
      </c>
      <c r="N4056" t="b">
        <v>0</v>
      </c>
      <c r="O4056">
        <v>0</v>
      </c>
      <c r="P4056" t="b">
        <v>0</v>
      </c>
      <c r="Q4056" t="s">
        <v>8271</v>
      </c>
      <c r="R4056" s="5">
        <f t="shared" si="252"/>
        <v>0</v>
      </c>
      <c r="S4056" t="e">
        <f t="shared" si="253"/>
        <v>#DIV/0!</v>
      </c>
      <c r="T4056" t="s">
        <v>8317</v>
      </c>
      <c r="U4056" t="s">
        <v>8318</v>
      </c>
    </row>
    <row r="4057" spans="1:21" ht="30" x14ac:dyDescent="0.2">
      <c r="A4057">
        <v>4055</v>
      </c>
      <c r="B4057" s="3" t="s">
        <v>4051</v>
      </c>
      <c r="C4057" s="3" t="s">
        <v>8159</v>
      </c>
      <c r="D4057" s="18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4"/>
        <v>41809.44017361111</v>
      </c>
      <c r="K4057">
        <v>1400600031</v>
      </c>
      <c r="L4057" s="9">
        <f t="shared" si="255"/>
        <v>41779.648506944446</v>
      </c>
      <c r="M4057" s="11" t="s">
        <v>8371</v>
      </c>
      <c r="N4057" t="b">
        <v>0</v>
      </c>
      <c r="O4057">
        <v>21</v>
      </c>
      <c r="P4057" t="b">
        <v>0</v>
      </c>
      <c r="Q4057" t="s">
        <v>8271</v>
      </c>
      <c r="R4057" s="5">
        <f t="shared" si="252"/>
        <v>0.1762</v>
      </c>
      <c r="S4057">
        <f t="shared" si="253"/>
        <v>41.952380952380949</v>
      </c>
      <c r="T4057" t="s">
        <v>8317</v>
      </c>
      <c r="U4057" t="s">
        <v>8318</v>
      </c>
    </row>
    <row r="4058" spans="1:21" ht="30" x14ac:dyDescent="0.2">
      <c r="A4058">
        <v>4056</v>
      </c>
      <c r="B4058" s="3" t="s">
        <v>4052</v>
      </c>
      <c r="C4058" s="3" t="s">
        <v>8160</v>
      </c>
      <c r="D4058" s="1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4"/>
        <v>42554.624305555553</v>
      </c>
      <c r="K4058">
        <v>1465856639</v>
      </c>
      <c r="L4058" s="9">
        <f t="shared" si="255"/>
        <v>42534.933321759265</v>
      </c>
      <c r="M4058" s="11" t="s">
        <v>8370</v>
      </c>
      <c r="N4058" t="b">
        <v>0</v>
      </c>
      <c r="O4058">
        <v>9</v>
      </c>
      <c r="P4058" t="b">
        <v>0</v>
      </c>
      <c r="Q4058" t="s">
        <v>8271</v>
      </c>
      <c r="R4058" s="5">
        <f t="shared" si="252"/>
        <v>0.53</v>
      </c>
      <c r="S4058">
        <f t="shared" si="253"/>
        <v>88.333333333333329</v>
      </c>
      <c r="T4058" t="s">
        <v>8317</v>
      </c>
      <c r="U4058" t="s">
        <v>8318</v>
      </c>
    </row>
    <row r="4059" spans="1:21" ht="30" x14ac:dyDescent="0.2">
      <c r="A4059">
        <v>4057</v>
      </c>
      <c r="B4059" s="3" t="s">
        <v>4053</v>
      </c>
      <c r="C4059" s="3" t="s">
        <v>8161</v>
      </c>
      <c r="D4059" s="18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4"/>
        <v>42333.749999999993</v>
      </c>
      <c r="K4059">
        <v>1446506080</v>
      </c>
      <c r="L4059" s="9">
        <f t="shared" si="255"/>
        <v>42310.968518518523</v>
      </c>
      <c r="M4059" s="11" t="s">
        <v>8368</v>
      </c>
      <c r="N4059" t="b">
        <v>0</v>
      </c>
      <c r="O4059">
        <v>6</v>
      </c>
      <c r="P4059" t="b">
        <v>0</v>
      </c>
      <c r="Q4059" t="s">
        <v>8271</v>
      </c>
      <c r="R4059" s="5">
        <f t="shared" si="252"/>
        <v>0.22142857142857142</v>
      </c>
      <c r="S4059">
        <f t="shared" si="253"/>
        <v>129.16666666666666</v>
      </c>
      <c r="T4059" t="s">
        <v>8317</v>
      </c>
      <c r="U4059" t="s">
        <v>8318</v>
      </c>
    </row>
    <row r="4060" spans="1:21" ht="30" x14ac:dyDescent="0.2">
      <c r="A4060">
        <v>4058</v>
      </c>
      <c r="B4060" s="3" t="s">
        <v>4054</v>
      </c>
      <c r="C4060" s="3" t="s">
        <v>8162</v>
      </c>
      <c r="D4060" s="18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4"/>
        <v>42460.957638888889</v>
      </c>
      <c r="K4060">
        <v>1458178044</v>
      </c>
      <c r="L4060" s="9">
        <f t="shared" si="255"/>
        <v>42446.060694444444</v>
      </c>
      <c r="M4060" s="11" t="s">
        <v>8370</v>
      </c>
      <c r="N4060" t="b">
        <v>0</v>
      </c>
      <c r="O4060">
        <v>4</v>
      </c>
      <c r="P4060" t="b">
        <v>0</v>
      </c>
      <c r="Q4060" t="s">
        <v>8271</v>
      </c>
      <c r="R4060" s="5">
        <f t="shared" si="252"/>
        <v>2.5333333333333333E-2</v>
      </c>
      <c r="S4060">
        <f t="shared" si="253"/>
        <v>23.75</v>
      </c>
      <c r="T4060" t="s">
        <v>8317</v>
      </c>
      <c r="U4060" t="s">
        <v>8318</v>
      </c>
    </row>
    <row r="4061" spans="1:21" ht="30" x14ac:dyDescent="0.2">
      <c r="A4061">
        <v>4059</v>
      </c>
      <c r="B4061" s="3" t="s">
        <v>4055</v>
      </c>
      <c r="C4061" s="3" t="s">
        <v>8163</v>
      </c>
      <c r="D4061" s="18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4"/>
        <v>41897.916666666664</v>
      </c>
      <c r="K4061">
        <v>1408116152</v>
      </c>
      <c r="L4061" s="9">
        <f t="shared" si="255"/>
        <v>41866.640648148146</v>
      </c>
      <c r="M4061" s="11" t="s">
        <v>8371</v>
      </c>
      <c r="N4061" t="b">
        <v>0</v>
      </c>
      <c r="O4061">
        <v>7</v>
      </c>
      <c r="P4061" t="b">
        <v>0</v>
      </c>
      <c r="Q4061" t="s">
        <v>8271</v>
      </c>
      <c r="R4061" s="5">
        <f t="shared" si="252"/>
        <v>2.5000000000000001E-2</v>
      </c>
      <c r="S4061">
        <f t="shared" si="253"/>
        <v>35.714285714285715</v>
      </c>
      <c r="T4061" t="s">
        <v>8317</v>
      </c>
      <c r="U4061" t="s">
        <v>8318</v>
      </c>
    </row>
    <row r="4062" spans="1:21" ht="30" x14ac:dyDescent="0.2">
      <c r="A4062">
        <v>4060</v>
      </c>
      <c r="B4062" s="3" t="s">
        <v>4056</v>
      </c>
      <c r="C4062" s="3" t="s">
        <v>8164</v>
      </c>
      <c r="D4062" s="18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4"/>
        <v>41813.458333333328</v>
      </c>
      <c r="K4062">
        <v>1400604056</v>
      </c>
      <c r="L4062" s="9">
        <f t="shared" si="255"/>
        <v>41779.695092592592</v>
      </c>
      <c r="M4062" s="11" t="s">
        <v>8371</v>
      </c>
      <c r="N4062" t="b">
        <v>0</v>
      </c>
      <c r="O4062">
        <v>5</v>
      </c>
      <c r="P4062" t="b">
        <v>0</v>
      </c>
      <c r="Q4062" t="s">
        <v>8271</v>
      </c>
      <c r="R4062" s="5">
        <f t="shared" si="252"/>
        <v>2.8500000000000001E-2</v>
      </c>
      <c r="S4062">
        <f t="shared" si="253"/>
        <v>57</v>
      </c>
      <c r="T4062" t="s">
        <v>8317</v>
      </c>
      <c r="U4062" t="s">
        <v>8318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 s="18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4"/>
        <v>42480.891469907401</v>
      </c>
      <c r="K4063">
        <v>1456025023</v>
      </c>
      <c r="L4063" s="9">
        <f t="shared" si="255"/>
        <v>42421.141469907408</v>
      </c>
      <c r="M4063" s="11" t="s">
        <v>8370</v>
      </c>
      <c r="N4063" t="b">
        <v>0</v>
      </c>
      <c r="O4063">
        <v>0</v>
      </c>
      <c r="P4063" t="b">
        <v>0</v>
      </c>
      <c r="Q4063" t="s">
        <v>8271</v>
      </c>
      <c r="R4063" s="5">
        <f t="shared" si="252"/>
        <v>0</v>
      </c>
      <c r="S4063" t="e">
        <f t="shared" si="253"/>
        <v>#DIV/0!</v>
      </c>
      <c r="T4063" t="s">
        <v>8317</v>
      </c>
      <c r="U4063" t="s">
        <v>8318</v>
      </c>
    </row>
    <row r="4064" spans="1:21" ht="30" x14ac:dyDescent="0.2">
      <c r="A4064">
        <v>4062</v>
      </c>
      <c r="B4064" s="3" t="s">
        <v>4058</v>
      </c>
      <c r="C4064" s="3" t="s">
        <v>8166</v>
      </c>
      <c r="D4064" s="18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4"/>
        <v>42553.530879629623</v>
      </c>
      <c r="K4064">
        <v>1464889468</v>
      </c>
      <c r="L4064" s="9">
        <f t="shared" si="255"/>
        <v>42523.739212962959</v>
      </c>
      <c r="M4064" s="11" t="s">
        <v>8370</v>
      </c>
      <c r="N4064" t="b">
        <v>0</v>
      </c>
      <c r="O4064">
        <v>3</v>
      </c>
      <c r="P4064" t="b">
        <v>0</v>
      </c>
      <c r="Q4064" t="s">
        <v>8271</v>
      </c>
      <c r="R4064" s="5">
        <f t="shared" si="252"/>
        <v>2.4500000000000001E-2</v>
      </c>
      <c r="S4064">
        <f t="shared" si="253"/>
        <v>163.33333333333334</v>
      </c>
      <c r="T4064" t="s">
        <v>8317</v>
      </c>
      <c r="U4064" t="s">
        <v>8318</v>
      </c>
    </row>
    <row r="4065" spans="1:21" ht="30" x14ac:dyDescent="0.2">
      <c r="A4065">
        <v>4063</v>
      </c>
      <c r="B4065" s="3" t="s">
        <v>4059</v>
      </c>
      <c r="C4065" s="3" t="s">
        <v>8167</v>
      </c>
      <c r="D4065" s="18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4"/>
        <v>41817.473194444443</v>
      </c>
      <c r="K4065">
        <v>1401294084</v>
      </c>
      <c r="L4065" s="9">
        <f t="shared" si="255"/>
        <v>41787.681527777779</v>
      </c>
      <c r="M4065" s="11" t="s">
        <v>8371</v>
      </c>
      <c r="N4065" t="b">
        <v>0</v>
      </c>
      <c r="O4065">
        <v>9</v>
      </c>
      <c r="P4065" t="b">
        <v>0</v>
      </c>
      <c r="Q4065" t="s">
        <v>8271</v>
      </c>
      <c r="R4065" s="5">
        <f t="shared" si="252"/>
        <v>1.4210526315789474E-2</v>
      </c>
      <c r="S4065">
        <f t="shared" si="253"/>
        <v>15</v>
      </c>
      <c r="T4065" t="s">
        <v>8317</v>
      </c>
      <c r="U4065" t="s">
        <v>8318</v>
      </c>
    </row>
    <row r="4066" spans="1:21" ht="30" x14ac:dyDescent="0.2">
      <c r="A4066">
        <v>4064</v>
      </c>
      <c r="B4066" s="3" t="s">
        <v>4060</v>
      </c>
      <c r="C4066" s="3" t="s">
        <v>8168</v>
      </c>
      <c r="D4066" s="18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4"/>
        <v>42123.379930555551</v>
      </c>
      <c r="K4066">
        <v>1427724426</v>
      </c>
      <c r="L4066" s="9">
        <f t="shared" si="255"/>
        <v>42093.588263888887</v>
      </c>
      <c r="M4066" s="11" t="s">
        <v>8368</v>
      </c>
      <c r="N4066" t="b">
        <v>0</v>
      </c>
      <c r="O4066">
        <v>6</v>
      </c>
      <c r="P4066" t="b">
        <v>0</v>
      </c>
      <c r="Q4066" t="s">
        <v>8271</v>
      </c>
      <c r="R4066" s="5">
        <f t="shared" si="252"/>
        <v>0.1925</v>
      </c>
      <c r="S4066">
        <f t="shared" si="253"/>
        <v>64.166666666666671</v>
      </c>
      <c r="T4066" t="s">
        <v>8317</v>
      </c>
      <c r="U4066" t="s">
        <v>8318</v>
      </c>
    </row>
    <row r="4067" spans="1:21" x14ac:dyDescent="0.2">
      <c r="A4067">
        <v>4065</v>
      </c>
      <c r="B4067" s="3" t="s">
        <v>4061</v>
      </c>
      <c r="C4067" s="3" t="s">
        <v>8169</v>
      </c>
      <c r="D4067" s="18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4"/>
        <v>41863.74318287037</v>
      </c>
      <c r="K4067">
        <v>1405291811</v>
      </c>
      <c r="L4067" s="9">
        <f t="shared" si="255"/>
        <v>41833.951516203706</v>
      </c>
      <c r="M4067" s="11" t="s">
        <v>8371</v>
      </c>
      <c r="N4067" t="b">
        <v>0</v>
      </c>
      <c r="O4067">
        <v>4</v>
      </c>
      <c r="P4067" t="b">
        <v>0</v>
      </c>
      <c r="Q4067" t="s">
        <v>8271</v>
      </c>
      <c r="R4067" s="5">
        <f t="shared" si="252"/>
        <v>6.7499999999999999E-3</v>
      </c>
      <c r="S4067">
        <f t="shared" si="253"/>
        <v>6.75</v>
      </c>
      <c r="T4067" t="s">
        <v>8317</v>
      </c>
      <c r="U4067" t="s">
        <v>8318</v>
      </c>
    </row>
    <row r="4068" spans="1:21" ht="30" x14ac:dyDescent="0.2">
      <c r="A4068">
        <v>4066</v>
      </c>
      <c r="B4068" s="3" t="s">
        <v>4062</v>
      </c>
      <c r="C4068" s="3" t="s">
        <v>8170</v>
      </c>
      <c r="D4068" s="1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4"/>
        <v>42508.830879629626</v>
      </c>
      <c r="K4068">
        <v>1461027388</v>
      </c>
      <c r="L4068" s="9">
        <f t="shared" si="255"/>
        <v>42479.039212962962</v>
      </c>
      <c r="M4068" s="11" t="s">
        <v>8370</v>
      </c>
      <c r="N4068" t="b">
        <v>0</v>
      </c>
      <c r="O4068">
        <v>1</v>
      </c>
      <c r="P4068" t="b">
        <v>0</v>
      </c>
      <c r="Q4068" t="s">
        <v>8271</v>
      </c>
      <c r="R4068" s="5">
        <f t="shared" si="252"/>
        <v>1.6666666666666668E-3</v>
      </c>
      <c r="S4068">
        <f t="shared" si="253"/>
        <v>25</v>
      </c>
      <c r="T4068" t="s">
        <v>8317</v>
      </c>
      <c r="U4068" t="s">
        <v>8318</v>
      </c>
    </row>
    <row r="4069" spans="1:21" ht="30" x14ac:dyDescent="0.2">
      <c r="A4069">
        <v>4067</v>
      </c>
      <c r="B4069" s="3" t="s">
        <v>4063</v>
      </c>
      <c r="C4069" s="3" t="s">
        <v>7998</v>
      </c>
      <c r="D4069" s="18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4"/>
        <v>42274.909143518518</v>
      </c>
      <c r="K4069">
        <v>1439952550</v>
      </c>
      <c r="L4069" s="9">
        <f t="shared" si="255"/>
        <v>42235.117476851854</v>
      </c>
      <c r="M4069" s="11" t="s">
        <v>8368</v>
      </c>
      <c r="N4069" t="b">
        <v>0</v>
      </c>
      <c r="O4069">
        <v>17</v>
      </c>
      <c r="P4069" t="b">
        <v>0</v>
      </c>
      <c r="Q4069" t="s">
        <v>8271</v>
      </c>
      <c r="R4069" s="5">
        <f t="shared" si="252"/>
        <v>0.60899999999999999</v>
      </c>
      <c r="S4069">
        <f t="shared" si="253"/>
        <v>179.11764705882354</v>
      </c>
      <c r="T4069" t="s">
        <v>8317</v>
      </c>
      <c r="U4069" t="s">
        <v>8318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 s="18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4"/>
        <v>42748.753472222219</v>
      </c>
      <c r="K4070">
        <v>1481756855</v>
      </c>
      <c r="L4070" s="9">
        <f t="shared" si="255"/>
        <v>42718.963599537034</v>
      </c>
      <c r="M4070" s="11" t="s">
        <v>8370</v>
      </c>
      <c r="N4070" t="b">
        <v>0</v>
      </c>
      <c r="O4070">
        <v>1</v>
      </c>
      <c r="P4070" t="b">
        <v>0</v>
      </c>
      <c r="Q4070" t="s">
        <v>8271</v>
      </c>
      <c r="R4070" s="5">
        <f t="shared" si="252"/>
        <v>0.01</v>
      </c>
      <c r="S4070">
        <f t="shared" si="253"/>
        <v>34.950000000000003</v>
      </c>
      <c r="T4070" t="s">
        <v>8317</v>
      </c>
      <c r="U4070" t="s">
        <v>8318</v>
      </c>
    </row>
    <row r="4071" spans="1:21" ht="30" x14ac:dyDescent="0.2">
      <c r="A4071">
        <v>4069</v>
      </c>
      <c r="B4071" s="3" t="s">
        <v>4065</v>
      </c>
      <c r="C4071" s="3" t="s">
        <v>8172</v>
      </c>
      <c r="D4071" s="18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4"/>
        <v>42063.291666666664</v>
      </c>
      <c r="K4071">
        <v>1421596356</v>
      </c>
      <c r="L4071" s="9">
        <f t="shared" si="255"/>
        <v>42022.661527777775</v>
      </c>
      <c r="M4071" s="11" t="s">
        <v>8368</v>
      </c>
      <c r="N4071" t="b">
        <v>0</v>
      </c>
      <c r="O4071">
        <v>13</v>
      </c>
      <c r="P4071" t="b">
        <v>0</v>
      </c>
      <c r="Q4071" t="s">
        <v>8271</v>
      </c>
      <c r="R4071" s="5">
        <f t="shared" si="252"/>
        <v>0.34399999999999997</v>
      </c>
      <c r="S4071">
        <f t="shared" si="253"/>
        <v>33.07692307692308</v>
      </c>
      <c r="T4071" t="s">
        <v>8317</v>
      </c>
      <c r="U4071" t="s">
        <v>8318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 s="18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4"/>
        <v>42063.916666666664</v>
      </c>
      <c r="K4072">
        <v>1422374420</v>
      </c>
      <c r="L4072" s="9">
        <f t="shared" si="255"/>
        <v>42031.666898148149</v>
      </c>
      <c r="M4072" s="11" t="s">
        <v>8368</v>
      </c>
      <c r="N4072" t="b">
        <v>0</v>
      </c>
      <c r="O4072">
        <v>6</v>
      </c>
      <c r="P4072" t="b">
        <v>0</v>
      </c>
      <c r="Q4072" t="s">
        <v>8271</v>
      </c>
      <c r="R4072" s="5">
        <f t="shared" si="252"/>
        <v>0.16500000000000001</v>
      </c>
      <c r="S4072">
        <f t="shared" si="253"/>
        <v>27.5</v>
      </c>
      <c r="T4072" t="s">
        <v>8317</v>
      </c>
      <c r="U4072" t="s">
        <v>8318</v>
      </c>
    </row>
    <row r="4073" spans="1:21" ht="30" x14ac:dyDescent="0.2">
      <c r="A4073">
        <v>4071</v>
      </c>
      <c r="B4073" s="3" t="s">
        <v>4067</v>
      </c>
      <c r="C4073" s="3" t="s">
        <v>8174</v>
      </c>
      <c r="D4073" s="18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4"/>
        <v>42730.59642361111</v>
      </c>
      <c r="K4073">
        <v>1480187931</v>
      </c>
      <c r="L4073" s="9">
        <f t="shared" si="255"/>
        <v>42700.804756944446</v>
      </c>
      <c r="M4073" s="11" t="s">
        <v>8370</v>
      </c>
      <c r="N4073" t="b">
        <v>0</v>
      </c>
      <c r="O4073">
        <v>0</v>
      </c>
      <c r="P4073" t="b">
        <v>0</v>
      </c>
      <c r="Q4073" t="s">
        <v>8271</v>
      </c>
      <c r="R4073" s="5">
        <f t="shared" si="252"/>
        <v>0</v>
      </c>
      <c r="S4073" t="e">
        <f t="shared" si="253"/>
        <v>#DIV/0!</v>
      </c>
      <c r="T4073" t="s">
        <v>8317</v>
      </c>
      <c r="U4073" t="s">
        <v>8318</v>
      </c>
    </row>
    <row r="4074" spans="1:21" ht="30" x14ac:dyDescent="0.2">
      <c r="A4074">
        <v>4072</v>
      </c>
      <c r="B4074" s="3" t="s">
        <v>4068</v>
      </c>
      <c r="C4074" s="3" t="s">
        <v>8175</v>
      </c>
      <c r="D4074" s="18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4"/>
        <v>41872.566099537034</v>
      </c>
      <c r="K4074">
        <v>1403462111</v>
      </c>
      <c r="L4074" s="9">
        <f t="shared" si="255"/>
        <v>41812.77443287037</v>
      </c>
      <c r="M4074" s="11" t="s">
        <v>8371</v>
      </c>
      <c r="N4074" t="b">
        <v>0</v>
      </c>
      <c r="O4074">
        <v>2</v>
      </c>
      <c r="P4074" t="b">
        <v>0</v>
      </c>
      <c r="Q4074" t="s">
        <v>8271</v>
      </c>
      <c r="R4074" s="5">
        <f t="shared" si="252"/>
        <v>4.0000000000000001E-3</v>
      </c>
      <c r="S4074">
        <f t="shared" si="253"/>
        <v>2</v>
      </c>
      <c r="T4074" t="s">
        <v>8317</v>
      </c>
      <c r="U4074" t="s">
        <v>8318</v>
      </c>
    </row>
    <row r="4075" spans="1:21" ht="30" x14ac:dyDescent="0.2">
      <c r="A4075">
        <v>4073</v>
      </c>
      <c r="B4075" s="3" t="s">
        <v>4069</v>
      </c>
      <c r="C4075" s="3" t="s">
        <v>8176</v>
      </c>
      <c r="D4075" s="18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4"/>
        <v>42132.958333333336</v>
      </c>
      <c r="K4075">
        <v>1426407426</v>
      </c>
      <c r="L4075" s="9">
        <f t="shared" si="255"/>
        <v>42078.34520833334</v>
      </c>
      <c r="M4075" s="11" t="s">
        <v>8368</v>
      </c>
      <c r="N4075" t="b">
        <v>0</v>
      </c>
      <c r="O4075">
        <v>2</v>
      </c>
      <c r="P4075" t="b">
        <v>0</v>
      </c>
      <c r="Q4075" t="s">
        <v>8271</v>
      </c>
      <c r="R4075" s="5">
        <f t="shared" si="252"/>
        <v>1.0571428571428572E-2</v>
      </c>
      <c r="S4075">
        <f t="shared" si="253"/>
        <v>18.5</v>
      </c>
      <c r="T4075" t="s">
        <v>8317</v>
      </c>
      <c r="U4075" t="s">
        <v>8318</v>
      </c>
    </row>
    <row r="4076" spans="1:21" ht="30" x14ac:dyDescent="0.2">
      <c r="A4076">
        <v>4074</v>
      </c>
      <c r="B4076" s="3" t="s">
        <v>4070</v>
      </c>
      <c r="C4076" s="3" t="s">
        <v>8177</v>
      </c>
      <c r="D4076" s="18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4"/>
        <v>42313.386284722219</v>
      </c>
      <c r="K4076">
        <v>1444137375</v>
      </c>
      <c r="L4076" s="9">
        <f t="shared" si="255"/>
        <v>42283.552951388891</v>
      </c>
      <c r="M4076" s="11" t="s">
        <v>8368</v>
      </c>
      <c r="N4076" t="b">
        <v>0</v>
      </c>
      <c r="O4076">
        <v>21</v>
      </c>
      <c r="P4076" t="b">
        <v>0</v>
      </c>
      <c r="Q4076" t="s">
        <v>8271</v>
      </c>
      <c r="R4076" s="5">
        <f t="shared" si="252"/>
        <v>0.26727272727272727</v>
      </c>
      <c r="S4076">
        <f t="shared" si="253"/>
        <v>35</v>
      </c>
      <c r="T4076" t="s">
        <v>8317</v>
      </c>
      <c r="U4076" t="s">
        <v>8318</v>
      </c>
    </row>
    <row r="4077" spans="1:21" ht="30" x14ac:dyDescent="0.2">
      <c r="A4077">
        <v>4075</v>
      </c>
      <c r="B4077" s="3" t="s">
        <v>4071</v>
      </c>
      <c r="C4077" s="3" t="s">
        <v>8178</v>
      </c>
      <c r="D4077" s="18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4"/>
        <v>41820.519444444442</v>
      </c>
      <c r="K4077">
        <v>1400547969</v>
      </c>
      <c r="L4077" s="9">
        <f t="shared" si="255"/>
        <v>41779.045937499999</v>
      </c>
      <c r="M4077" s="11" t="s">
        <v>8371</v>
      </c>
      <c r="N4077" t="b">
        <v>0</v>
      </c>
      <c r="O4077">
        <v>13</v>
      </c>
      <c r="P4077" t="b">
        <v>0</v>
      </c>
      <c r="Q4077" t="s">
        <v>8271</v>
      </c>
      <c r="R4077" s="5">
        <f t="shared" si="252"/>
        <v>0.28799999999999998</v>
      </c>
      <c r="S4077">
        <f t="shared" si="253"/>
        <v>44.307692307692307</v>
      </c>
      <c r="T4077" t="s">
        <v>8317</v>
      </c>
      <c r="U4077" t="s">
        <v>8318</v>
      </c>
    </row>
    <row r="4078" spans="1:21" ht="30" x14ac:dyDescent="0.2">
      <c r="A4078">
        <v>4076</v>
      </c>
      <c r="B4078" s="3" t="s">
        <v>4072</v>
      </c>
      <c r="C4078" s="3" t="s">
        <v>8179</v>
      </c>
      <c r="D4078" s="1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4"/>
        <v>41933.618749999994</v>
      </c>
      <c r="K4078">
        <v>1411499149</v>
      </c>
      <c r="L4078" s="9">
        <f t="shared" si="255"/>
        <v>41905.795706018522</v>
      </c>
      <c r="M4078" s="11" t="s">
        <v>8371</v>
      </c>
      <c r="N4078" t="b">
        <v>0</v>
      </c>
      <c r="O4078">
        <v>0</v>
      </c>
      <c r="P4078" t="b">
        <v>0</v>
      </c>
      <c r="Q4078" t="s">
        <v>8271</v>
      </c>
      <c r="R4078" s="5">
        <f t="shared" si="252"/>
        <v>0</v>
      </c>
      <c r="S4078" t="e">
        <f t="shared" si="253"/>
        <v>#DIV/0!</v>
      </c>
      <c r="T4078" t="s">
        <v>8317</v>
      </c>
      <c r="U4078" t="s">
        <v>8318</v>
      </c>
    </row>
    <row r="4079" spans="1:21" ht="30" x14ac:dyDescent="0.2">
      <c r="A4079">
        <v>4077</v>
      </c>
      <c r="B4079" s="3" t="s">
        <v>4073</v>
      </c>
      <c r="C4079" s="3" t="s">
        <v>8180</v>
      </c>
      <c r="D4079" s="18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4"/>
        <v>42725.502245370364</v>
      </c>
      <c r="K4079">
        <v>1479747794</v>
      </c>
      <c r="L4079" s="9">
        <f t="shared" si="255"/>
        <v>42695.7105787037</v>
      </c>
      <c r="M4079" s="11" t="s">
        <v>8370</v>
      </c>
      <c r="N4079" t="b">
        <v>0</v>
      </c>
      <c r="O4079">
        <v>6</v>
      </c>
      <c r="P4079" t="b">
        <v>0</v>
      </c>
      <c r="Q4079" t="s">
        <v>8271</v>
      </c>
      <c r="R4079" s="5">
        <f t="shared" si="252"/>
        <v>8.8999999999999996E-2</v>
      </c>
      <c r="S4079">
        <f t="shared" si="253"/>
        <v>222.5</v>
      </c>
      <c r="T4079" t="s">
        <v>8317</v>
      </c>
      <c r="U4079" t="s">
        <v>8318</v>
      </c>
    </row>
    <row r="4080" spans="1:21" ht="30" x14ac:dyDescent="0.2">
      <c r="A4080">
        <v>4078</v>
      </c>
      <c r="B4080" s="3" t="s">
        <v>4074</v>
      </c>
      <c r="C4080" s="3" t="s">
        <v>8181</v>
      </c>
      <c r="D4080" s="18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4"/>
        <v>42762.579189814809</v>
      </c>
      <c r="K4080">
        <v>1482951242</v>
      </c>
      <c r="L4080" s="9">
        <f t="shared" si="255"/>
        <v>42732.787523148145</v>
      </c>
      <c r="M4080" s="11" t="s">
        <v>8370</v>
      </c>
      <c r="N4080" t="b">
        <v>0</v>
      </c>
      <c r="O4080">
        <v>0</v>
      </c>
      <c r="P4080" t="b">
        <v>0</v>
      </c>
      <c r="Q4080" t="s">
        <v>8271</v>
      </c>
      <c r="R4080" s="5">
        <f t="shared" si="252"/>
        <v>0</v>
      </c>
      <c r="S4080" t="e">
        <f t="shared" si="253"/>
        <v>#DIV/0!</v>
      </c>
      <c r="T4080" t="s">
        <v>8317</v>
      </c>
      <c r="U4080" t="s">
        <v>8318</v>
      </c>
    </row>
    <row r="4081" spans="1:21" ht="30" x14ac:dyDescent="0.2">
      <c r="A4081">
        <v>4079</v>
      </c>
      <c r="B4081" s="3" t="s">
        <v>4075</v>
      </c>
      <c r="C4081" s="3" t="s">
        <v>8182</v>
      </c>
      <c r="D4081" s="18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4"/>
        <v>42540.730567129627</v>
      </c>
      <c r="K4081">
        <v>1463783521</v>
      </c>
      <c r="L4081" s="9">
        <f t="shared" si="255"/>
        <v>42510.938900462963</v>
      </c>
      <c r="M4081" s="11" t="s">
        <v>8370</v>
      </c>
      <c r="N4081" t="b">
        <v>0</v>
      </c>
      <c r="O4081">
        <v>1</v>
      </c>
      <c r="P4081" t="b">
        <v>0</v>
      </c>
      <c r="Q4081" t="s">
        <v>8271</v>
      </c>
      <c r="R4081" s="5">
        <f t="shared" si="252"/>
        <v>1.6666666666666668E-3</v>
      </c>
      <c r="S4081">
        <f t="shared" si="253"/>
        <v>5</v>
      </c>
      <c r="T4081" t="s">
        <v>8317</v>
      </c>
      <c r="U4081" t="s">
        <v>8318</v>
      </c>
    </row>
    <row r="4082" spans="1:21" ht="30" x14ac:dyDescent="0.2">
      <c r="A4082">
        <v>4080</v>
      </c>
      <c r="B4082" s="3" t="s">
        <v>4076</v>
      </c>
      <c r="C4082" s="3" t="s">
        <v>8183</v>
      </c>
      <c r="D4082" s="18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4"/>
        <v>42535.57916666667</v>
      </c>
      <c r="K4082">
        <v>1463849116</v>
      </c>
      <c r="L4082" s="9">
        <f t="shared" si="255"/>
        <v>42511.698101851856</v>
      </c>
      <c r="M4082" s="11" t="s">
        <v>8370</v>
      </c>
      <c r="N4082" t="b">
        <v>0</v>
      </c>
      <c r="O4082">
        <v>0</v>
      </c>
      <c r="P4082" t="b">
        <v>0</v>
      </c>
      <c r="Q4082" t="s">
        <v>8271</v>
      </c>
      <c r="R4082" s="5">
        <f t="shared" si="252"/>
        <v>0</v>
      </c>
      <c r="S4082" t="e">
        <f t="shared" si="253"/>
        <v>#DIV/0!</v>
      </c>
      <c r="T4082" t="s">
        <v>8317</v>
      </c>
      <c r="U4082" t="s">
        <v>8318</v>
      </c>
    </row>
    <row r="4083" spans="1:21" ht="30" x14ac:dyDescent="0.2">
      <c r="A4083">
        <v>4081</v>
      </c>
      <c r="B4083" s="3" t="s">
        <v>4077</v>
      </c>
      <c r="C4083" s="3" t="s">
        <v>8184</v>
      </c>
      <c r="D4083" s="18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4"/>
        <v>42071.331307870372</v>
      </c>
      <c r="K4083">
        <v>1423231025</v>
      </c>
      <c r="L4083" s="9">
        <f t="shared" si="255"/>
        <v>42041.581307870365</v>
      </c>
      <c r="M4083" s="11" t="s">
        <v>8368</v>
      </c>
      <c r="N4083" t="b">
        <v>0</v>
      </c>
      <c r="O4083">
        <v>12</v>
      </c>
      <c r="P4083" t="b">
        <v>0</v>
      </c>
      <c r="Q4083" t="s">
        <v>8271</v>
      </c>
      <c r="R4083" s="5">
        <f t="shared" si="252"/>
        <v>0.15737410071942445</v>
      </c>
      <c r="S4083">
        <f t="shared" si="253"/>
        <v>29.166666666666668</v>
      </c>
      <c r="T4083" t="s">
        <v>8317</v>
      </c>
      <c r="U4083" t="s">
        <v>8318</v>
      </c>
    </row>
    <row r="4084" spans="1:21" ht="30" x14ac:dyDescent="0.2">
      <c r="A4084">
        <v>4082</v>
      </c>
      <c r="B4084" s="3" t="s">
        <v>4078</v>
      </c>
      <c r="C4084" s="3" t="s">
        <v>8185</v>
      </c>
      <c r="D4084" s="18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4"/>
        <v>42322.749999999993</v>
      </c>
      <c r="K4084">
        <v>1446179553</v>
      </c>
      <c r="L4084" s="9">
        <f t="shared" si="255"/>
        <v>42307.189270833333</v>
      </c>
      <c r="M4084" s="11" t="s">
        <v>8368</v>
      </c>
      <c r="N4084" t="b">
        <v>0</v>
      </c>
      <c r="O4084">
        <v>2</v>
      </c>
      <c r="P4084" t="b">
        <v>0</v>
      </c>
      <c r="Q4084" t="s">
        <v>8271</v>
      </c>
      <c r="R4084" s="5">
        <f t="shared" si="252"/>
        <v>0.02</v>
      </c>
      <c r="S4084">
        <f t="shared" si="253"/>
        <v>1.5</v>
      </c>
      <c r="T4084" t="s">
        <v>8317</v>
      </c>
      <c r="U4084" t="s">
        <v>8318</v>
      </c>
    </row>
    <row r="4085" spans="1:21" ht="30" x14ac:dyDescent="0.2">
      <c r="A4085">
        <v>4083</v>
      </c>
      <c r="B4085" s="3" t="s">
        <v>4079</v>
      </c>
      <c r="C4085" s="3" t="s">
        <v>8186</v>
      </c>
      <c r="D4085" s="18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4"/>
        <v>42383.553425925922</v>
      </c>
      <c r="K4085">
        <v>1450203416</v>
      </c>
      <c r="L4085" s="9">
        <f t="shared" si="255"/>
        <v>42353.761759259258</v>
      </c>
      <c r="M4085" s="11" t="s">
        <v>8368</v>
      </c>
      <c r="N4085" t="b">
        <v>0</v>
      </c>
      <c r="O4085">
        <v>6</v>
      </c>
      <c r="P4085" t="b">
        <v>0</v>
      </c>
      <c r="Q4085" t="s">
        <v>8271</v>
      </c>
      <c r="R4085" s="5">
        <f t="shared" si="252"/>
        <v>0.21685714285714286</v>
      </c>
      <c r="S4085">
        <f t="shared" si="253"/>
        <v>126.5</v>
      </c>
      <c r="T4085" t="s">
        <v>8317</v>
      </c>
      <c r="U4085" t="s">
        <v>8318</v>
      </c>
    </row>
    <row r="4086" spans="1:21" ht="30" x14ac:dyDescent="0.2">
      <c r="A4086">
        <v>4084</v>
      </c>
      <c r="B4086" s="3" t="s">
        <v>4080</v>
      </c>
      <c r="C4086" s="3" t="s">
        <v>8187</v>
      </c>
      <c r="D4086" s="18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4"/>
        <v>42652.228078703702</v>
      </c>
      <c r="K4086">
        <v>1473416906</v>
      </c>
      <c r="L4086" s="9">
        <f t="shared" si="255"/>
        <v>42622.436412037037</v>
      </c>
      <c r="M4086" s="11" t="s">
        <v>8370</v>
      </c>
      <c r="N4086" t="b">
        <v>0</v>
      </c>
      <c r="O4086">
        <v>1</v>
      </c>
      <c r="P4086" t="b">
        <v>0</v>
      </c>
      <c r="Q4086" t="s">
        <v>8271</v>
      </c>
      <c r="R4086" s="5">
        <f t="shared" si="252"/>
        <v>3.3333333333333335E-3</v>
      </c>
      <c r="S4086">
        <f t="shared" si="253"/>
        <v>10</v>
      </c>
      <c r="T4086" t="s">
        <v>8317</v>
      </c>
      <c r="U4086" t="s">
        <v>8318</v>
      </c>
    </row>
    <row r="4087" spans="1:21" ht="30" x14ac:dyDescent="0.2">
      <c r="A4087">
        <v>4085</v>
      </c>
      <c r="B4087" s="3" t="s">
        <v>4081</v>
      </c>
      <c r="C4087" s="3" t="s">
        <v>8188</v>
      </c>
      <c r="D4087" s="18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4"/>
        <v>42086.957638888889</v>
      </c>
      <c r="K4087">
        <v>1424701775</v>
      </c>
      <c r="L4087" s="9">
        <f t="shared" si="255"/>
        <v>42058.603877314818</v>
      </c>
      <c r="M4087" s="11" t="s">
        <v>8368</v>
      </c>
      <c r="N4087" t="b">
        <v>0</v>
      </c>
      <c r="O4087">
        <v>1</v>
      </c>
      <c r="P4087" t="b">
        <v>0</v>
      </c>
      <c r="Q4087" t="s">
        <v>8271</v>
      </c>
      <c r="R4087" s="5">
        <f t="shared" si="252"/>
        <v>2.8571428571428571E-3</v>
      </c>
      <c r="S4087">
        <f t="shared" si="253"/>
        <v>10</v>
      </c>
      <c r="T4087" t="s">
        <v>8317</v>
      </c>
      <c r="U4087" t="s">
        <v>8318</v>
      </c>
    </row>
    <row r="4088" spans="1:21" ht="30" x14ac:dyDescent="0.2">
      <c r="A4088">
        <v>4086</v>
      </c>
      <c r="B4088" s="3" t="s">
        <v>4082</v>
      </c>
      <c r="C4088" s="3" t="s">
        <v>8189</v>
      </c>
      <c r="D4088" s="1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4"/>
        <v>42328.958333333336</v>
      </c>
      <c r="K4088">
        <v>1445985299</v>
      </c>
      <c r="L4088" s="9">
        <f t="shared" si="255"/>
        <v>42304.940960648149</v>
      </c>
      <c r="M4088" s="11" t="s">
        <v>8368</v>
      </c>
      <c r="N4088" t="b">
        <v>0</v>
      </c>
      <c r="O4088">
        <v>5</v>
      </c>
      <c r="P4088" t="b">
        <v>0</v>
      </c>
      <c r="Q4088" t="s">
        <v>8271</v>
      </c>
      <c r="R4088" s="5">
        <f t="shared" si="252"/>
        <v>4.7E-2</v>
      </c>
      <c r="S4088">
        <f t="shared" si="253"/>
        <v>9.4</v>
      </c>
      <c r="T4088" t="s">
        <v>8317</v>
      </c>
      <c r="U4088" t="s">
        <v>8318</v>
      </c>
    </row>
    <row r="4089" spans="1:21" x14ac:dyDescent="0.2">
      <c r="A4089">
        <v>4087</v>
      </c>
      <c r="B4089" s="3" t="s">
        <v>4083</v>
      </c>
      <c r="C4089" s="3" t="s">
        <v>8190</v>
      </c>
      <c r="D4089" s="18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4"/>
        <v>42568.53456018518</v>
      </c>
      <c r="K4089">
        <v>1466185786</v>
      </c>
      <c r="L4089" s="9">
        <f t="shared" si="255"/>
        <v>42538.742893518516</v>
      </c>
      <c r="M4089" s="11" t="s">
        <v>8370</v>
      </c>
      <c r="N4089" t="b">
        <v>0</v>
      </c>
      <c r="O4089">
        <v>0</v>
      </c>
      <c r="P4089" t="b">
        <v>0</v>
      </c>
      <c r="Q4089" t="s">
        <v>8271</v>
      </c>
      <c r="R4089" s="5">
        <f t="shared" si="252"/>
        <v>0</v>
      </c>
      <c r="S4089" t="e">
        <f t="shared" si="253"/>
        <v>#DIV/0!</v>
      </c>
      <c r="T4089" t="s">
        <v>8317</v>
      </c>
      <c r="U4089" t="s">
        <v>8318</v>
      </c>
    </row>
    <row r="4090" spans="1:21" ht="30" x14ac:dyDescent="0.2">
      <c r="A4090">
        <v>4088</v>
      </c>
      <c r="B4090" s="3" t="s">
        <v>4084</v>
      </c>
      <c r="C4090" s="3" t="s">
        <v>8191</v>
      </c>
      <c r="D4090" s="18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4"/>
        <v>42020.226388888892</v>
      </c>
      <c r="K4090">
        <v>1418827324</v>
      </c>
      <c r="L4090" s="9">
        <f t="shared" si="255"/>
        <v>41990.612546296295</v>
      </c>
      <c r="M4090" s="11" t="s">
        <v>8371</v>
      </c>
      <c r="N4090" t="b">
        <v>0</v>
      </c>
      <c r="O4090">
        <v>3</v>
      </c>
      <c r="P4090" t="b">
        <v>0</v>
      </c>
      <c r="Q4090" t="s">
        <v>8271</v>
      </c>
      <c r="R4090" s="5">
        <f t="shared" si="252"/>
        <v>0.108</v>
      </c>
      <c r="S4090">
        <f t="shared" si="253"/>
        <v>72</v>
      </c>
      <c r="T4090" t="s">
        <v>8317</v>
      </c>
      <c r="U4090" t="s">
        <v>8318</v>
      </c>
    </row>
    <row r="4091" spans="1:21" ht="30" x14ac:dyDescent="0.2">
      <c r="A4091">
        <v>4089</v>
      </c>
      <c r="B4091" s="3" t="s">
        <v>4085</v>
      </c>
      <c r="C4091" s="3" t="s">
        <v>8192</v>
      </c>
      <c r="D4091" s="18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4"/>
        <v>42155.524305555555</v>
      </c>
      <c r="K4091">
        <v>1430242488</v>
      </c>
      <c r="L4091" s="9">
        <f t="shared" si="255"/>
        <v>42122.732499999998</v>
      </c>
      <c r="M4091" s="11" t="s">
        <v>8368</v>
      </c>
      <c r="N4091" t="b">
        <v>0</v>
      </c>
      <c r="O4091">
        <v>8</v>
      </c>
      <c r="P4091" t="b">
        <v>0</v>
      </c>
      <c r="Q4091" t="s">
        <v>8271</v>
      </c>
      <c r="R4091" s="5">
        <f t="shared" si="252"/>
        <v>4.8000000000000001E-2</v>
      </c>
      <c r="S4091">
        <f t="shared" si="253"/>
        <v>30</v>
      </c>
      <c r="T4091" t="s">
        <v>8317</v>
      </c>
      <c r="U4091" t="s">
        <v>8318</v>
      </c>
    </row>
    <row r="4092" spans="1:21" ht="30" x14ac:dyDescent="0.2">
      <c r="A4092">
        <v>4090</v>
      </c>
      <c r="B4092" s="3" t="s">
        <v>4086</v>
      </c>
      <c r="C4092" s="3" t="s">
        <v>8193</v>
      </c>
      <c r="D4092" s="18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4"/>
        <v>42223.416666666664</v>
      </c>
      <c r="K4092">
        <v>1437754137</v>
      </c>
      <c r="L4092" s="9">
        <f t="shared" si="255"/>
        <v>42209.67288194444</v>
      </c>
      <c r="M4092" s="11" t="s">
        <v>8368</v>
      </c>
      <c r="N4092" t="b">
        <v>0</v>
      </c>
      <c r="O4092">
        <v>3</v>
      </c>
      <c r="P4092" t="b">
        <v>0</v>
      </c>
      <c r="Q4092" t="s">
        <v>8271</v>
      </c>
      <c r="R4092" s="5">
        <f t="shared" si="252"/>
        <v>3.2000000000000001E-2</v>
      </c>
      <c r="S4092">
        <f t="shared" si="253"/>
        <v>10.666666666666666</v>
      </c>
      <c r="T4092" t="s">
        <v>8317</v>
      </c>
      <c r="U4092" t="s">
        <v>8318</v>
      </c>
    </row>
    <row r="4093" spans="1:21" ht="30" x14ac:dyDescent="0.2">
      <c r="A4093">
        <v>4091</v>
      </c>
      <c r="B4093" s="3" t="s">
        <v>4087</v>
      </c>
      <c r="C4093" s="3" t="s">
        <v>8194</v>
      </c>
      <c r="D4093" s="18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4"/>
        <v>42020.298043981478</v>
      </c>
      <c r="K4093">
        <v>1418818151</v>
      </c>
      <c r="L4093" s="9">
        <f t="shared" si="255"/>
        <v>41990.506377314814</v>
      </c>
      <c r="M4093" s="11" t="s">
        <v>8371</v>
      </c>
      <c r="N4093" t="b">
        <v>0</v>
      </c>
      <c r="O4093">
        <v>8</v>
      </c>
      <c r="P4093" t="b">
        <v>0</v>
      </c>
      <c r="Q4093" t="s">
        <v>8271</v>
      </c>
      <c r="R4093" s="5">
        <f t="shared" si="252"/>
        <v>0.1275</v>
      </c>
      <c r="S4093">
        <f t="shared" si="253"/>
        <v>25.5</v>
      </c>
      <c r="T4093" t="s">
        <v>8317</v>
      </c>
      <c r="U4093" t="s">
        <v>8318</v>
      </c>
    </row>
    <row r="4094" spans="1:21" ht="30" x14ac:dyDescent="0.2">
      <c r="A4094">
        <v>4092</v>
      </c>
      <c r="B4094" s="3" t="s">
        <v>4088</v>
      </c>
      <c r="C4094" s="3" t="s">
        <v>8195</v>
      </c>
      <c r="D4094" s="18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4"/>
        <v>42098.94498842593</v>
      </c>
      <c r="K4094">
        <v>1423024847</v>
      </c>
      <c r="L4094" s="9">
        <f t="shared" si="255"/>
        <v>42039.194988425923</v>
      </c>
      <c r="M4094" s="11" t="s">
        <v>8368</v>
      </c>
      <c r="N4094" t="b">
        <v>0</v>
      </c>
      <c r="O4094">
        <v>1</v>
      </c>
      <c r="P4094" t="b">
        <v>0</v>
      </c>
      <c r="Q4094" t="s">
        <v>8271</v>
      </c>
      <c r="R4094" s="5">
        <f t="shared" si="252"/>
        <v>1.8181818181818181E-4</v>
      </c>
      <c r="S4094">
        <f t="shared" si="253"/>
        <v>20</v>
      </c>
      <c r="T4094" t="s">
        <v>8317</v>
      </c>
      <c r="U4094" t="s">
        <v>8318</v>
      </c>
    </row>
    <row r="4095" spans="1:21" ht="30" x14ac:dyDescent="0.2">
      <c r="A4095">
        <v>4093</v>
      </c>
      <c r="B4095" s="3" t="s">
        <v>4089</v>
      </c>
      <c r="C4095" s="3" t="s">
        <v>8196</v>
      </c>
      <c r="D4095" s="18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4"/>
        <v>42238.607557870368</v>
      </c>
      <c r="K4095">
        <v>1435088093</v>
      </c>
      <c r="L4095" s="9">
        <f t="shared" si="255"/>
        <v>42178.815891203703</v>
      </c>
      <c r="M4095" s="11" t="s">
        <v>8368</v>
      </c>
      <c r="N4095" t="b">
        <v>0</v>
      </c>
      <c r="O4095">
        <v>4</v>
      </c>
      <c r="P4095" t="b">
        <v>0</v>
      </c>
      <c r="Q4095" t="s">
        <v>8271</v>
      </c>
      <c r="R4095" s="5">
        <f t="shared" si="252"/>
        <v>2.4E-2</v>
      </c>
      <c r="S4095">
        <f t="shared" si="253"/>
        <v>15</v>
      </c>
      <c r="T4095" t="s">
        <v>8317</v>
      </c>
      <c r="U4095" t="s">
        <v>8318</v>
      </c>
    </row>
    <row r="4096" spans="1:21" ht="30" x14ac:dyDescent="0.2">
      <c r="A4096">
        <v>4094</v>
      </c>
      <c r="B4096" s="3" t="s">
        <v>4090</v>
      </c>
      <c r="C4096" s="3" t="s">
        <v>8197</v>
      </c>
      <c r="D4096" s="18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4"/>
        <v>41933.999305555553</v>
      </c>
      <c r="K4096">
        <v>1410141900</v>
      </c>
      <c r="L4096" s="9">
        <f t="shared" si="255"/>
        <v>41890.086805555555</v>
      </c>
      <c r="M4096" s="11" t="s">
        <v>8371</v>
      </c>
      <c r="N4096" t="b">
        <v>0</v>
      </c>
      <c r="O4096">
        <v>8</v>
      </c>
      <c r="P4096" t="b">
        <v>0</v>
      </c>
      <c r="Q4096" t="s">
        <v>8271</v>
      </c>
      <c r="R4096" s="5">
        <f t="shared" si="252"/>
        <v>0.36499999999999999</v>
      </c>
      <c r="S4096">
        <f t="shared" si="253"/>
        <v>91.25</v>
      </c>
      <c r="T4096" t="s">
        <v>8317</v>
      </c>
      <c r="U4096" t="s">
        <v>8318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 s="18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4"/>
        <v>42722.823495370372</v>
      </c>
      <c r="K4097">
        <v>1479516350</v>
      </c>
      <c r="L4097" s="9">
        <f t="shared" si="255"/>
        <v>42693.031828703708</v>
      </c>
      <c r="M4097" s="11" t="s">
        <v>8370</v>
      </c>
      <c r="N4097" t="b">
        <v>0</v>
      </c>
      <c r="O4097">
        <v>1</v>
      </c>
      <c r="P4097" t="b">
        <v>0</v>
      </c>
      <c r="Q4097" t="s">
        <v>8271</v>
      </c>
      <c r="R4097" s="5">
        <f t="shared" si="252"/>
        <v>2.6666666666666668E-2</v>
      </c>
      <c r="S4097">
        <f t="shared" si="253"/>
        <v>800</v>
      </c>
      <c r="T4097" t="s">
        <v>8317</v>
      </c>
      <c r="U4097" t="s">
        <v>8318</v>
      </c>
    </row>
    <row r="4098" spans="1:21" ht="30" x14ac:dyDescent="0.2">
      <c r="A4098">
        <v>4096</v>
      </c>
      <c r="B4098" s="3" t="s">
        <v>4092</v>
      </c>
      <c r="C4098" s="3" t="s">
        <v>8199</v>
      </c>
      <c r="D4098" s="1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4"/>
        <v>42794.160416666658</v>
      </c>
      <c r="K4098">
        <v>1484484219</v>
      </c>
      <c r="L4098" s="9">
        <f t="shared" si="255"/>
        <v>42750.530312499999</v>
      </c>
      <c r="M4098" s="11" t="s">
        <v>8369</v>
      </c>
      <c r="N4098" t="b">
        <v>0</v>
      </c>
      <c r="O4098">
        <v>5</v>
      </c>
      <c r="P4098" t="b">
        <v>0</v>
      </c>
      <c r="Q4098" t="s">
        <v>8271</v>
      </c>
      <c r="R4098" s="5">
        <f t="shared" ref="R4098:R4115" si="256">E4098/D4098</f>
        <v>0.11428571428571428</v>
      </c>
      <c r="S4098">
        <f t="shared" ref="S4098:S4115" si="257">E4098/O4098</f>
        <v>80</v>
      </c>
      <c r="T4098" t="s">
        <v>8317</v>
      </c>
      <c r="U4098" t="s">
        <v>8318</v>
      </c>
    </row>
    <row r="4099" spans="1:21" ht="30" x14ac:dyDescent="0.2">
      <c r="A4099">
        <v>4097</v>
      </c>
      <c r="B4099" s="3" t="s">
        <v>4093</v>
      </c>
      <c r="C4099" s="3" t="s">
        <v>8200</v>
      </c>
      <c r="D4099" s="18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8">(((I4099/60)/60)/24)+DATE(1970,1,1)+(-5/24)</f>
        <v>42400.788194444445</v>
      </c>
      <c r="K4099">
        <v>1449431237</v>
      </c>
      <c r="L4099" s="9">
        <f t="shared" ref="L4099:L4115" si="259">(((K4099/60)/60)/24)+DATE(1970,1,1)</f>
        <v>42344.824502314819</v>
      </c>
      <c r="M4099" s="11" t="s">
        <v>8368</v>
      </c>
      <c r="N4099" t="b">
        <v>0</v>
      </c>
      <c r="O4099">
        <v>0</v>
      </c>
      <c r="P4099" t="b">
        <v>0</v>
      </c>
      <c r="Q4099" t="s">
        <v>8271</v>
      </c>
      <c r="R4099" s="5">
        <f t="shared" si="256"/>
        <v>0</v>
      </c>
      <c r="S4099" t="e">
        <f t="shared" si="257"/>
        <v>#DIV/0!</v>
      </c>
      <c r="T4099" t="s">
        <v>8317</v>
      </c>
      <c r="U4099" t="s">
        <v>8318</v>
      </c>
    </row>
    <row r="4100" spans="1:21" ht="30" x14ac:dyDescent="0.2">
      <c r="A4100">
        <v>4098</v>
      </c>
      <c r="B4100" s="3" t="s">
        <v>4094</v>
      </c>
      <c r="C4100" s="3" t="s">
        <v>8201</v>
      </c>
      <c r="D4100" s="18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8"/>
        <v>42525.51385416666</v>
      </c>
      <c r="K4100">
        <v>1462468797</v>
      </c>
      <c r="L4100" s="9">
        <f t="shared" si="259"/>
        <v>42495.722187499996</v>
      </c>
      <c r="M4100" s="11" t="s">
        <v>8370</v>
      </c>
      <c r="N4100" t="b">
        <v>0</v>
      </c>
      <c r="O4100">
        <v>0</v>
      </c>
      <c r="P4100" t="b">
        <v>0</v>
      </c>
      <c r="Q4100" t="s">
        <v>8271</v>
      </c>
      <c r="R4100" s="5">
        <f t="shared" si="256"/>
        <v>0</v>
      </c>
      <c r="S4100" t="e">
        <f t="shared" si="257"/>
        <v>#DIV/0!</v>
      </c>
      <c r="T4100" t="s">
        <v>8317</v>
      </c>
      <c r="U4100" t="s">
        <v>8318</v>
      </c>
    </row>
    <row r="4101" spans="1:21" ht="30" x14ac:dyDescent="0.2">
      <c r="A4101">
        <v>4099</v>
      </c>
      <c r="B4101" s="3" t="s">
        <v>4095</v>
      </c>
      <c r="C4101" s="3" t="s">
        <v>8202</v>
      </c>
      <c r="D4101" s="18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8"/>
        <v>42615.642048611109</v>
      </c>
      <c r="K4101">
        <v>1468959873</v>
      </c>
      <c r="L4101" s="9">
        <f t="shared" si="259"/>
        <v>42570.850381944445</v>
      </c>
      <c r="M4101" s="11" t="s">
        <v>8370</v>
      </c>
      <c r="N4101" t="b">
        <v>0</v>
      </c>
      <c r="O4101">
        <v>1</v>
      </c>
      <c r="P4101" t="b">
        <v>0</v>
      </c>
      <c r="Q4101" t="s">
        <v>8271</v>
      </c>
      <c r="R4101" s="5">
        <f t="shared" si="256"/>
        <v>1.1111111111111112E-2</v>
      </c>
      <c r="S4101">
        <f t="shared" si="257"/>
        <v>50</v>
      </c>
      <c r="T4101" t="s">
        <v>8317</v>
      </c>
      <c r="U4101" t="s">
        <v>8318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 s="18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8"/>
        <v>41936.916550925926</v>
      </c>
      <c r="K4102">
        <v>1413341990</v>
      </c>
      <c r="L4102" s="9">
        <f t="shared" si="259"/>
        <v>41927.124884259261</v>
      </c>
      <c r="M4102" s="11" t="s">
        <v>8371</v>
      </c>
      <c r="N4102" t="b">
        <v>0</v>
      </c>
      <c r="O4102">
        <v>0</v>
      </c>
      <c r="P4102" t="b">
        <v>0</v>
      </c>
      <c r="Q4102" t="s">
        <v>8271</v>
      </c>
      <c r="R4102" s="5">
        <f t="shared" si="256"/>
        <v>0</v>
      </c>
      <c r="S4102" t="e">
        <f t="shared" si="257"/>
        <v>#DIV/0!</v>
      </c>
      <c r="T4102" t="s">
        <v>8317</v>
      </c>
      <c r="U4102" t="s">
        <v>8318</v>
      </c>
    </row>
    <row r="4103" spans="1:21" ht="30" x14ac:dyDescent="0.2">
      <c r="A4103">
        <v>4101</v>
      </c>
      <c r="B4103" s="3" t="s">
        <v>4097</v>
      </c>
      <c r="C4103" s="3" t="s">
        <v>8204</v>
      </c>
      <c r="D4103" s="18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8"/>
        <v>42760.695393518516</v>
      </c>
      <c r="K4103">
        <v>1482788482</v>
      </c>
      <c r="L4103" s="9">
        <f t="shared" si="259"/>
        <v>42730.903726851851</v>
      </c>
      <c r="M4103" s="11" t="s">
        <v>8370</v>
      </c>
      <c r="N4103" t="b">
        <v>0</v>
      </c>
      <c r="O4103">
        <v>0</v>
      </c>
      <c r="P4103" t="b">
        <v>0</v>
      </c>
      <c r="Q4103" t="s">
        <v>8271</v>
      </c>
      <c r="R4103" s="5">
        <f t="shared" si="256"/>
        <v>0</v>
      </c>
      <c r="S4103" t="e">
        <f t="shared" si="257"/>
        <v>#DIV/0!</v>
      </c>
      <c r="T4103" t="s">
        <v>8317</v>
      </c>
      <c r="U4103" t="s">
        <v>8318</v>
      </c>
    </row>
    <row r="4104" spans="1:21" ht="30" x14ac:dyDescent="0.2">
      <c r="A4104">
        <v>4102</v>
      </c>
      <c r="B4104" s="3" t="s">
        <v>4098</v>
      </c>
      <c r="C4104" s="3" t="s">
        <v>8205</v>
      </c>
      <c r="D4104" s="18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8"/>
        <v>42505.639733796292</v>
      </c>
      <c r="K4104">
        <v>1460751673</v>
      </c>
      <c r="L4104" s="9">
        <f t="shared" si="259"/>
        <v>42475.848067129627</v>
      </c>
      <c r="M4104" s="11" t="s">
        <v>8370</v>
      </c>
      <c r="N4104" t="b">
        <v>0</v>
      </c>
      <c r="O4104">
        <v>6</v>
      </c>
      <c r="P4104" t="b">
        <v>0</v>
      </c>
      <c r="Q4104" t="s">
        <v>8271</v>
      </c>
      <c r="R4104" s="5">
        <f t="shared" si="256"/>
        <v>0.27400000000000002</v>
      </c>
      <c r="S4104">
        <f t="shared" si="257"/>
        <v>22.833333333333332</v>
      </c>
      <c r="T4104" t="s">
        <v>8317</v>
      </c>
      <c r="U4104" t="s">
        <v>8318</v>
      </c>
    </row>
    <row r="4105" spans="1:21" ht="30" x14ac:dyDescent="0.2">
      <c r="A4105">
        <v>4103</v>
      </c>
      <c r="B4105" s="3" t="s">
        <v>4099</v>
      </c>
      <c r="C4105" s="3" t="s">
        <v>8206</v>
      </c>
      <c r="D4105" s="18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8"/>
        <v>42242.563888888886</v>
      </c>
      <c r="K4105">
        <v>1435953566</v>
      </c>
      <c r="L4105" s="9">
        <f t="shared" si="259"/>
        <v>42188.83293981482</v>
      </c>
      <c r="M4105" s="11" t="s">
        <v>8368</v>
      </c>
      <c r="N4105" t="b">
        <v>0</v>
      </c>
      <c r="O4105">
        <v>6</v>
      </c>
      <c r="P4105" t="b">
        <v>0</v>
      </c>
      <c r="Q4105" t="s">
        <v>8271</v>
      </c>
      <c r="R4105" s="5">
        <f t="shared" si="256"/>
        <v>0.1</v>
      </c>
      <c r="S4105">
        <f t="shared" si="257"/>
        <v>16.666666666666668</v>
      </c>
      <c r="T4105" t="s">
        <v>8317</v>
      </c>
      <c r="U4105" t="s">
        <v>8318</v>
      </c>
    </row>
    <row r="4106" spans="1:21" ht="30" x14ac:dyDescent="0.2">
      <c r="A4106">
        <v>4104</v>
      </c>
      <c r="B4106" s="3" t="s">
        <v>4100</v>
      </c>
      <c r="C4106" s="3" t="s">
        <v>8207</v>
      </c>
      <c r="D4106" s="18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8"/>
        <v>42670.069837962961</v>
      </c>
      <c r="K4106">
        <v>1474958434</v>
      </c>
      <c r="L4106" s="9">
        <f t="shared" si="259"/>
        <v>42640.278171296297</v>
      </c>
      <c r="M4106" s="11" t="s">
        <v>8370</v>
      </c>
      <c r="N4106" t="b">
        <v>0</v>
      </c>
      <c r="O4106">
        <v>14</v>
      </c>
      <c r="P4106" t="b">
        <v>0</v>
      </c>
      <c r="Q4106" t="s">
        <v>8271</v>
      </c>
      <c r="R4106" s="5">
        <f t="shared" si="256"/>
        <v>0.21366666666666667</v>
      </c>
      <c r="S4106">
        <f t="shared" si="257"/>
        <v>45.785714285714285</v>
      </c>
      <c r="T4106" t="s">
        <v>8317</v>
      </c>
      <c r="U4106" t="s">
        <v>8318</v>
      </c>
    </row>
    <row r="4107" spans="1:21" ht="30" x14ac:dyDescent="0.2">
      <c r="A4107">
        <v>4105</v>
      </c>
      <c r="B4107" s="3" t="s">
        <v>4101</v>
      </c>
      <c r="C4107" s="3" t="s">
        <v>8208</v>
      </c>
      <c r="D4107" s="18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8"/>
        <v>42729.802187499998</v>
      </c>
      <c r="K4107">
        <v>1479860109</v>
      </c>
      <c r="L4107" s="9">
        <f t="shared" si="259"/>
        <v>42697.010520833333</v>
      </c>
      <c r="M4107" s="11" t="s">
        <v>8370</v>
      </c>
      <c r="N4107" t="b">
        <v>0</v>
      </c>
      <c r="O4107">
        <v>6</v>
      </c>
      <c r="P4107" t="b">
        <v>0</v>
      </c>
      <c r="Q4107" t="s">
        <v>8271</v>
      </c>
      <c r="R4107" s="5">
        <f t="shared" si="256"/>
        <v>6.9696969696969702E-2</v>
      </c>
      <c r="S4107">
        <f t="shared" si="257"/>
        <v>383.33333333333331</v>
      </c>
      <c r="T4107" t="s">
        <v>8317</v>
      </c>
      <c r="U4107" t="s">
        <v>8318</v>
      </c>
    </row>
    <row r="4108" spans="1:21" ht="30" x14ac:dyDescent="0.2">
      <c r="A4108">
        <v>4106</v>
      </c>
      <c r="B4108" s="3" t="s">
        <v>4102</v>
      </c>
      <c r="C4108" s="3" t="s">
        <v>8209</v>
      </c>
      <c r="D4108" s="1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8"/>
        <v>42095.833333333336</v>
      </c>
      <c r="K4108">
        <v>1424221866</v>
      </c>
      <c r="L4108" s="9">
        <f t="shared" si="259"/>
        <v>42053.049375000002</v>
      </c>
      <c r="M4108" s="11" t="s">
        <v>8368</v>
      </c>
      <c r="N4108" t="b">
        <v>0</v>
      </c>
      <c r="O4108">
        <v>33</v>
      </c>
      <c r="P4108" t="b">
        <v>0</v>
      </c>
      <c r="Q4108" t="s">
        <v>8271</v>
      </c>
      <c r="R4108" s="5">
        <f t="shared" si="256"/>
        <v>0.70599999999999996</v>
      </c>
      <c r="S4108">
        <f t="shared" si="257"/>
        <v>106.96969696969697</v>
      </c>
      <c r="T4108" t="s">
        <v>8317</v>
      </c>
      <c r="U4108" t="s">
        <v>8318</v>
      </c>
    </row>
    <row r="4109" spans="1:21" ht="30" x14ac:dyDescent="0.2">
      <c r="A4109">
        <v>4107</v>
      </c>
      <c r="B4109" s="3" t="s">
        <v>4103</v>
      </c>
      <c r="C4109" s="3" t="s">
        <v>8210</v>
      </c>
      <c r="D4109" s="18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8"/>
        <v>41906.708344907405</v>
      </c>
      <c r="K4109">
        <v>1409608801</v>
      </c>
      <c r="L4109" s="9">
        <f t="shared" si="259"/>
        <v>41883.916678240741</v>
      </c>
      <c r="M4109" s="11" t="s">
        <v>8371</v>
      </c>
      <c r="N4109" t="b">
        <v>0</v>
      </c>
      <c r="O4109">
        <v>4</v>
      </c>
      <c r="P4109" t="b">
        <v>0</v>
      </c>
      <c r="Q4109" t="s">
        <v>8271</v>
      </c>
      <c r="R4109" s="5">
        <f t="shared" si="256"/>
        <v>2.0500000000000001E-2</v>
      </c>
      <c r="S4109">
        <f t="shared" si="257"/>
        <v>10.25</v>
      </c>
      <c r="T4109" t="s">
        <v>8317</v>
      </c>
      <c r="U4109" t="s">
        <v>8318</v>
      </c>
    </row>
    <row r="4110" spans="1:21" ht="30" x14ac:dyDescent="0.2">
      <c r="A4110">
        <v>4108</v>
      </c>
      <c r="B4110" s="3" t="s">
        <v>4104</v>
      </c>
      <c r="C4110" s="3" t="s">
        <v>8211</v>
      </c>
      <c r="D4110" s="18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8"/>
        <v>42796.999999999993</v>
      </c>
      <c r="K4110">
        <v>1485909937</v>
      </c>
      <c r="L4110" s="9">
        <f t="shared" si="259"/>
        <v>42767.031678240746</v>
      </c>
      <c r="M4110" s="11" t="s">
        <v>8369</v>
      </c>
      <c r="N4110" t="b">
        <v>0</v>
      </c>
      <c r="O4110">
        <v>1</v>
      </c>
      <c r="P4110" t="b">
        <v>0</v>
      </c>
      <c r="Q4110" t="s">
        <v>8271</v>
      </c>
      <c r="R4110" s="5">
        <f t="shared" si="256"/>
        <v>1.9666666666666666E-2</v>
      </c>
      <c r="S4110">
        <f t="shared" si="257"/>
        <v>59</v>
      </c>
      <c r="T4110" t="s">
        <v>8317</v>
      </c>
      <c r="U4110" t="s">
        <v>8318</v>
      </c>
    </row>
    <row r="4111" spans="1:21" ht="30" x14ac:dyDescent="0.2">
      <c r="A4111">
        <v>4109</v>
      </c>
      <c r="B4111" s="3" t="s">
        <v>4105</v>
      </c>
      <c r="C4111" s="3" t="s">
        <v>8212</v>
      </c>
      <c r="D4111" s="18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8"/>
        <v>42337.372731481482</v>
      </c>
      <c r="K4111">
        <v>1446209804</v>
      </c>
      <c r="L4111" s="9">
        <f t="shared" si="259"/>
        <v>42307.539398148147</v>
      </c>
      <c r="M4111" s="11" t="s">
        <v>8368</v>
      </c>
      <c r="N4111" t="b">
        <v>0</v>
      </c>
      <c r="O4111">
        <v>0</v>
      </c>
      <c r="P4111" t="b">
        <v>0</v>
      </c>
      <c r="Q4111" t="s">
        <v>8271</v>
      </c>
      <c r="R4111" s="5">
        <f t="shared" si="256"/>
        <v>0</v>
      </c>
      <c r="S4111" t="e">
        <f t="shared" si="257"/>
        <v>#DIV/0!</v>
      </c>
      <c r="T4111" t="s">
        <v>8317</v>
      </c>
      <c r="U4111" t="s">
        <v>8318</v>
      </c>
    </row>
    <row r="4112" spans="1:21" ht="30" x14ac:dyDescent="0.2">
      <c r="A4112">
        <v>4110</v>
      </c>
      <c r="B4112" s="3" t="s">
        <v>4106</v>
      </c>
      <c r="C4112" s="3" t="s">
        <v>8213</v>
      </c>
      <c r="D4112" s="18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8"/>
        <v>42572.418414351843</v>
      </c>
      <c r="K4112">
        <v>1463929351</v>
      </c>
      <c r="L4112" s="9">
        <f t="shared" si="259"/>
        <v>42512.626747685179</v>
      </c>
      <c r="M4112" s="11" t="s">
        <v>8370</v>
      </c>
      <c r="N4112" t="b">
        <v>0</v>
      </c>
      <c r="O4112">
        <v>6</v>
      </c>
      <c r="P4112" t="b">
        <v>0</v>
      </c>
      <c r="Q4112" t="s">
        <v>8271</v>
      </c>
      <c r="R4112" s="5">
        <f t="shared" si="256"/>
        <v>0.28666666666666668</v>
      </c>
      <c r="S4112">
        <f t="shared" si="257"/>
        <v>14.333333333333334</v>
      </c>
      <c r="T4112" t="s">
        <v>8317</v>
      </c>
      <c r="U4112" t="s">
        <v>8318</v>
      </c>
    </row>
    <row r="4113" spans="1:21" ht="30" x14ac:dyDescent="0.2">
      <c r="A4113">
        <v>4111</v>
      </c>
      <c r="B4113" s="3" t="s">
        <v>4107</v>
      </c>
      <c r="C4113" s="3" t="s">
        <v>8214</v>
      </c>
      <c r="D4113" s="18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8"/>
        <v>42058.927546296291</v>
      </c>
      <c r="K4113">
        <v>1422155740</v>
      </c>
      <c r="L4113" s="9">
        <f t="shared" si="259"/>
        <v>42029.135879629626</v>
      </c>
      <c r="M4113" s="11" t="s">
        <v>8368</v>
      </c>
      <c r="N4113" t="b">
        <v>0</v>
      </c>
      <c r="O4113">
        <v>6</v>
      </c>
      <c r="P4113" t="b">
        <v>0</v>
      </c>
      <c r="Q4113" t="s">
        <v>8271</v>
      </c>
      <c r="R4113" s="5">
        <f t="shared" si="256"/>
        <v>3.1333333333333331E-2</v>
      </c>
      <c r="S4113">
        <f t="shared" si="257"/>
        <v>15.666666666666666</v>
      </c>
      <c r="T4113" t="s">
        <v>8317</v>
      </c>
      <c r="U4113" t="s">
        <v>8318</v>
      </c>
    </row>
    <row r="4114" spans="1:21" ht="30" x14ac:dyDescent="0.2">
      <c r="A4114">
        <v>4112</v>
      </c>
      <c r="B4114" s="3" t="s">
        <v>4108</v>
      </c>
      <c r="C4114" s="3" t="s">
        <v>6961</v>
      </c>
      <c r="D4114" s="18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8"/>
        <v>42427.791666666664</v>
      </c>
      <c r="K4114">
        <v>1454280186</v>
      </c>
      <c r="L4114" s="9">
        <f t="shared" si="259"/>
        <v>42400.946597222224</v>
      </c>
      <c r="M4114" s="11" t="s">
        <v>8370</v>
      </c>
      <c r="N4114" t="b">
        <v>0</v>
      </c>
      <c r="O4114">
        <v>1</v>
      </c>
      <c r="P4114" t="b">
        <v>0</v>
      </c>
      <c r="Q4114" t="s">
        <v>8271</v>
      </c>
      <c r="R4114" s="5">
        <f t="shared" si="256"/>
        <v>4.0000000000000002E-4</v>
      </c>
      <c r="S4114">
        <f t="shared" si="257"/>
        <v>1</v>
      </c>
      <c r="T4114" t="s">
        <v>8317</v>
      </c>
      <c r="U4114" t="s">
        <v>8318</v>
      </c>
    </row>
    <row r="4115" spans="1:21" ht="30" x14ac:dyDescent="0.2">
      <c r="A4115">
        <v>4113</v>
      </c>
      <c r="B4115" s="3" t="s">
        <v>4109</v>
      </c>
      <c r="C4115" s="3" t="s">
        <v>8215</v>
      </c>
      <c r="D4115" s="18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8"/>
        <v>42377.06527777778</v>
      </c>
      <c r="K4115">
        <v>1450619123</v>
      </c>
      <c r="L4115" s="9">
        <f t="shared" si="259"/>
        <v>42358.573182870372</v>
      </c>
      <c r="M4115" s="11" t="s">
        <v>8368</v>
      </c>
      <c r="N4115" t="b">
        <v>0</v>
      </c>
      <c r="O4115">
        <v>3</v>
      </c>
      <c r="P4115" t="b">
        <v>0</v>
      </c>
      <c r="Q4115" t="s">
        <v>8271</v>
      </c>
      <c r="R4115" s="5">
        <f t="shared" si="256"/>
        <v>2E-3</v>
      </c>
      <c r="S4115">
        <f t="shared" si="257"/>
        <v>1</v>
      </c>
      <c r="T4115" t="s">
        <v>8317</v>
      </c>
      <c r="U4115" t="s">
        <v>8318</v>
      </c>
    </row>
  </sheetData>
  <autoFilter ref="A1:U4115"/>
  <conditionalFormatting sqref="F1:F1048576">
    <cfRule type="containsText" dxfId="5" priority="8" operator="containsText" text="live">
      <formula>NOT(ISERROR(SEARCH("live",F1)))</formula>
    </cfRule>
    <cfRule type="containsText" dxfId="4" priority="9" operator="containsText" text="canceled">
      <formula>NOT(ISERROR(SEARCH("canceled",F1)))</formula>
    </cfRule>
    <cfRule type="containsText" dxfId="3" priority="11" operator="containsText" text="failed">
      <formula>NOT(ISERROR(SEARCH("failed",F1)))</formula>
    </cfRule>
    <cfRule type="containsText" dxfId="2" priority="12" operator="containsText" text="successful">
      <formula>NOT(ISERROR(SEARCH("successful",F1)))</formula>
    </cfRule>
  </conditionalFormatting>
  <conditionalFormatting sqref="F12">
    <cfRule type="containsText" dxfId="1" priority="10" operator="containsText" text="canceled">
      <formula>NOT(ISERROR(SEARCH("canceled",F12)))</formula>
    </cfRule>
  </conditionalFormatting>
  <conditionalFormatting sqref="R1:R1048576">
    <cfRule type="colorScale" priority="1">
      <colorScale>
        <cfvo type="num" val="0"/>
        <cfvo type="num" val="1"/>
        <cfvo type="num" val="2"/>
        <color rgb="FFFF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horizontalDpi="0" verticalDpi="0"/>
  <ignoredErrors>
    <ignoredError sqref="M1:M3 M5:M411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7.83203125" customWidth="1"/>
    <col min="5" max="5" width="3.83203125" bestFit="1" customWidth="1"/>
    <col min="6" max="7" width="10" customWidth="1"/>
  </cols>
  <sheetData>
    <row r="1" spans="1:6" x14ac:dyDescent="0.2">
      <c r="A1" s="6" t="s">
        <v>8223</v>
      </c>
      <c r="B1" t="s">
        <v>8364</v>
      </c>
    </row>
    <row r="3" spans="1:6" x14ac:dyDescent="0.2">
      <c r="A3" s="6" t="s">
        <v>8362</v>
      </c>
      <c r="B3" s="6" t="s">
        <v>8363</v>
      </c>
    </row>
    <row r="4" spans="1:6" x14ac:dyDescent="0.2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8333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8331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8325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8338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8319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8317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8361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4" workbookViewId="0">
      <selection activeCell="D14" sqref="D14"/>
    </sheetView>
  </sheetViews>
  <sheetFormatPr baseColWidth="10" defaultRowHeight="15" x14ac:dyDescent="0.2"/>
  <cols>
    <col min="1" max="1" width="14.33203125" customWidth="1"/>
    <col min="2" max="2" width="14.83203125" customWidth="1"/>
    <col min="3" max="3" width="5.33203125" bestFit="1" customWidth="1"/>
    <col min="4" max="4" width="7.83203125" customWidth="1"/>
    <col min="5" max="5" width="3.83203125" customWidth="1"/>
    <col min="6" max="6" width="10" bestFit="1" customWidth="1"/>
    <col min="7" max="7" width="10" customWidth="1"/>
  </cols>
  <sheetData>
    <row r="1" spans="1:6" x14ac:dyDescent="0.2">
      <c r="A1" s="6" t="s">
        <v>8223</v>
      </c>
      <c r="B1" t="s">
        <v>8364</v>
      </c>
    </row>
    <row r="2" spans="1:6" x14ac:dyDescent="0.2">
      <c r="A2" s="6" t="s">
        <v>8308</v>
      </c>
      <c r="B2" t="s">
        <v>8364</v>
      </c>
    </row>
    <row r="4" spans="1:6" x14ac:dyDescent="0.2">
      <c r="A4" s="6" t="s">
        <v>8362</v>
      </c>
      <c r="B4" s="6" t="s">
        <v>8363</v>
      </c>
    </row>
    <row r="5" spans="1:6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8344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8332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8347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8337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8329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8339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8313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8355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8341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8321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8320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8340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8361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70"/>
  <sheetViews>
    <sheetView zoomScale="80" zoomScaleNormal="80" zoomScalePageLayoutView="80" workbookViewId="0">
      <selection activeCell="P4" sqref="P4"/>
    </sheetView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5.33203125" customWidth="1"/>
    <col min="4" max="4" width="7.83203125" customWidth="1"/>
    <col min="5" max="5" width="10" customWidth="1"/>
    <col min="6" max="6" width="11.83203125" bestFit="1" customWidth="1"/>
    <col min="7" max="7" width="27" bestFit="1" customWidth="1"/>
    <col min="8" max="8" width="16.1640625" bestFit="1" customWidth="1"/>
    <col min="9" max="9" width="31.33203125" bestFit="1" customWidth="1"/>
  </cols>
  <sheetData>
    <row r="1" spans="1:5" x14ac:dyDescent="0.2">
      <c r="A1" s="6" t="s">
        <v>8308</v>
      </c>
      <c r="B1" t="s">
        <v>8364</v>
      </c>
    </row>
    <row r="2" spans="1:5" x14ac:dyDescent="0.2">
      <c r="A2" s="6" t="s">
        <v>8367</v>
      </c>
      <c r="B2" t="s">
        <v>8364</v>
      </c>
    </row>
    <row r="4" spans="1:5" x14ac:dyDescent="0.2">
      <c r="A4" s="6" t="s">
        <v>8362</v>
      </c>
      <c r="B4" s="6" t="s">
        <v>8363</v>
      </c>
    </row>
    <row r="5" spans="1:5" x14ac:dyDescent="0.2">
      <c r="A5" s="6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3">
        <v>42400.946597222224</v>
      </c>
      <c r="B6" s="8"/>
      <c r="C6" s="8">
        <v>1</v>
      </c>
      <c r="D6" s="8"/>
      <c r="E6" s="8">
        <v>1</v>
      </c>
    </row>
    <row r="7" spans="1:5" x14ac:dyDescent="0.2">
      <c r="A7" s="13">
        <v>42177.007071759261</v>
      </c>
      <c r="B7" s="8">
        <v>1</v>
      </c>
      <c r="C7" s="8"/>
      <c r="D7" s="8"/>
      <c r="E7" s="8">
        <v>1</v>
      </c>
    </row>
    <row r="8" spans="1:5" x14ac:dyDescent="0.2">
      <c r="A8" s="13">
        <v>42766.600497685184</v>
      </c>
      <c r="B8" s="8">
        <v>1</v>
      </c>
      <c r="C8" s="8"/>
      <c r="D8" s="8"/>
      <c r="E8" s="8">
        <v>1</v>
      </c>
    </row>
    <row r="9" spans="1:5" x14ac:dyDescent="0.2">
      <c r="A9" s="13">
        <v>42405.702349537038</v>
      </c>
      <c r="B9" s="8">
        <v>1</v>
      </c>
      <c r="C9" s="8"/>
      <c r="D9" s="8"/>
      <c r="E9" s="8">
        <v>1</v>
      </c>
    </row>
    <row r="10" spans="1:5" x14ac:dyDescent="0.2">
      <c r="A10" s="13">
        <v>41828.515127314815</v>
      </c>
      <c r="B10" s="8">
        <v>1</v>
      </c>
      <c r="C10" s="8"/>
      <c r="D10" s="8"/>
      <c r="E10" s="8">
        <v>1</v>
      </c>
    </row>
    <row r="11" spans="1:5" x14ac:dyDescent="0.2">
      <c r="A11" s="13">
        <v>42327.834247685183</v>
      </c>
      <c r="B11" s="8">
        <v>1</v>
      </c>
      <c r="C11" s="8"/>
      <c r="D11" s="8"/>
      <c r="E11" s="8">
        <v>1</v>
      </c>
    </row>
    <row r="12" spans="1:5" x14ac:dyDescent="0.2">
      <c r="A12" s="13">
        <v>42563.932951388888</v>
      </c>
      <c r="B12" s="8">
        <v>1</v>
      </c>
      <c r="C12" s="8"/>
      <c r="D12" s="8"/>
      <c r="E12" s="8">
        <v>1</v>
      </c>
    </row>
    <row r="13" spans="1:5" x14ac:dyDescent="0.2">
      <c r="A13" s="13">
        <v>41794.072337962964</v>
      </c>
      <c r="B13" s="8">
        <v>1</v>
      </c>
      <c r="C13" s="8"/>
      <c r="D13" s="8"/>
      <c r="E13" s="8">
        <v>1</v>
      </c>
    </row>
    <row r="14" spans="1:5" x14ac:dyDescent="0.2">
      <c r="A14" s="13">
        <v>42516.047071759262</v>
      </c>
      <c r="B14" s="8">
        <v>1</v>
      </c>
      <c r="C14" s="8"/>
      <c r="D14" s="8"/>
      <c r="E14" s="8">
        <v>1</v>
      </c>
    </row>
    <row r="15" spans="1:5" x14ac:dyDescent="0.2">
      <c r="A15" s="13">
        <v>42468.94458333333</v>
      </c>
      <c r="B15" s="8">
        <v>1</v>
      </c>
      <c r="C15" s="8"/>
      <c r="D15" s="8"/>
      <c r="E15" s="8">
        <v>1</v>
      </c>
    </row>
    <row r="16" spans="1:5" x14ac:dyDescent="0.2">
      <c r="A16" s="13">
        <v>42447.103518518517</v>
      </c>
      <c r="B16" s="8">
        <v>1</v>
      </c>
      <c r="C16" s="8"/>
      <c r="D16" s="8"/>
      <c r="E16" s="8">
        <v>1</v>
      </c>
    </row>
    <row r="17" spans="1:5" x14ac:dyDescent="0.2">
      <c r="A17" s="13">
        <v>41780.068043981482</v>
      </c>
      <c r="B17" s="8">
        <v>1</v>
      </c>
      <c r="C17" s="8"/>
      <c r="D17" s="8"/>
      <c r="E17" s="8">
        <v>1</v>
      </c>
    </row>
    <row r="18" spans="1:5" x14ac:dyDescent="0.2">
      <c r="A18" s="13">
        <v>42572.778495370374</v>
      </c>
      <c r="B18" s="8">
        <v>1</v>
      </c>
      <c r="C18" s="8"/>
      <c r="D18" s="8"/>
      <c r="E18" s="8">
        <v>1</v>
      </c>
    </row>
    <row r="19" spans="1:5" x14ac:dyDescent="0.2">
      <c r="A19" s="13">
        <v>41791.713252314818</v>
      </c>
      <c r="B19" s="8">
        <v>1</v>
      </c>
      <c r="C19" s="8"/>
      <c r="D19" s="8"/>
      <c r="E19" s="8">
        <v>1</v>
      </c>
    </row>
    <row r="20" spans="1:5" x14ac:dyDescent="0.2">
      <c r="A20" s="13">
        <v>42508.677187499998</v>
      </c>
      <c r="B20" s="8">
        <v>1</v>
      </c>
      <c r="C20" s="8"/>
      <c r="D20" s="8"/>
      <c r="E20" s="8">
        <v>1</v>
      </c>
    </row>
    <row r="21" spans="1:5" x14ac:dyDescent="0.2">
      <c r="A21" s="13">
        <v>41808.02648148148</v>
      </c>
      <c r="B21" s="8">
        <v>1</v>
      </c>
      <c r="C21" s="8"/>
      <c r="D21" s="8"/>
      <c r="E21" s="8">
        <v>1</v>
      </c>
    </row>
    <row r="22" spans="1:5" x14ac:dyDescent="0.2">
      <c r="A22" s="13">
        <v>42256.391875000001</v>
      </c>
      <c r="B22" s="8">
        <v>1</v>
      </c>
      <c r="C22" s="8"/>
      <c r="D22" s="8"/>
      <c r="E22" s="8">
        <v>1</v>
      </c>
    </row>
    <row r="23" spans="1:5" x14ac:dyDescent="0.2">
      <c r="A23" s="13">
        <v>41760.796423611115</v>
      </c>
      <c r="B23" s="8">
        <v>1</v>
      </c>
      <c r="C23" s="8"/>
      <c r="D23" s="8"/>
      <c r="E23" s="8">
        <v>1</v>
      </c>
    </row>
    <row r="24" spans="1:5" x14ac:dyDescent="0.2">
      <c r="A24" s="13">
        <v>41917.731736111113</v>
      </c>
      <c r="B24" s="8">
        <v>1</v>
      </c>
      <c r="C24" s="8"/>
      <c r="D24" s="8"/>
      <c r="E24" s="8">
        <v>1</v>
      </c>
    </row>
    <row r="25" spans="1:5" x14ac:dyDescent="0.2">
      <c r="A25" s="13">
        <v>41869.542314814818</v>
      </c>
      <c r="B25" s="8">
        <v>1</v>
      </c>
      <c r="C25" s="8"/>
      <c r="D25" s="8"/>
      <c r="E25" s="8">
        <v>1</v>
      </c>
    </row>
    <row r="26" spans="1:5" x14ac:dyDescent="0.2">
      <c r="A26" s="13">
        <v>42175.816365740742</v>
      </c>
      <c r="B26" s="8">
        <v>1</v>
      </c>
      <c r="C26" s="8"/>
      <c r="D26" s="8"/>
      <c r="E26" s="8">
        <v>1</v>
      </c>
    </row>
    <row r="27" spans="1:5" x14ac:dyDescent="0.2">
      <c r="A27" s="13">
        <v>42200.758240740739</v>
      </c>
      <c r="B27" s="8">
        <v>1</v>
      </c>
      <c r="C27" s="8"/>
      <c r="D27" s="8"/>
      <c r="E27" s="8">
        <v>1</v>
      </c>
    </row>
    <row r="28" spans="1:5" x14ac:dyDescent="0.2">
      <c r="A28" s="13">
        <v>41878.627187500002</v>
      </c>
      <c r="B28" s="8">
        <v>1</v>
      </c>
      <c r="C28" s="8"/>
      <c r="D28" s="8"/>
      <c r="E28" s="8">
        <v>1</v>
      </c>
    </row>
    <row r="29" spans="1:5" x14ac:dyDescent="0.2">
      <c r="A29" s="13">
        <v>41989.91134259259</v>
      </c>
      <c r="B29" s="8">
        <v>1</v>
      </c>
      <c r="C29" s="8"/>
      <c r="D29" s="8"/>
      <c r="E29" s="8">
        <v>1</v>
      </c>
    </row>
    <row r="30" spans="1:5" x14ac:dyDescent="0.2">
      <c r="A30" s="13">
        <v>42097.778946759259</v>
      </c>
      <c r="B30" s="8">
        <v>1</v>
      </c>
      <c r="C30" s="8"/>
      <c r="D30" s="8"/>
      <c r="E30" s="8">
        <v>1</v>
      </c>
    </row>
    <row r="31" spans="1:5" x14ac:dyDescent="0.2">
      <c r="A31" s="13">
        <v>42229.820173611108</v>
      </c>
      <c r="B31" s="8">
        <v>1</v>
      </c>
      <c r="C31" s="8"/>
      <c r="D31" s="8"/>
      <c r="E31" s="8">
        <v>1</v>
      </c>
    </row>
    <row r="32" spans="1:5" x14ac:dyDescent="0.2">
      <c r="A32" s="13">
        <v>42318.025011574071</v>
      </c>
      <c r="B32" s="8">
        <v>1</v>
      </c>
      <c r="C32" s="8"/>
      <c r="D32" s="8"/>
      <c r="E32" s="8">
        <v>1</v>
      </c>
    </row>
    <row r="33" spans="1:5" x14ac:dyDescent="0.2">
      <c r="A33" s="13">
        <v>41828.515555555554</v>
      </c>
      <c r="B33" s="8">
        <v>1</v>
      </c>
      <c r="C33" s="8"/>
      <c r="D33" s="8"/>
      <c r="E33" s="8">
        <v>1</v>
      </c>
    </row>
    <row r="34" spans="1:5" x14ac:dyDescent="0.2">
      <c r="A34" s="13">
        <v>41929.164733796293</v>
      </c>
      <c r="B34" s="8">
        <v>1</v>
      </c>
      <c r="C34" s="8"/>
      <c r="D34" s="8"/>
      <c r="E34" s="8">
        <v>1</v>
      </c>
    </row>
    <row r="35" spans="1:5" x14ac:dyDescent="0.2">
      <c r="A35" s="13">
        <v>42324.963935185187</v>
      </c>
      <c r="B35" s="8">
        <v>1</v>
      </c>
      <c r="C35" s="8"/>
      <c r="D35" s="8"/>
      <c r="E35" s="8">
        <v>1</v>
      </c>
    </row>
    <row r="36" spans="1:5" x14ac:dyDescent="0.2">
      <c r="A36" s="13">
        <v>41812.67324074074</v>
      </c>
      <c r="B36" s="8">
        <v>1</v>
      </c>
      <c r="C36" s="8"/>
      <c r="D36" s="8"/>
      <c r="E36" s="8">
        <v>1</v>
      </c>
    </row>
    <row r="37" spans="1:5" x14ac:dyDescent="0.2">
      <c r="A37" s="13">
        <v>41842.292997685188</v>
      </c>
      <c r="B37" s="8">
        <v>1</v>
      </c>
      <c r="C37" s="8"/>
      <c r="D37" s="8"/>
      <c r="E37" s="8">
        <v>1</v>
      </c>
    </row>
    <row r="38" spans="1:5" x14ac:dyDescent="0.2">
      <c r="A38" s="13">
        <v>42376.792060185187</v>
      </c>
      <c r="B38" s="8">
        <v>1</v>
      </c>
      <c r="C38" s="8"/>
      <c r="D38" s="8"/>
      <c r="E38" s="8">
        <v>1</v>
      </c>
    </row>
    <row r="39" spans="1:5" x14ac:dyDescent="0.2">
      <c r="A39" s="13">
        <v>42461.627511574072</v>
      </c>
      <c r="B39" s="8">
        <v>1</v>
      </c>
      <c r="C39" s="8"/>
      <c r="D39" s="8"/>
      <c r="E39" s="8">
        <v>1</v>
      </c>
    </row>
    <row r="40" spans="1:5" x14ac:dyDescent="0.2">
      <c r="A40" s="13">
        <v>42286.660891203705</v>
      </c>
      <c r="B40" s="8">
        <v>1</v>
      </c>
      <c r="C40" s="8"/>
      <c r="D40" s="8"/>
      <c r="E40" s="8">
        <v>1</v>
      </c>
    </row>
    <row r="41" spans="1:5" x14ac:dyDescent="0.2">
      <c r="A41" s="13">
        <v>41841.321770833332</v>
      </c>
      <c r="B41" s="8">
        <v>1</v>
      </c>
      <c r="C41" s="8"/>
      <c r="D41" s="8"/>
      <c r="E41" s="8">
        <v>1</v>
      </c>
    </row>
    <row r="42" spans="1:5" x14ac:dyDescent="0.2">
      <c r="A42" s="13">
        <v>42098.291828703703</v>
      </c>
      <c r="B42" s="8">
        <v>1</v>
      </c>
      <c r="C42" s="8"/>
      <c r="D42" s="8"/>
      <c r="E42" s="8">
        <v>1</v>
      </c>
    </row>
    <row r="43" spans="1:5" x14ac:dyDescent="0.2">
      <c r="A43" s="13">
        <v>42068.307002314818</v>
      </c>
      <c r="B43" s="8">
        <v>1</v>
      </c>
      <c r="C43" s="8"/>
      <c r="D43" s="8"/>
      <c r="E43" s="8">
        <v>1</v>
      </c>
    </row>
    <row r="44" spans="1:5" x14ac:dyDescent="0.2">
      <c r="A44" s="13">
        <v>42032.693043981482</v>
      </c>
      <c r="B44" s="8">
        <v>1</v>
      </c>
      <c r="C44" s="8"/>
      <c r="D44" s="8"/>
      <c r="E44" s="8">
        <v>1</v>
      </c>
    </row>
    <row r="45" spans="1:5" x14ac:dyDescent="0.2">
      <c r="A45" s="13">
        <v>41375.057222222225</v>
      </c>
      <c r="B45" s="8">
        <v>1</v>
      </c>
      <c r="C45" s="8"/>
      <c r="D45" s="8"/>
      <c r="E45" s="8">
        <v>1</v>
      </c>
    </row>
    <row r="46" spans="1:5" x14ac:dyDescent="0.2">
      <c r="A46" s="13">
        <v>41754.047083333331</v>
      </c>
      <c r="B46" s="8">
        <v>1</v>
      </c>
      <c r="C46" s="8"/>
      <c r="D46" s="8"/>
      <c r="E46" s="8">
        <v>1</v>
      </c>
    </row>
    <row r="47" spans="1:5" x14ac:dyDescent="0.2">
      <c r="A47" s="13">
        <v>41789.21398148148</v>
      </c>
      <c r="B47" s="8">
        <v>1</v>
      </c>
      <c r="C47" s="8"/>
      <c r="D47" s="8"/>
      <c r="E47" s="8">
        <v>1</v>
      </c>
    </row>
    <row r="48" spans="1:5" x14ac:dyDescent="0.2">
      <c r="A48" s="13">
        <v>41887.568912037037</v>
      </c>
      <c r="B48" s="8">
        <v>1</v>
      </c>
      <c r="C48" s="8"/>
      <c r="D48" s="8"/>
      <c r="E48" s="8">
        <v>1</v>
      </c>
    </row>
    <row r="49" spans="1:5" x14ac:dyDescent="0.2">
      <c r="A49" s="13">
        <v>41971.639189814814</v>
      </c>
      <c r="B49" s="8">
        <v>1</v>
      </c>
      <c r="C49" s="8"/>
      <c r="D49" s="8"/>
      <c r="E49" s="8">
        <v>1</v>
      </c>
    </row>
    <row r="50" spans="1:5" x14ac:dyDescent="0.2">
      <c r="A50" s="13">
        <v>41802.790347222224</v>
      </c>
      <c r="B50" s="8">
        <v>1</v>
      </c>
      <c r="C50" s="8"/>
      <c r="D50" s="8"/>
      <c r="E50" s="8">
        <v>1</v>
      </c>
    </row>
    <row r="51" spans="1:5" x14ac:dyDescent="0.2">
      <c r="A51" s="13">
        <v>41874.098807870374</v>
      </c>
      <c r="B51" s="8">
        <v>1</v>
      </c>
      <c r="C51" s="8"/>
      <c r="D51" s="8"/>
      <c r="E51" s="8">
        <v>1</v>
      </c>
    </row>
    <row r="52" spans="1:5" x14ac:dyDescent="0.2">
      <c r="A52" s="13">
        <v>42457.623923611114</v>
      </c>
      <c r="B52" s="8">
        <v>1</v>
      </c>
      <c r="C52" s="8"/>
      <c r="D52" s="8"/>
      <c r="E52" s="8">
        <v>1</v>
      </c>
    </row>
    <row r="53" spans="1:5" x14ac:dyDescent="0.2">
      <c r="A53" s="13">
        <v>42323.96497685185</v>
      </c>
      <c r="B53" s="8">
        <v>1</v>
      </c>
      <c r="C53" s="8"/>
      <c r="D53" s="8"/>
      <c r="E53" s="8">
        <v>1</v>
      </c>
    </row>
    <row r="54" spans="1:5" x14ac:dyDescent="0.2">
      <c r="A54" s="13">
        <v>41932.819525462961</v>
      </c>
      <c r="B54" s="8">
        <v>1</v>
      </c>
      <c r="C54" s="8"/>
      <c r="D54" s="8"/>
      <c r="E54" s="8">
        <v>1</v>
      </c>
    </row>
    <row r="55" spans="1:5" x14ac:dyDescent="0.2">
      <c r="A55" s="13">
        <v>42033.516898148147</v>
      </c>
      <c r="B55" s="8">
        <v>1</v>
      </c>
      <c r="C55" s="8"/>
      <c r="D55" s="8"/>
      <c r="E55" s="8">
        <v>1</v>
      </c>
    </row>
    <row r="56" spans="1:5" x14ac:dyDescent="0.2">
      <c r="A56" s="13">
        <v>42271.176446759258</v>
      </c>
      <c r="B56" s="8">
        <v>1</v>
      </c>
      <c r="C56" s="8"/>
      <c r="D56" s="8"/>
      <c r="E56" s="8">
        <v>1</v>
      </c>
    </row>
    <row r="57" spans="1:5" x14ac:dyDescent="0.2">
      <c r="A57" s="13">
        <v>41995.752986111111</v>
      </c>
      <c r="B57" s="8">
        <v>1</v>
      </c>
      <c r="C57" s="8"/>
      <c r="D57" s="8"/>
      <c r="E57" s="8">
        <v>1</v>
      </c>
    </row>
    <row r="58" spans="1:5" x14ac:dyDescent="0.2">
      <c r="A58" s="13">
        <v>42196.928668981483</v>
      </c>
      <c r="B58" s="8">
        <v>1</v>
      </c>
      <c r="C58" s="8"/>
      <c r="D58" s="8"/>
      <c r="E58" s="8">
        <v>1</v>
      </c>
    </row>
    <row r="59" spans="1:5" x14ac:dyDescent="0.2">
      <c r="A59" s="13">
        <v>41807.701921296299</v>
      </c>
      <c r="B59" s="8">
        <v>1</v>
      </c>
      <c r="C59" s="8"/>
      <c r="D59" s="8"/>
      <c r="E59" s="8">
        <v>1</v>
      </c>
    </row>
    <row r="60" spans="1:5" x14ac:dyDescent="0.2">
      <c r="A60" s="13">
        <v>41719.549131944441</v>
      </c>
      <c r="B60" s="8">
        <v>1</v>
      </c>
      <c r="C60" s="8"/>
      <c r="D60" s="8"/>
      <c r="E60" s="8">
        <v>1</v>
      </c>
    </row>
    <row r="61" spans="1:5" x14ac:dyDescent="0.2">
      <c r="A61" s="13">
        <v>42333.713206018518</v>
      </c>
      <c r="B61" s="8">
        <v>1</v>
      </c>
      <c r="C61" s="8"/>
      <c r="D61" s="8"/>
      <c r="E61" s="8">
        <v>1</v>
      </c>
    </row>
    <row r="62" spans="1:5" x14ac:dyDescent="0.2">
      <c r="A62" s="13">
        <v>42496.968935185185</v>
      </c>
      <c r="B62" s="8">
        <v>1</v>
      </c>
      <c r="C62" s="8"/>
      <c r="D62" s="8"/>
      <c r="E62" s="8">
        <v>1</v>
      </c>
    </row>
    <row r="63" spans="1:5" x14ac:dyDescent="0.2">
      <c r="A63" s="13">
        <v>42149.548888888887</v>
      </c>
      <c r="B63" s="8">
        <v>1</v>
      </c>
      <c r="C63" s="8"/>
      <c r="D63" s="8"/>
      <c r="E63" s="8">
        <v>1</v>
      </c>
    </row>
    <row r="64" spans="1:5" x14ac:dyDescent="0.2">
      <c r="A64" s="13">
        <v>42089.83289351852</v>
      </c>
      <c r="B64" s="8">
        <v>1</v>
      </c>
      <c r="C64" s="8"/>
      <c r="D64" s="8"/>
      <c r="E64" s="8">
        <v>1</v>
      </c>
    </row>
    <row r="65" spans="1:5" x14ac:dyDescent="0.2">
      <c r="A65" s="13">
        <v>41932.745046296295</v>
      </c>
      <c r="B65" s="8">
        <v>1</v>
      </c>
      <c r="C65" s="8"/>
      <c r="D65" s="8"/>
      <c r="E65" s="8">
        <v>1</v>
      </c>
    </row>
    <row r="66" spans="1:5" x14ac:dyDescent="0.2">
      <c r="A66" s="13">
        <v>42230.235833333332</v>
      </c>
      <c r="B66" s="8">
        <v>1</v>
      </c>
      <c r="C66" s="8"/>
      <c r="D66" s="8"/>
      <c r="E66" s="8">
        <v>1</v>
      </c>
    </row>
    <row r="67" spans="1:5" x14ac:dyDescent="0.2">
      <c r="A67" s="13">
        <v>41701.901817129627</v>
      </c>
      <c r="B67" s="8">
        <v>1</v>
      </c>
      <c r="C67" s="8"/>
      <c r="D67" s="8"/>
      <c r="E67" s="8">
        <v>1</v>
      </c>
    </row>
    <row r="68" spans="1:5" x14ac:dyDescent="0.2">
      <c r="A68" s="13">
        <v>41409.814317129632</v>
      </c>
      <c r="B68" s="8">
        <v>1</v>
      </c>
      <c r="C68" s="8"/>
      <c r="D68" s="8"/>
      <c r="E68" s="8">
        <v>1</v>
      </c>
    </row>
    <row r="69" spans="1:5" x14ac:dyDescent="0.2">
      <c r="A69" s="13">
        <v>41311.799513888887</v>
      </c>
      <c r="B69" s="8">
        <v>1</v>
      </c>
      <c r="C69" s="8"/>
      <c r="D69" s="8"/>
      <c r="E69" s="8">
        <v>1</v>
      </c>
    </row>
    <row r="70" spans="1:5" x14ac:dyDescent="0.2">
      <c r="A70" s="13">
        <v>41612.912187499998</v>
      </c>
      <c r="B70" s="8">
        <v>1</v>
      </c>
      <c r="C70" s="8"/>
      <c r="D70" s="8"/>
      <c r="E70" s="8">
        <v>1</v>
      </c>
    </row>
    <row r="71" spans="1:5" x14ac:dyDescent="0.2">
      <c r="A71" s="13">
        <v>41433.01829861111</v>
      </c>
      <c r="B71" s="8">
        <v>1</v>
      </c>
      <c r="C71" s="8"/>
      <c r="D71" s="8"/>
      <c r="E71" s="8">
        <v>1</v>
      </c>
    </row>
    <row r="72" spans="1:5" x14ac:dyDescent="0.2">
      <c r="A72" s="13">
        <v>41835.821226851855</v>
      </c>
      <c r="B72" s="8">
        <v>1</v>
      </c>
      <c r="C72" s="8"/>
      <c r="D72" s="8"/>
      <c r="E72" s="8">
        <v>1</v>
      </c>
    </row>
    <row r="73" spans="1:5" x14ac:dyDescent="0.2">
      <c r="A73" s="13">
        <v>42539.849768518521</v>
      </c>
      <c r="B73" s="8">
        <v>1</v>
      </c>
      <c r="C73" s="8"/>
      <c r="D73" s="8"/>
      <c r="E73" s="8">
        <v>1</v>
      </c>
    </row>
    <row r="74" spans="1:5" x14ac:dyDescent="0.2">
      <c r="A74" s="13">
        <v>41075.583379629628</v>
      </c>
      <c r="B74" s="8">
        <v>1</v>
      </c>
      <c r="C74" s="8"/>
      <c r="D74" s="8"/>
      <c r="E74" s="8">
        <v>1</v>
      </c>
    </row>
    <row r="75" spans="1:5" x14ac:dyDescent="0.2">
      <c r="A75" s="13">
        <v>41663.569340277776</v>
      </c>
      <c r="B75" s="8">
        <v>1</v>
      </c>
      <c r="C75" s="8"/>
      <c r="D75" s="8"/>
      <c r="E75" s="8">
        <v>1</v>
      </c>
    </row>
    <row r="76" spans="1:5" x14ac:dyDescent="0.2">
      <c r="A76" s="13">
        <v>40786.187789351854</v>
      </c>
      <c r="B76" s="8">
        <v>1</v>
      </c>
      <c r="C76" s="8"/>
      <c r="D76" s="8"/>
      <c r="E76" s="8">
        <v>1</v>
      </c>
    </row>
    <row r="77" spans="1:5" x14ac:dyDescent="0.2">
      <c r="A77" s="13">
        <v>40730.896354166667</v>
      </c>
      <c r="B77" s="8">
        <v>1</v>
      </c>
      <c r="C77" s="8"/>
      <c r="D77" s="8"/>
      <c r="E77" s="8">
        <v>1</v>
      </c>
    </row>
    <row r="78" spans="1:5" x14ac:dyDescent="0.2">
      <c r="A78" s="13">
        <v>40997.271493055552</v>
      </c>
      <c r="B78" s="8">
        <v>1</v>
      </c>
      <c r="C78" s="8"/>
      <c r="D78" s="8"/>
      <c r="E78" s="8">
        <v>1</v>
      </c>
    </row>
    <row r="79" spans="1:5" x14ac:dyDescent="0.2">
      <c r="A79" s="13">
        <v>41208.010196759256</v>
      </c>
      <c r="B79" s="8">
        <v>1</v>
      </c>
      <c r="C79" s="8"/>
      <c r="D79" s="8"/>
      <c r="E79" s="8">
        <v>1</v>
      </c>
    </row>
    <row r="80" spans="1:5" x14ac:dyDescent="0.2">
      <c r="A80" s="13">
        <v>40587.75675925926</v>
      </c>
      <c r="B80" s="8">
        <v>1</v>
      </c>
      <c r="C80" s="8"/>
      <c r="D80" s="8"/>
      <c r="E80" s="8">
        <v>1</v>
      </c>
    </row>
    <row r="81" spans="1:5" x14ac:dyDescent="0.2">
      <c r="A81" s="13">
        <v>42360.487210648149</v>
      </c>
      <c r="B81" s="8">
        <v>1</v>
      </c>
      <c r="C81" s="8"/>
      <c r="D81" s="8"/>
      <c r="E81" s="8">
        <v>1</v>
      </c>
    </row>
    <row r="82" spans="1:5" x14ac:dyDescent="0.2">
      <c r="A82" s="13">
        <v>41357.209166666667</v>
      </c>
      <c r="B82" s="8">
        <v>1</v>
      </c>
      <c r="C82" s="8"/>
      <c r="D82" s="8"/>
      <c r="E82" s="8">
        <v>1</v>
      </c>
    </row>
    <row r="83" spans="1:5" x14ac:dyDescent="0.2">
      <c r="A83" s="13">
        <v>40844.691643518519</v>
      </c>
      <c r="B83" s="8">
        <v>1</v>
      </c>
      <c r="C83" s="8"/>
      <c r="D83" s="8"/>
      <c r="E83" s="8">
        <v>1</v>
      </c>
    </row>
    <row r="84" spans="1:5" x14ac:dyDescent="0.2">
      <c r="A84" s="13">
        <v>40997.144872685189</v>
      </c>
      <c r="B84" s="8">
        <v>1</v>
      </c>
      <c r="C84" s="8"/>
      <c r="D84" s="8"/>
      <c r="E84" s="8">
        <v>1</v>
      </c>
    </row>
    <row r="85" spans="1:5" x14ac:dyDescent="0.2">
      <c r="A85" s="13">
        <v>42604.730567129627</v>
      </c>
      <c r="B85" s="8">
        <v>1</v>
      </c>
      <c r="C85" s="8"/>
      <c r="D85" s="8"/>
      <c r="E85" s="8">
        <v>1</v>
      </c>
    </row>
    <row r="86" spans="1:5" x14ac:dyDescent="0.2">
      <c r="A86" s="13">
        <v>41724.776539351849</v>
      </c>
      <c r="B86" s="8">
        <v>1</v>
      </c>
      <c r="C86" s="8"/>
      <c r="D86" s="8"/>
      <c r="E86" s="8">
        <v>1</v>
      </c>
    </row>
    <row r="87" spans="1:5" x14ac:dyDescent="0.2">
      <c r="A87" s="13">
        <v>41583.083981481483</v>
      </c>
      <c r="B87" s="8">
        <v>1</v>
      </c>
      <c r="C87" s="8"/>
      <c r="D87" s="8"/>
      <c r="E87" s="8">
        <v>1</v>
      </c>
    </row>
    <row r="88" spans="1:5" x14ac:dyDescent="0.2">
      <c r="A88" s="13">
        <v>41100.158877314818</v>
      </c>
      <c r="B88" s="8">
        <v>1</v>
      </c>
      <c r="C88" s="8"/>
      <c r="D88" s="8"/>
      <c r="E88" s="8">
        <v>1</v>
      </c>
    </row>
    <row r="89" spans="1:5" x14ac:dyDescent="0.2">
      <c r="A89" s="13">
        <v>40795.820150462961</v>
      </c>
      <c r="B89" s="8">
        <v>1</v>
      </c>
      <c r="C89" s="8"/>
      <c r="D89" s="8"/>
      <c r="E89" s="8">
        <v>1</v>
      </c>
    </row>
    <row r="90" spans="1:5" x14ac:dyDescent="0.2">
      <c r="A90" s="13">
        <v>42042.615613425929</v>
      </c>
      <c r="B90" s="8">
        <v>1</v>
      </c>
      <c r="C90" s="8"/>
      <c r="D90" s="8"/>
      <c r="E90" s="8">
        <v>1</v>
      </c>
    </row>
    <row r="91" spans="1:5" x14ac:dyDescent="0.2">
      <c r="A91" s="13">
        <v>40648.757939814815</v>
      </c>
      <c r="B91" s="8">
        <v>1</v>
      </c>
      <c r="C91" s="8"/>
      <c r="D91" s="8"/>
      <c r="E91" s="8">
        <v>1</v>
      </c>
    </row>
    <row r="92" spans="1:5" x14ac:dyDescent="0.2">
      <c r="A92" s="13">
        <v>40779.125428240739</v>
      </c>
      <c r="B92" s="8">
        <v>1</v>
      </c>
      <c r="C92" s="8"/>
      <c r="D92" s="8"/>
      <c r="E92" s="8">
        <v>1</v>
      </c>
    </row>
    <row r="93" spans="1:5" x14ac:dyDescent="0.2">
      <c r="A93" s="13">
        <v>42291.556076388886</v>
      </c>
      <c r="B93" s="8">
        <v>1</v>
      </c>
      <c r="C93" s="8"/>
      <c r="D93" s="8"/>
      <c r="E93" s="8">
        <v>1</v>
      </c>
    </row>
    <row r="94" spans="1:5" x14ac:dyDescent="0.2">
      <c r="A94" s="13">
        <v>40322.539386574077</v>
      </c>
      <c r="B94" s="8">
        <v>1</v>
      </c>
      <c r="C94" s="8"/>
      <c r="D94" s="8"/>
      <c r="E94" s="8">
        <v>1</v>
      </c>
    </row>
    <row r="95" spans="1:5" x14ac:dyDescent="0.2">
      <c r="A95" s="13">
        <v>41786.65892361111</v>
      </c>
      <c r="B95" s="8">
        <v>1</v>
      </c>
      <c r="C95" s="8"/>
      <c r="D95" s="8"/>
      <c r="E95" s="8">
        <v>1</v>
      </c>
    </row>
    <row r="96" spans="1:5" x14ac:dyDescent="0.2">
      <c r="A96" s="13">
        <v>41402.752222222225</v>
      </c>
      <c r="B96" s="8">
        <v>1</v>
      </c>
      <c r="C96" s="8"/>
      <c r="D96" s="8"/>
      <c r="E96" s="8">
        <v>1</v>
      </c>
    </row>
    <row r="97" spans="1:5" x14ac:dyDescent="0.2">
      <c r="A97" s="13">
        <v>40706.297442129631</v>
      </c>
      <c r="B97" s="8">
        <v>1</v>
      </c>
      <c r="C97" s="8"/>
      <c r="D97" s="8"/>
      <c r="E97" s="8">
        <v>1</v>
      </c>
    </row>
    <row r="98" spans="1:5" x14ac:dyDescent="0.2">
      <c r="A98" s="13">
        <v>40619.402361111112</v>
      </c>
      <c r="B98" s="8">
        <v>1</v>
      </c>
      <c r="C98" s="8"/>
      <c r="D98" s="8"/>
      <c r="E98" s="8">
        <v>1</v>
      </c>
    </row>
    <row r="99" spans="1:5" x14ac:dyDescent="0.2">
      <c r="A99" s="13">
        <v>42721.198877314811</v>
      </c>
      <c r="B99" s="8">
        <v>1</v>
      </c>
      <c r="C99" s="8"/>
      <c r="D99" s="8"/>
      <c r="E99" s="8">
        <v>1</v>
      </c>
    </row>
    <row r="100" spans="1:5" x14ac:dyDescent="0.2">
      <c r="A100" s="13">
        <v>41065.858067129629</v>
      </c>
      <c r="B100" s="8">
        <v>1</v>
      </c>
      <c r="C100" s="8"/>
      <c r="D100" s="8"/>
      <c r="E100" s="8">
        <v>1</v>
      </c>
    </row>
    <row r="101" spans="1:5" x14ac:dyDescent="0.2">
      <c r="A101" s="13">
        <v>41716.717847222222</v>
      </c>
      <c r="B101" s="8">
        <v>1</v>
      </c>
      <c r="C101" s="8"/>
      <c r="D101" s="8"/>
      <c r="E101" s="8">
        <v>1</v>
      </c>
    </row>
    <row r="102" spans="1:5" x14ac:dyDescent="0.2">
      <c r="A102" s="13">
        <v>40935.005104166667</v>
      </c>
      <c r="B102" s="8">
        <v>1</v>
      </c>
      <c r="C102" s="8"/>
      <c r="D102" s="8"/>
      <c r="E102" s="8">
        <v>1</v>
      </c>
    </row>
    <row r="103" spans="1:5" x14ac:dyDescent="0.2">
      <c r="A103" s="13">
        <v>40324.662511574075</v>
      </c>
      <c r="B103" s="8">
        <v>1</v>
      </c>
      <c r="C103" s="8"/>
      <c r="D103" s="8"/>
      <c r="E103" s="8">
        <v>1</v>
      </c>
    </row>
    <row r="104" spans="1:5" x14ac:dyDescent="0.2">
      <c r="A104" s="13">
        <v>40706.135208333333</v>
      </c>
      <c r="B104" s="8">
        <v>1</v>
      </c>
      <c r="C104" s="8"/>
      <c r="D104" s="8"/>
      <c r="E104" s="8">
        <v>1</v>
      </c>
    </row>
    <row r="105" spans="1:5" x14ac:dyDescent="0.2">
      <c r="A105" s="13">
        <v>41214.79483796296</v>
      </c>
      <c r="B105" s="8">
        <v>1</v>
      </c>
      <c r="C105" s="8"/>
      <c r="D105" s="8"/>
      <c r="E105" s="8">
        <v>1</v>
      </c>
    </row>
    <row r="106" spans="1:5" x14ac:dyDescent="0.2">
      <c r="A106" s="13">
        <v>41631.902766203704</v>
      </c>
      <c r="B106" s="8">
        <v>1</v>
      </c>
      <c r="C106" s="8"/>
      <c r="D106" s="8"/>
      <c r="E106" s="8">
        <v>1</v>
      </c>
    </row>
    <row r="107" spans="1:5" x14ac:dyDescent="0.2">
      <c r="A107" s="13">
        <v>41197.753310185188</v>
      </c>
      <c r="B107" s="8">
        <v>1</v>
      </c>
      <c r="C107" s="8"/>
      <c r="D107" s="8"/>
      <c r="E107" s="8">
        <v>1</v>
      </c>
    </row>
    <row r="108" spans="1:5" x14ac:dyDescent="0.2">
      <c r="A108" s="13">
        <v>41274.776736111111</v>
      </c>
      <c r="B108" s="8">
        <v>1</v>
      </c>
      <c r="C108" s="8"/>
      <c r="D108" s="8"/>
      <c r="E108" s="8">
        <v>1</v>
      </c>
    </row>
    <row r="109" spans="1:5" x14ac:dyDescent="0.2">
      <c r="A109" s="13">
        <v>40505.131168981483</v>
      </c>
      <c r="B109" s="8">
        <v>1</v>
      </c>
      <c r="C109" s="8"/>
      <c r="D109" s="8"/>
      <c r="E109" s="8">
        <v>1</v>
      </c>
    </row>
    <row r="110" spans="1:5" x14ac:dyDescent="0.2">
      <c r="A110" s="13">
        <v>41682.805902777778</v>
      </c>
      <c r="B110" s="8">
        <v>1</v>
      </c>
      <c r="C110" s="8"/>
      <c r="D110" s="8"/>
      <c r="E110" s="8">
        <v>1</v>
      </c>
    </row>
    <row r="111" spans="1:5" x14ac:dyDescent="0.2">
      <c r="A111" s="13">
        <v>40612.695208333331</v>
      </c>
      <c r="B111" s="8">
        <v>1</v>
      </c>
      <c r="C111" s="8"/>
      <c r="D111" s="8"/>
      <c r="E111" s="8">
        <v>1</v>
      </c>
    </row>
    <row r="112" spans="1:5" x14ac:dyDescent="0.2">
      <c r="A112" s="13">
        <v>42485.724768518521</v>
      </c>
      <c r="B112" s="8">
        <v>1</v>
      </c>
      <c r="C112" s="8"/>
      <c r="D112" s="8"/>
      <c r="E112" s="8">
        <v>1</v>
      </c>
    </row>
    <row r="113" spans="1:5" x14ac:dyDescent="0.2">
      <c r="A113" s="13">
        <v>40987.776631944442</v>
      </c>
      <c r="B113" s="8">
        <v>1</v>
      </c>
      <c r="C113" s="8"/>
      <c r="D113" s="8"/>
      <c r="E113" s="8">
        <v>1</v>
      </c>
    </row>
    <row r="114" spans="1:5" x14ac:dyDescent="0.2">
      <c r="A114" s="13">
        <v>40635.982488425929</v>
      </c>
      <c r="B114" s="8">
        <v>1</v>
      </c>
      <c r="C114" s="8"/>
      <c r="D114" s="8"/>
      <c r="E114" s="8">
        <v>1</v>
      </c>
    </row>
    <row r="115" spans="1:5" x14ac:dyDescent="0.2">
      <c r="A115" s="13">
        <v>41365.613078703704</v>
      </c>
      <c r="B115" s="8">
        <v>1</v>
      </c>
      <c r="C115" s="8"/>
      <c r="D115" s="8"/>
      <c r="E115" s="8">
        <v>1</v>
      </c>
    </row>
    <row r="116" spans="1:5" x14ac:dyDescent="0.2">
      <c r="A116" s="13">
        <v>40570.025810185187</v>
      </c>
      <c r="B116" s="8">
        <v>1</v>
      </c>
      <c r="C116" s="8"/>
      <c r="D116" s="8"/>
      <c r="E116" s="8">
        <v>1</v>
      </c>
    </row>
    <row r="117" spans="1:5" x14ac:dyDescent="0.2">
      <c r="A117" s="13">
        <v>41557.949687499997</v>
      </c>
      <c r="B117" s="8">
        <v>1</v>
      </c>
      <c r="C117" s="8"/>
      <c r="D117" s="8"/>
      <c r="E117" s="8">
        <v>1</v>
      </c>
    </row>
    <row r="118" spans="1:5" x14ac:dyDescent="0.2">
      <c r="A118" s="13">
        <v>42125.333182870374</v>
      </c>
      <c r="B118" s="8">
        <v>1</v>
      </c>
      <c r="C118" s="8"/>
      <c r="D118" s="8"/>
      <c r="E118" s="8">
        <v>1</v>
      </c>
    </row>
    <row r="119" spans="1:5" x14ac:dyDescent="0.2">
      <c r="A119" s="13">
        <v>41718.043032407404</v>
      </c>
      <c r="B119" s="8">
        <v>1</v>
      </c>
      <c r="C119" s="8"/>
      <c r="D119" s="8"/>
      <c r="E119" s="8">
        <v>1</v>
      </c>
    </row>
    <row r="120" spans="1:5" x14ac:dyDescent="0.2">
      <c r="A120" s="13">
        <v>40753.758425925924</v>
      </c>
      <c r="B120" s="8">
        <v>1</v>
      </c>
      <c r="C120" s="8"/>
      <c r="D120" s="8"/>
      <c r="E120" s="8">
        <v>1</v>
      </c>
    </row>
    <row r="121" spans="1:5" x14ac:dyDescent="0.2">
      <c r="A121" s="13">
        <v>40861.27416666667</v>
      </c>
      <c r="B121" s="8">
        <v>1</v>
      </c>
      <c r="C121" s="8"/>
      <c r="D121" s="8"/>
      <c r="E121" s="8">
        <v>1</v>
      </c>
    </row>
    <row r="122" spans="1:5" x14ac:dyDescent="0.2">
      <c r="A122" s="13">
        <v>40918.738935185182</v>
      </c>
      <c r="B122" s="8">
        <v>1</v>
      </c>
      <c r="C122" s="8"/>
      <c r="D122" s="8"/>
      <c r="E122" s="8">
        <v>1</v>
      </c>
    </row>
    <row r="123" spans="1:5" x14ac:dyDescent="0.2">
      <c r="A123" s="13">
        <v>40595.497164351851</v>
      </c>
      <c r="B123" s="8">
        <v>1</v>
      </c>
      <c r="C123" s="8"/>
      <c r="D123" s="8"/>
      <c r="E123" s="8">
        <v>1</v>
      </c>
    </row>
    <row r="124" spans="1:5" x14ac:dyDescent="0.2">
      <c r="A124" s="13">
        <v>40248.834999999999</v>
      </c>
      <c r="B124" s="8">
        <v>1</v>
      </c>
      <c r="C124" s="8"/>
      <c r="D124" s="8"/>
      <c r="E124" s="8">
        <v>1</v>
      </c>
    </row>
    <row r="125" spans="1:5" x14ac:dyDescent="0.2">
      <c r="A125" s="13">
        <v>40723.053657407407</v>
      </c>
      <c r="B125" s="8">
        <v>1</v>
      </c>
      <c r="C125" s="8"/>
      <c r="D125" s="8"/>
      <c r="E125" s="8">
        <v>1</v>
      </c>
    </row>
    <row r="126" spans="1:5" x14ac:dyDescent="0.2">
      <c r="A126" s="13">
        <v>40739.069282407407</v>
      </c>
      <c r="B126" s="8">
        <v>1</v>
      </c>
      <c r="C126" s="8"/>
      <c r="D126" s="8"/>
      <c r="E126" s="8">
        <v>1</v>
      </c>
    </row>
    <row r="127" spans="1:5" x14ac:dyDescent="0.2">
      <c r="A127" s="13">
        <v>42616.049849537034</v>
      </c>
      <c r="B127" s="8"/>
      <c r="C127" s="8"/>
      <c r="D127" s="8">
        <v>1</v>
      </c>
      <c r="E127" s="8">
        <v>1</v>
      </c>
    </row>
    <row r="128" spans="1:5" x14ac:dyDescent="0.2">
      <c r="A128" s="13">
        <v>42096.704976851855</v>
      </c>
      <c r="B128" s="8"/>
      <c r="C128" s="8"/>
      <c r="D128" s="8">
        <v>1</v>
      </c>
      <c r="E128" s="8">
        <v>1</v>
      </c>
    </row>
    <row r="129" spans="1:5" x14ac:dyDescent="0.2">
      <c r="A129" s="13">
        <v>42593.431793981479</v>
      </c>
      <c r="B129" s="8"/>
      <c r="C129" s="8"/>
      <c r="D129" s="8">
        <v>1</v>
      </c>
      <c r="E129" s="8">
        <v>1</v>
      </c>
    </row>
    <row r="130" spans="1:5" x14ac:dyDescent="0.2">
      <c r="A130" s="13">
        <v>41904.781990740739</v>
      </c>
      <c r="B130" s="8"/>
      <c r="C130" s="8"/>
      <c r="D130" s="8">
        <v>1</v>
      </c>
      <c r="E130" s="8">
        <v>1</v>
      </c>
    </row>
    <row r="131" spans="1:5" x14ac:dyDescent="0.2">
      <c r="A131" s="13">
        <v>42114.928726851853</v>
      </c>
      <c r="B131" s="8"/>
      <c r="C131" s="8"/>
      <c r="D131" s="8">
        <v>1</v>
      </c>
      <c r="E131" s="8">
        <v>1</v>
      </c>
    </row>
    <row r="132" spans="1:5" x14ac:dyDescent="0.2">
      <c r="A132" s="13">
        <v>42709.993981481479</v>
      </c>
      <c r="B132" s="8"/>
      <c r="C132" s="8"/>
      <c r="D132" s="8">
        <v>1</v>
      </c>
      <c r="E132" s="8">
        <v>1</v>
      </c>
    </row>
    <row r="133" spans="1:5" x14ac:dyDescent="0.2">
      <c r="A133" s="13">
        <v>42135.589548611111</v>
      </c>
      <c r="B133" s="8"/>
      <c r="C133" s="8"/>
      <c r="D133" s="8">
        <v>1</v>
      </c>
      <c r="E133" s="8">
        <v>1</v>
      </c>
    </row>
    <row r="134" spans="1:5" x14ac:dyDescent="0.2">
      <c r="A134" s="13">
        <v>42067.62431712963</v>
      </c>
      <c r="B134" s="8"/>
      <c r="C134" s="8"/>
      <c r="D134" s="8">
        <v>1</v>
      </c>
      <c r="E134" s="8">
        <v>1</v>
      </c>
    </row>
    <row r="135" spans="1:5" x14ac:dyDescent="0.2">
      <c r="A135" s="13">
        <v>42628.22792824074</v>
      </c>
      <c r="B135" s="8"/>
      <c r="C135" s="8"/>
      <c r="D135" s="8">
        <v>1</v>
      </c>
      <c r="E135" s="8">
        <v>1</v>
      </c>
    </row>
    <row r="136" spans="1:5" x14ac:dyDescent="0.2">
      <c r="A136" s="13">
        <v>41882.937303240738</v>
      </c>
      <c r="B136" s="8"/>
      <c r="C136" s="8"/>
      <c r="D136" s="8">
        <v>1</v>
      </c>
      <c r="E136" s="8">
        <v>1</v>
      </c>
    </row>
    <row r="137" spans="1:5" x14ac:dyDescent="0.2">
      <c r="A137" s="13">
        <v>41778.915416666663</v>
      </c>
      <c r="B137" s="8"/>
      <c r="C137" s="8"/>
      <c r="D137" s="8">
        <v>1</v>
      </c>
      <c r="E137" s="8">
        <v>1</v>
      </c>
    </row>
    <row r="138" spans="1:5" x14ac:dyDescent="0.2">
      <c r="A138" s="13">
        <v>42541.837511574071</v>
      </c>
      <c r="B138" s="8"/>
      <c r="C138" s="8"/>
      <c r="D138" s="8">
        <v>1</v>
      </c>
      <c r="E138" s="8">
        <v>1</v>
      </c>
    </row>
    <row r="139" spans="1:5" x14ac:dyDescent="0.2">
      <c r="A139" s="13">
        <v>41905.812581018516</v>
      </c>
      <c r="B139" s="8"/>
      <c r="C139" s="8"/>
      <c r="D139" s="8">
        <v>1</v>
      </c>
      <c r="E139" s="8">
        <v>1</v>
      </c>
    </row>
    <row r="140" spans="1:5" x14ac:dyDescent="0.2">
      <c r="A140" s="13">
        <v>42491.807685185187</v>
      </c>
      <c r="B140" s="8"/>
      <c r="C140" s="8"/>
      <c r="D140" s="8">
        <v>1</v>
      </c>
      <c r="E140" s="8">
        <v>1</v>
      </c>
    </row>
    <row r="141" spans="1:5" x14ac:dyDescent="0.2">
      <c r="A141" s="13">
        <v>42221.909930555557</v>
      </c>
      <c r="B141" s="8"/>
      <c r="C141" s="8"/>
      <c r="D141" s="8">
        <v>1</v>
      </c>
      <c r="E141" s="8">
        <v>1</v>
      </c>
    </row>
    <row r="142" spans="1:5" x14ac:dyDescent="0.2">
      <c r="A142" s="13">
        <v>41788.381909722222</v>
      </c>
      <c r="B142" s="8"/>
      <c r="C142" s="8"/>
      <c r="D142" s="8">
        <v>1</v>
      </c>
      <c r="E142" s="8">
        <v>1</v>
      </c>
    </row>
    <row r="143" spans="1:5" x14ac:dyDescent="0.2">
      <c r="A143" s="13">
        <v>42096.410115740742</v>
      </c>
      <c r="B143" s="8"/>
      <c r="C143" s="8"/>
      <c r="D143" s="8">
        <v>1</v>
      </c>
      <c r="E143" s="8">
        <v>1</v>
      </c>
    </row>
    <row r="144" spans="1:5" x14ac:dyDescent="0.2">
      <c r="A144" s="13">
        <v>42239.573993055557</v>
      </c>
      <c r="B144" s="8"/>
      <c r="C144" s="8"/>
      <c r="D144" s="8">
        <v>1</v>
      </c>
      <c r="E144" s="8">
        <v>1</v>
      </c>
    </row>
    <row r="145" spans="1:5" x14ac:dyDescent="0.2">
      <c r="A145" s="13">
        <v>42186.257418981484</v>
      </c>
      <c r="B145" s="8"/>
      <c r="C145" s="8"/>
      <c r="D145" s="8">
        <v>1</v>
      </c>
      <c r="E145" s="8">
        <v>1</v>
      </c>
    </row>
    <row r="146" spans="1:5" x14ac:dyDescent="0.2">
      <c r="A146" s="13">
        <v>42187.920972222222</v>
      </c>
      <c r="B146" s="8"/>
      <c r="C146" s="8"/>
      <c r="D146" s="8">
        <v>1</v>
      </c>
      <c r="E146" s="8">
        <v>1</v>
      </c>
    </row>
    <row r="147" spans="1:5" x14ac:dyDescent="0.2">
      <c r="A147" s="13">
        <v>42053.198287037034</v>
      </c>
      <c r="B147" s="8"/>
      <c r="C147" s="8"/>
      <c r="D147" s="8">
        <v>1</v>
      </c>
      <c r="E147" s="8">
        <v>1</v>
      </c>
    </row>
    <row r="148" spans="1:5" x14ac:dyDescent="0.2">
      <c r="A148" s="13">
        <v>42110.153043981481</v>
      </c>
      <c r="B148" s="8"/>
      <c r="C148" s="8"/>
      <c r="D148" s="8">
        <v>1</v>
      </c>
      <c r="E148" s="8">
        <v>1</v>
      </c>
    </row>
    <row r="149" spans="1:5" x14ac:dyDescent="0.2">
      <c r="A149" s="13">
        <v>41938.893263888887</v>
      </c>
      <c r="B149" s="8"/>
      <c r="C149" s="8"/>
      <c r="D149" s="8">
        <v>1</v>
      </c>
      <c r="E149" s="8">
        <v>1</v>
      </c>
    </row>
    <row r="150" spans="1:5" x14ac:dyDescent="0.2">
      <c r="A150" s="13">
        <v>42559.064143518517</v>
      </c>
      <c r="B150" s="8"/>
      <c r="C150" s="8"/>
      <c r="D150" s="8">
        <v>1</v>
      </c>
      <c r="E150" s="8">
        <v>1</v>
      </c>
    </row>
    <row r="151" spans="1:5" x14ac:dyDescent="0.2">
      <c r="A151" s="13">
        <v>42047.762407407405</v>
      </c>
      <c r="B151" s="8"/>
      <c r="C151" s="8"/>
      <c r="D151" s="8">
        <v>1</v>
      </c>
      <c r="E151" s="8">
        <v>1</v>
      </c>
    </row>
    <row r="152" spans="1:5" x14ac:dyDescent="0.2">
      <c r="A152" s="13">
        <v>42200.542268518519</v>
      </c>
      <c r="B152" s="8"/>
      <c r="C152" s="8"/>
      <c r="D152" s="8">
        <v>1</v>
      </c>
      <c r="E152" s="8">
        <v>1</v>
      </c>
    </row>
    <row r="153" spans="1:5" x14ac:dyDescent="0.2">
      <c r="A153" s="13">
        <v>42693.016180555554</v>
      </c>
      <c r="B153" s="8"/>
      <c r="C153" s="8"/>
      <c r="D153" s="8">
        <v>1</v>
      </c>
      <c r="E153" s="8">
        <v>1</v>
      </c>
    </row>
    <row r="154" spans="1:5" x14ac:dyDescent="0.2">
      <c r="A154" s="13">
        <v>41969.767824074072</v>
      </c>
      <c r="B154" s="8"/>
      <c r="C154" s="8"/>
      <c r="D154" s="8">
        <v>1</v>
      </c>
      <c r="E154" s="8">
        <v>1</v>
      </c>
    </row>
    <row r="155" spans="1:5" x14ac:dyDescent="0.2">
      <c r="A155" s="13">
        <v>42397.281666666669</v>
      </c>
      <c r="B155" s="8"/>
      <c r="C155" s="8"/>
      <c r="D155" s="8">
        <v>1</v>
      </c>
      <c r="E155" s="8">
        <v>1</v>
      </c>
    </row>
    <row r="156" spans="1:5" x14ac:dyDescent="0.2">
      <c r="A156" s="13">
        <v>41968.172106481485</v>
      </c>
      <c r="B156" s="8"/>
      <c r="C156" s="8"/>
      <c r="D156" s="8">
        <v>1</v>
      </c>
      <c r="E156" s="8">
        <v>1</v>
      </c>
    </row>
    <row r="157" spans="1:5" x14ac:dyDescent="0.2">
      <c r="A157" s="13">
        <v>42090.161828703705</v>
      </c>
      <c r="B157" s="8"/>
      <c r="C157" s="8"/>
      <c r="D157" s="8">
        <v>1</v>
      </c>
      <c r="E157" s="8">
        <v>1</v>
      </c>
    </row>
    <row r="158" spans="1:5" x14ac:dyDescent="0.2">
      <c r="A158" s="13">
        <v>42113.550821759258</v>
      </c>
      <c r="B158" s="8"/>
      <c r="C158" s="8"/>
      <c r="D158" s="8">
        <v>1</v>
      </c>
      <c r="E158" s="8">
        <v>1</v>
      </c>
    </row>
    <row r="159" spans="1:5" x14ac:dyDescent="0.2">
      <c r="A159" s="13">
        <v>41875.077546296299</v>
      </c>
      <c r="B159" s="8"/>
      <c r="C159" s="8"/>
      <c r="D159" s="8">
        <v>1</v>
      </c>
      <c r="E159" s="8">
        <v>1</v>
      </c>
    </row>
    <row r="160" spans="1:5" x14ac:dyDescent="0.2">
      <c r="A160" s="13">
        <v>41933.586157407408</v>
      </c>
      <c r="B160" s="8"/>
      <c r="C160" s="8"/>
      <c r="D160" s="8">
        <v>1</v>
      </c>
      <c r="E160" s="8">
        <v>1</v>
      </c>
    </row>
    <row r="161" spans="1:5" x14ac:dyDescent="0.2">
      <c r="A161" s="13">
        <v>42115.547395833331</v>
      </c>
      <c r="B161" s="8"/>
      <c r="C161" s="8"/>
      <c r="D161" s="8">
        <v>1</v>
      </c>
      <c r="E161" s="8">
        <v>1</v>
      </c>
    </row>
    <row r="162" spans="1:5" x14ac:dyDescent="0.2">
      <c r="A162" s="13">
        <v>42168.559432870374</v>
      </c>
      <c r="B162" s="8"/>
      <c r="C162" s="8"/>
      <c r="D162" s="8">
        <v>1</v>
      </c>
      <c r="E162" s="8">
        <v>1</v>
      </c>
    </row>
    <row r="163" spans="1:5" x14ac:dyDescent="0.2">
      <c r="A163" s="13">
        <v>41794.1249537037</v>
      </c>
      <c r="B163" s="8"/>
      <c r="C163" s="8"/>
      <c r="D163" s="8">
        <v>1</v>
      </c>
      <c r="E163" s="8">
        <v>1</v>
      </c>
    </row>
    <row r="164" spans="1:5" x14ac:dyDescent="0.2">
      <c r="A164" s="13">
        <v>42396.911712962959</v>
      </c>
      <c r="B164" s="8"/>
      <c r="C164" s="8"/>
      <c r="D164" s="8">
        <v>1</v>
      </c>
      <c r="E164" s="8">
        <v>1</v>
      </c>
    </row>
    <row r="165" spans="1:5" x14ac:dyDescent="0.2">
      <c r="A165" s="13">
        <v>41904.07671296296</v>
      </c>
      <c r="B165" s="8"/>
      <c r="C165" s="8"/>
      <c r="D165" s="8">
        <v>1</v>
      </c>
      <c r="E165" s="8">
        <v>1</v>
      </c>
    </row>
    <row r="166" spans="1:5" x14ac:dyDescent="0.2">
      <c r="A166" s="13">
        <v>42514.434548611112</v>
      </c>
      <c r="B166" s="8"/>
      <c r="C166" s="8"/>
      <c r="D166" s="8">
        <v>1</v>
      </c>
      <c r="E166" s="8">
        <v>1</v>
      </c>
    </row>
    <row r="167" spans="1:5" x14ac:dyDescent="0.2">
      <c r="A167" s="13">
        <v>42171.913090277776</v>
      </c>
      <c r="B167" s="8"/>
      <c r="C167" s="8">
        <v>1</v>
      </c>
      <c r="D167" s="8"/>
      <c r="E167" s="8">
        <v>1</v>
      </c>
    </row>
    <row r="168" spans="1:5" x14ac:dyDescent="0.2">
      <c r="A168" s="13">
        <v>41792.687442129631</v>
      </c>
      <c r="B168" s="8"/>
      <c r="C168" s="8">
        <v>1</v>
      </c>
      <c r="D168" s="8"/>
      <c r="E168" s="8">
        <v>1</v>
      </c>
    </row>
    <row r="169" spans="1:5" x14ac:dyDescent="0.2">
      <c r="A169" s="13">
        <v>41835.126805555556</v>
      </c>
      <c r="B169" s="8"/>
      <c r="C169" s="8">
        <v>1</v>
      </c>
      <c r="D169" s="8"/>
      <c r="E169" s="8">
        <v>1</v>
      </c>
    </row>
    <row r="170" spans="1:5" x14ac:dyDescent="0.2">
      <c r="A170" s="13">
        <v>42243.961273148147</v>
      </c>
      <c r="B170" s="8"/>
      <c r="C170" s="8">
        <v>1</v>
      </c>
      <c r="D170" s="8"/>
      <c r="E170" s="8">
        <v>1</v>
      </c>
    </row>
    <row r="171" spans="1:5" x14ac:dyDescent="0.2">
      <c r="A171" s="13">
        <v>41841.762743055559</v>
      </c>
      <c r="B171" s="8"/>
      <c r="C171" s="8">
        <v>1</v>
      </c>
      <c r="D171" s="8"/>
      <c r="E171" s="8">
        <v>1</v>
      </c>
    </row>
    <row r="172" spans="1:5" x14ac:dyDescent="0.2">
      <c r="A172" s="13">
        <v>42351.658842592595</v>
      </c>
      <c r="B172" s="8"/>
      <c r="C172" s="8">
        <v>1</v>
      </c>
      <c r="D172" s="8"/>
      <c r="E172" s="8">
        <v>1</v>
      </c>
    </row>
    <row r="173" spans="1:5" x14ac:dyDescent="0.2">
      <c r="A173" s="13">
        <v>42721.075949074075</v>
      </c>
      <c r="B173" s="8"/>
      <c r="C173" s="8">
        <v>1</v>
      </c>
      <c r="D173" s="8"/>
      <c r="E173" s="8">
        <v>1</v>
      </c>
    </row>
    <row r="174" spans="1:5" x14ac:dyDescent="0.2">
      <c r="A174" s="13">
        <v>42160.927488425928</v>
      </c>
      <c r="B174" s="8"/>
      <c r="C174" s="8">
        <v>1</v>
      </c>
      <c r="D174" s="8"/>
      <c r="E174" s="8">
        <v>1</v>
      </c>
    </row>
    <row r="175" spans="1:5" x14ac:dyDescent="0.2">
      <c r="A175" s="13">
        <v>42052.835300925923</v>
      </c>
      <c r="B175" s="8"/>
      <c r="C175" s="8">
        <v>1</v>
      </c>
      <c r="D175" s="8"/>
      <c r="E175" s="8">
        <v>1</v>
      </c>
    </row>
    <row r="176" spans="1:5" x14ac:dyDescent="0.2">
      <c r="A176" s="13">
        <v>41900.505312499998</v>
      </c>
      <c r="B176" s="8"/>
      <c r="C176" s="8">
        <v>1</v>
      </c>
      <c r="D176" s="8"/>
      <c r="E176" s="8">
        <v>1</v>
      </c>
    </row>
    <row r="177" spans="1:5" x14ac:dyDescent="0.2">
      <c r="A177" s="13">
        <v>42216.977812500001</v>
      </c>
      <c r="B177" s="8"/>
      <c r="C177" s="8">
        <v>1</v>
      </c>
      <c r="D177" s="8"/>
      <c r="E177" s="8">
        <v>1</v>
      </c>
    </row>
    <row r="178" spans="1:5" x14ac:dyDescent="0.2">
      <c r="A178" s="13">
        <v>42534.180717592593</v>
      </c>
      <c r="B178" s="8"/>
      <c r="C178" s="8">
        <v>1</v>
      </c>
      <c r="D178" s="8"/>
      <c r="E178" s="8">
        <v>1</v>
      </c>
    </row>
    <row r="179" spans="1:5" x14ac:dyDescent="0.2">
      <c r="A179" s="13">
        <v>42047.394942129627</v>
      </c>
      <c r="B179" s="8"/>
      <c r="C179" s="8">
        <v>1</v>
      </c>
      <c r="D179" s="8"/>
      <c r="E179" s="8">
        <v>1</v>
      </c>
    </row>
    <row r="180" spans="1:5" x14ac:dyDescent="0.2">
      <c r="A180" s="13">
        <v>42033.573009259257</v>
      </c>
      <c r="B180" s="8"/>
      <c r="C180" s="8">
        <v>1</v>
      </c>
      <c r="D180" s="8"/>
      <c r="E180" s="8">
        <v>1</v>
      </c>
    </row>
    <row r="181" spans="1:5" x14ac:dyDescent="0.2">
      <c r="A181" s="13">
        <v>42072.758981481478</v>
      </c>
      <c r="B181" s="8"/>
      <c r="C181" s="8">
        <v>1</v>
      </c>
      <c r="D181" s="8"/>
      <c r="E181" s="8">
        <v>1</v>
      </c>
    </row>
    <row r="182" spans="1:5" x14ac:dyDescent="0.2">
      <c r="A182" s="13">
        <v>41855.777905092589</v>
      </c>
      <c r="B182" s="8"/>
      <c r="C182" s="8">
        <v>1</v>
      </c>
      <c r="D182" s="8"/>
      <c r="E182" s="8">
        <v>1</v>
      </c>
    </row>
    <row r="183" spans="1:5" x14ac:dyDescent="0.2">
      <c r="A183" s="13">
        <v>42191.824062500003</v>
      </c>
      <c r="B183" s="8"/>
      <c r="C183" s="8">
        <v>1</v>
      </c>
      <c r="D183" s="8"/>
      <c r="E183" s="8">
        <v>1</v>
      </c>
    </row>
    <row r="184" spans="1:5" x14ac:dyDescent="0.2">
      <c r="A184" s="13">
        <v>42070.047754629632</v>
      </c>
      <c r="B184" s="8"/>
      <c r="C184" s="8">
        <v>1</v>
      </c>
      <c r="D184" s="8"/>
      <c r="E184" s="8">
        <v>1</v>
      </c>
    </row>
    <row r="185" spans="1:5" x14ac:dyDescent="0.2">
      <c r="A185" s="13">
        <v>42304.955381944441</v>
      </c>
      <c r="B185" s="8"/>
      <c r="C185" s="8">
        <v>1</v>
      </c>
      <c r="D185" s="8"/>
      <c r="E185" s="8">
        <v>1</v>
      </c>
    </row>
    <row r="186" spans="1:5" x14ac:dyDescent="0.2">
      <c r="A186" s="13">
        <v>42403.080497685187</v>
      </c>
      <c r="B186" s="8"/>
      <c r="C186" s="8">
        <v>1</v>
      </c>
      <c r="D186" s="8"/>
      <c r="E186" s="8">
        <v>1</v>
      </c>
    </row>
    <row r="187" spans="1:5" x14ac:dyDescent="0.2">
      <c r="A187" s="13">
        <v>42067.991238425922</v>
      </c>
      <c r="B187" s="8"/>
      <c r="C187" s="8">
        <v>1</v>
      </c>
      <c r="D187" s="8"/>
      <c r="E187" s="8">
        <v>1</v>
      </c>
    </row>
    <row r="188" spans="1:5" x14ac:dyDescent="0.2">
      <c r="A188" s="13">
        <v>42147.741840277777</v>
      </c>
      <c r="B188" s="8"/>
      <c r="C188" s="8">
        <v>1</v>
      </c>
      <c r="D188" s="8"/>
      <c r="E188" s="8">
        <v>1</v>
      </c>
    </row>
    <row r="189" spans="1:5" x14ac:dyDescent="0.2">
      <c r="A189" s="13">
        <v>42712.011944444443</v>
      </c>
      <c r="B189" s="8"/>
      <c r="C189" s="8">
        <v>1</v>
      </c>
      <c r="D189" s="8"/>
      <c r="E189" s="8">
        <v>1</v>
      </c>
    </row>
    <row r="190" spans="1:5" x14ac:dyDescent="0.2">
      <c r="A190" s="13">
        <v>41939.810300925928</v>
      </c>
      <c r="B190" s="8"/>
      <c r="C190" s="8">
        <v>1</v>
      </c>
      <c r="D190" s="8"/>
      <c r="E190" s="8">
        <v>1</v>
      </c>
    </row>
    <row r="191" spans="1:5" x14ac:dyDescent="0.2">
      <c r="A191" s="13">
        <v>41825.791226851848</v>
      </c>
      <c r="B191" s="8"/>
      <c r="C191" s="8">
        <v>1</v>
      </c>
      <c r="D191" s="8"/>
      <c r="E191" s="8">
        <v>1</v>
      </c>
    </row>
    <row r="192" spans="1:5" x14ac:dyDescent="0.2">
      <c r="A192" s="13">
        <v>42570.91133101852</v>
      </c>
      <c r="B192" s="8"/>
      <c r="C192" s="8">
        <v>1</v>
      </c>
      <c r="D192" s="8"/>
      <c r="E192" s="8">
        <v>1</v>
      </c>
    </row>
    <row r="193" spans="1:5" x14ac:dyDescent="0.2">
      <c r="A193" s="13">
        <v>42767.812893518516</v>
      </c>
      <c r="B193" s="8"/>
      <c r="C193" s="8">
        <v>1</v>
      </c>
      <c r="D193" s="8"/>
      <c r="E193" s="8">
        <v>1</v>
      </c>
    </row>
    <row r="194" spans="1:5" x14ac:dyDescent="0.2">
      <c r="A194" s="13">
        <v>42182.234456018516</v>
      </c>
      <c r="B194" s="8"/>
      <c r="C194" s="8">
        <v>1</v>
      </c>
      <c r="D194" s="8"/>
      <c r="E194" s="8">
        <v>1</v>
      </c>
    </row>
    <row r="195" spans="1:5" x14ac:dyDescent="0.2">
      <c r="A195" s="13">
        <v>41857.18304398148</v>
      </c>
      <c r="B195" s="8"/>
      <c r="C195" s="8">
        <v>1</v>
      </c>
      <c r="D195" s="8"/>
      <c r="E195" s="8">
        <v>1</v>
      </c>
    </row>
    <row r="196" spans="1:5" x14ac:dyDescent="0.2">
      <c r="A196" s="13">
        <v>42556.690706018519</v>
      </c>
      <c r="B196" s="8"/>
      <c r="C196" s="8">
        <v>1</v>
      </c>
      <c r="D196" s="8"/>
      <c r="E196" s="8">
        <v>1</v>
      </c>
    </row>
    <row r="197" spans="1:5" x14ac:dyDescent="0.2">
      <c r="A197" s="13">
        <v>42527.650995370372</v>
      </c>
      <c r="B197" s="8"/>
      <c r="C197" s="8">
        <v>1</v>
      </c>
      <c r="D197" s="8"/>
      <c r="E197" s="8">
        <v>1</v>
      </c>
    </row>
    <row r="198" spans="1:5" x14ac:dyDescent="0.2">
      <c r="A198" s="13">
        <v>42239.441412037035</v>
      </c>
      <c r="B198" s="8"/>
      <c r="C198" s="8">
        <v>1</v>
      </c>
      <c r="D198" s="8"/>
      <c r="E198" s="8">
        <v>1</v>
      </c>
    </row>
    <row r="199" spans="1:5" x14ac:dyDescent="0.2">
      <c r="A199" s="13">
        <v>41899.792037037034</v>
      </c>
      <c r="B199" s="8"/>
      <c r="C199" s="8">
        <v>1</v>
      </c>
      <c r="D199" s="8"/>
      <c r="E199" s="8">
        <v>1</v>
      </c>
    </row>
    <row r="200" spans="1:5" x14ac:dyDescent="0.2">
      <c r="A200" s="13">
        <v>41911.934791666667</v>
      </c>
      <c r="B200" s="8"/>
      <c r="C200" s="8">
        <v>1</v>
      </c>
      <c r="D200" s="8"/>
      <c r="E200" s="8">
        <v>1</v>
      </c>
    </row>
    <row r="201" spans="1:5" x14ac:dyDescent="0.2">
      <c r="A201" s="13">
        <v>42375.996886574074</v>
      </c>
      <c r="B201" s="8"/>
      <c r="C201" s="8">
        <v>1</v>
      </c>
      <c r="D201" s="8"/>
      <c r="E201" s="8">
        <v>1</v>
      </c>
    </row>
    <row r="202" spans="1:5" x14ac:dyDescent="0.2">
      <c r="A202" s="13">
        <v>42135.67050925926</v>
      </c>
      <c r="B202" s="8"/>
      <c r="C202" s="8">
        <v>1</v>
      </c>
      <c r="D202" s="8"/>
      <c r="E202" s="8">
        <v>1</v>
      </c>
    </row>
    <row r="203" spans="1:5" x14ac:dyDescent="0.2">
      <c r="A203" s="13">
        <v>42259.542800925927</v>
      </c>
      <c r="B203" s="8"/>
      <c r="C203" s="8">
        <v>1</v>
      </c>
      <c r="D203" s="8"/>
      <c r="E203" s="8">
        <v>1</v>
      </c>
    </row>
    <row r="204" spans="1:5" x14ac:dyDescent="0.2">
      <c r="A204" s="13">
        <v>42741.848379629628</v>
      </c>
      <c r="B204" s="8"/>
      <c r="C204" s="8">
        <v>1</v>
      </c>
      <c r="D204" s="8"/>
      <c r="E204" s="8">
        <v>1</v>
      </c>
    </row>
    <row r="205" spans="1:5" x14ac:dyDescent="0.2">
      <c r="A205" s="13">
        <v>41887.383356481485</v>
      </c>
      <c r="B205" s="8"/>
      <c r="C205" s="8">
        <v>1</v>
      </c>
      <c r="D205" s="8"/>
      <c r="E205" s="8">
        <v>1</v>
      </c>
    </row>
    <row r="206" spans="1:5" x14ac:dyDescent="0.2">
      <c r="A206" s="13">
        <v>42584.123865740738</v>
      </c>
      <c r="B206" s="8"/>
      <c r="C206" s="8">
        <v>1</v>
      </c>
      <c r="D206" s="8"/>
      <c r="E206" s="8">
        <v>1</v>
      </c>
    </row>
    <row r="207" spans="1:5" x14ac:dyDescent="0.2">
      <c r="A207" s="13">
        <v>41867.083368055559</v>
      </c>
      <c r="B207" s="8"/>
      <c r="C207" s="8">
        <v>1</v>
      </c>
      <c r="D207" s="8"/>
      <c r="E207" s="8">
        <v>1</v>
      </c>
    </row>
    <row r="208" spans="1:5" x14ac:dyDescent="0.2">
      <c r="A208" s="13">
        <v>42023.818622685183</v>
      </c>
      <c r="B208" s="8"/>
      <c r="C208" s="8">
        <v>1</v>
      </c>
      <c r="D208" s="8"/>
      <c r="E208" s="8">
        <v>1</v>
      </c>
    </row>
    <row r="209" spans="1:5" x14ac:dyDescent="0.2">
      <c r="A209" s="13">
        <v>42255.927824074075</v>
      </c>
      <c r="B209" s="8"/>
      <c r="C209" s="8">
        <v>1</v>
      </c>
      <c r="D209" s="8"/>
      <c r="E209" s="8">
        <v>1</v>
      </c>
    </row>
    <row r="210" spans="1:5" x14ac:dyDescent="0.2">
      <c r="A210" s="13">
        <v>41973.847962962966</v>
      </c>
      <c r="B210" s="8"/>
      <c r="C210" s="8">
        <v>1</v>
      </c>
      <c r="D210" s="8"/>
      <c r="E210" s="8">
        <v>1</v>
      </c>
    </row>
    <row r="211" spans="1:5" x14ac:dyDescent="0.2">
      <c r="A211" s="13">
        <v>42556.583368055559</v>
      </c>
      <c r="B211" s="8"/>
      <c r="C211" s="8">
        <v>1</v>
      </c>
      <c r="D211" s="8"/>
      <c r="E211" s="8">
        <v>1</v>
      </c>
    </row>
    <row r="212" spans="1:5" x14ac:dyDescent="0.2">
      <c r="A212" s="13">
        <v>42248.632199074076</v>
      </c>
      <c r="B212" s="8"/>
      <c r="C212" s="8">
        <v>1</v>
      </c>
      <c r="D212" s="8"/>
      <c r="E212" s="8">
        <v>1</v>
      </c>
    </row>
    <row r="213" spans="1:5" x14ac:dyDescent="0.2">
      <c r="A213" s="13">
        <v>42567.004432870373</v>
      </c>
      <c r="B213" s="8"/>
      <c r="C213" s="8">
        <v>1</v>
      </c>
      <c r="D213" s="8"/>
      <c r="E213" s="8">
        <v>1</v>
      </c>
    </row>
    <row r="214" spans="1:5" x14ac:dyDescent="0.2">
      <c r="A214" s="13">
        <v>41978.197199074071</v>
      </c>
      <c r="B214" s="8"/>
      <c r="C214" s="8">
        <v>1</v>
      </c>
      <c r="D214" s="8"/>
      <c r="E214" s="8">
        <v>1</v>
      </c>
    </row>
    <row r="215" spans="1:5" x14ac:dyDescent="0.2">
      <c r="A215" s="13">
        <v>41959.369988425926</v>
      </c>
      <c r="B215" s="8"/>
      <c r="C215" s="8">
        <v>1</v>
      </c>
      <c r="D215" s="8"/>
      <c r="E215" s="8">
        <v>1</v>
      </c>
    </row>
    <row r="216" spans="1:5" x14ac:dyDescent="0.2">
      <c r="A216" s="13">
        <v>42165.922858796293</v>
      </c>
      <c r="B216" s="8"/>
      <c r="C216" s="8">
        <v>1</v>
      </c>
      <c r="D216" s="8"/>
      <c r="E216" s="8">
        <v>1</v>
      </c>
    </row>
    <row r="217" spans="1:5" x14ac:dyDescent="0.2">
      <c r="A217" s="13">
        <v>42249.064722222225</v>
      </c>
      <c r="B217" s="8"/>
      <c r="C217" s="8">
        <v>1</v>
      </c>
      <c r="D217" s="8"/>
      <c r="E217" s="8">
        <v>1</v>
      </c>
    </row>
    <row r="218" spans="1:5" x14ac:dyDescent="0.2">
      <c r="A218" s="13">
        <v>42236.159918981481</v>
      </c>
      <c r="B218" s="8"/>
      <c r="C218" s="8">
        <v>1</v>
      </c>
      <c r="D218" s="8"/>
      <c r="E218" s="8">
        <v>1</v>
      </c>
    </row>
    <row r="219" spans="1:5" x14ac:dyDescent="0.2">
      <c r="A219" s="13">
        <v>42416.881018518521</v>
      </c>
      <c r="B219" s="8"/>
      <c r="C219" s="8">
        <v>1</v>
      </c>
      <c r="D219" s="8"/>
      <c r="E219" s="8">
        <v>1</v>
      </c>
    </row>
    <row r="220" spans="1:5" x14ac:dyDescent="0.2">
      <c r="A220" s="13">
        <v>42202.594293981485</v>
      </c>
      <c r="B220" s="8"/>
      <c r="C220" s="8">
        <v>1</v>
      </c>
      <c r="D220" s="8"/>
      <c r="E220" s="8">
        <v>1</v>
      </c>
    </row>
    <row r="221" spans="1:5" x14ac:dyDescent="0.2">
      <c r="A221" s="13">
        <v>42009.640613425923</v>
      </c>
      <c r="B221" s="8"/>
      <c r="C221" s="8">
        <v>1</v>
      </c>
      <c r="D221" s="8"/>
      <c r="E221" s="8">
        <v>1</v>
      </c>
    </row>
    <row r="222" spans="1:5" x14ac:dyDescent="0.2">
      <c r="A222" s="13">
        <v>42375.230115740742</v>
      </c>
      <c r="B222" s="8"/>
      <c r="C222" s="8">
        <v>1</v>
      </c>
      <c r="D222" s="8"/>
      <c r="E222" s="8">
        <v>1</v>
      </c>
    </row>
    <row r="223" spans="1:5" x14ac:dyDescent="0.2">
      <c r="A223" s="13">
        <v>42066.958761574075</v>
      </c>
      <c r="B223" s="8"/>
      <c r="C223" s="8">
        <v>1</v>
      </c>
      <c r="D223" s="8"/>
      <c r="E223" s="8">
        <v>1</v>
      </c>
    </row>
    <row r="224" spans="1:5" x14ac:dyDescent="0.2">
      <c r="A224" s="13">
        <v>41970.640613425923</v>
      </c>
      <c r="B224" s="8"/>
      <c r="C224" s="8">
        <v>1</v>
      </c>
      <c r="D224" s="8"/>
      <c r="E224" s="8">
        <v>1</v>
      </c>
    </row>
    <row r="225" spans="1:5" x14ac:dyDescent="0.2">
      <c r="A225" s="13">
        <v>42079.628344907411</v>
      </c>
      <c r="B225" s="8"/>
      <c r="C225" s="8">
        <v>1</v>
      </c>
      <c r="D225" s="8"/>
      <c r="E225" s="8">
        <v>1</v>
      </c>
    </row>
    <row r="226" spans="1:5" x14ac:dyDescent="0.2">
      <c r="A226" s="13">
        <v>42429.326678240737</v>
      </c>
      <c r="B226" s="8"/>
      <c r="C226" s="8">
        <v>1</v>
      </c>
      <c r="D226" s="8"/>
      <c r="E226" s="8">
        <v>1</v>
      </c>
    </row>
    <row r="227" spans="1:5" x14ac:dyDescent="0.2">
      <c r="A227" s="13">
        <v>42195.643865740742</v>
      </c>
      <c r="B227" s="8"/>
      <c r="C227" s="8">
        <v>1</v>
      </c>
      <c r="D227" s="8"/>
      <c r="E227" s="8">
        <v>1</v>
      </c>
    </row>
    <row r="228" spans="1:5" x14ac:dyDescent="0.2">
      <c r="A228" s="13">
        <v>42031.837546296294</v>
      </c>
      <c r="B228" s="8"/>
      <c r="C228" s="8">
        <v>1</v>
      </c>
      <c r="D228" s="8"/>
      <c r="E228" s="8">
        <v>1</v>
      </c>
    </row>
    <row r="229" spans="1:5" x14ac:dyDescent="0.2">
      <c r="A229" s="13">
        <v>42031.769884259258</v>
      </c>
      <c r="B229" s="8"/>
      <c r="C229" s="8">
        <v>1</v>
      </c>
      <c r="D229" s="8"/>
      <c r="E229" s="8">
        <v>1</v>
      </c>
    </row>
    <row r="230" spans="1:5" x14ac:dyDescent="0.2">
      <c r="A230" s="13">
        <v>42482.048032407409</v>
      </c>
      <c r="B230" s="8"/>
      <c r="C230" s="8">
        <v>1</v>
      </c>
      <c r="D230" s="8"/>
      <c r="E230" s="8">
        <v>1</v>
      </c>
    </row>
    <row r="231" spans="1:5" x14ac:dyDescent="0.2">
      <c r="A231" s="13">
        <v>42135.235254629632</v>
      </c>
      <c r="B231" s="8"/>
      <c r="C231" s="8">
        <v>1</v>
      </c>
      <c r="D231" s="8"/>
      <c r="E231" s="8">
        <v>1</v>
      </c>
    </row>
    <row r="232" spans="1:5" x14ac:dyDescent="0.2">
      <c r="A232" s="13">
        <v>42438.961273148147</v>
      </c>
      <c r="B232" s="8"/>
      <c r="C232" s="8">
        <v>1</v>
      </c>
      <c r="D232" s="8"/>
      <c r="E232" s="8">
        <v>1</v>
      </c>
    </row>
    <row r="233" spans="1:5" x14ac:dyDescent="0.2">
      <c r="A233" s="13">
        <v>42106.666018518517</v>
      </c>
      <c r="B233" s="8"/>
      <c r="C233" s="8">
        <v>1</v>
      </c>
      <c r="D233" s="8"/>
      <c r="E233" s="8">
        <v>1</v>
      </c>
    </row>
    <row r="234" spans="1:5" x14ac:dyDescent="0.2">
      <c r="A234" s="13">
        <v>42164.893993055557</v>
      </c>
      <c r="B234" s="8"/>
      <c r="C234" s="8">
        <v>1</v>
      </c>
      <c r="D234" s="8"/>
      <c r="E234" s="8">
        <v>1</v>
      </c>
    </row>
    <row r="235" spans="1:5" x14ac:dyDescent="0.2">
      <c r="A235" s="13">
        <v>42096.686400462961</v>
      </c>
      <c r="B235" s="8"/>
      <c r="C235" s="8">
        <v>1</v>
      </c>
      <c r="D235" s="8"/>
      <c r="E235" s="8">
        <v>1</v>
      </c>
    </row>
    <row r="236" spans="1:5" x14ac:dyDescent="0.2">
      <c r="A236" s="13">
        <v>42383.933993055558</v>
      </c>
      <c r="B236" s="8"/>
      <c r="C236" s="8">
        <v>1</v>
      </c>
      <c r="D236" s="8"/>
      <c r="E236" s="8">
        <v>1</v>
      </c>
    </row>
    <row r="237" spans="1:5" x14ac:dyDescent="0.2">
      <c r="A237" s="13">
        <v>42129.77721064815</v>
      </c>
      <c r="B237" s="8"/>
      <c r="C237" s="8">
        <v>1</v>
      </c>
      <c r="D237" s="8"/>
      <c r="E237" s="8">
        <v>1</v>
      </c>
    </row>
    <row r="238" spans="1:5" x14ac:dyDescent="0.2">
      <c r="A238" s="13">
        <v>42341.958923611113</v>
      </c>
      <c r="B238" s="8"/>
      <c r="C238" s="8">
        <v>1</v>
      </c>
      <c r="D238" s="8"/>
      <c r="E238" s="8">
        <v>1</v>
      </c>
    </row>
    <row r="239" spans="1:5" x14ac:dyDescent="0.2">
      <c r="A239" s="13">
        <v>42032.82576388889</v>
      </c>
      <c r="B239" s="8"/>
      <c r="C239" s="8">
        <v>1</v>
      </c>
      <c r="D239" s="8"/>
      <c r="E239" s="8">
        <v>1</v>
      </c>
    </row>
    <row r="240" spans="1:5" x14ac:dyDescent="0.2">
      <c r="A240" s="13">
        <v>42612.911712962959</v>
      </c>
      <c r="B240" s="8"/>
      <c r="C240" s="8">
        <v>1</v>
      </c>
      <c r="D240" s="8"/>
      <c r="E240" s="8">
        <v>1</v>
      </c>
    </row>
    <row r="241" spans="1:5" x14ac:dyDescent="0.2">
      <c r="A241" s="13">
        <v>42136.035405092596</v>
      </c>
      <c r="B241" s="8"/>
      <c r="C241" s="8">
        <v>1</v>
      </c>
      <c r="D241" s="8"/>
      <c r="E241" s="8">
        <v>1</v>
      </c>
    </row>
    <row r="242" spans="1:5" x14ac:dyDescent="0.2">
      <c r="A242" s="13">
        <v>42164.908530092594</v>
      </c>
      <c r="B242" s="8"/>
      <c r="C242" s="8">
        <v>1</v>
      </c>
      <c r="D242" s="8"/>
      <c r="E242" s="8">
        <v>1</v>
      </c>
    </row>
    <row r="243" spans="1:5" x14ac:dyDescent="0.2">
      <c r="A243" s="13">
        <v>42321.084479166668</v>
      </c>
      <c r="B243" s="8"/>
      <c r="C243" s="8">
        <v>1</v>
      </c>
      <c r="D243" s="8"/>
      <c r="E243" s="8">
        <v>1</v>
      </c>
    </row>
    <row r="244" spans="1:5" x14ac:dyDescent="0.2">
      <c r="A244" s="13">
        <v>42377.577187499999</v>
      </c>
      <c r="B244" s="8"/>
      <c r="C244" s="8">
        <v>1</v>
      </c>
      <c r="D244" s="8"/>
      <c r="E244" s="8">
        <v>1</v>
      </c>
    </row>
    <row r="245" spans="1:5" x14ac:dyDescent="0.2">
      <c r="A245" s="13">
        <v>42713.962500000001</v>
      </c>
      <c r="B245" s="8"/>
      <c r="C245" s="8">
        <v>1</v>
      </c>
      <c r="D245" s="8"/>
      <c r="E245" s="8">
        <v>1</v>
      </c>
    </row>
    <row r="246" spans="1:5" x14ac:dyDescent="0.2">
      <c r="A246" s="13">
        <v>42297.110300925924</v>
      </c>
      <c r="B246" s="8"/>
      <c r="C246" s="8">
        <v>1</v>
      </c>
      <c r="D246" s="8"/>
      <c r="E246" s="8">
        <v>1</v>
      </c>
    </row>
    <row r="247" spans="1:5" x14ac:dyDescent="0.2">
      <c r="A247" s="13">
        <v>41354.708460648151</v>
      </c>
      <c r="B247" s="8">
        <v>1</v>
      </c>
      <c r="C247" s="8"/>
      <c r="D247" s="8"/>
      <c r="E247" s="8">
        <v>1</v>
      </c>
    </row>
    <row r="248" spans="1:5" x14ac:dyDescent="0.2">
      <c r="A248" s="13">
        <v>41949.697962962964</v>
      </c>
      <c r="B248" s="8">
        <v>1</v>
      </c>
      <c r="C248" s="8"/>
      <c r="D248" s="8"/>
      <c r="E248" s="8">
        <v>1</v>
      </c>
    </row>
    <row r="249" spans="1:5" x14ac:dyDescent="0.2">
      <c r="A249" s="13">
        <v>40862.492939814816</v>
      </c>
      <c r="B249" s="8">
        <v>1</v>
      </c>
      <c r="C249" s="8"/>
      <c r="D249" s="8"/>
      <c r="E249" s="8">
        <v>1</v>
      </c>
    </row>
    <row r="250" spans="1:5" x14ac:dyDescent="0.2">
      <c r="A250" s="13">
        <v>41662.047500000001</v>
      </c>
      <c r="B250" s="8">
        <v>1</v>
      </c>
      <c r="C250" s="8"/>
      <c r="D250" s="8"/>
      <c r="E250" s="8">
        <v>1</v>
      </c>
    </row>
    <row r="251" spans="1:5" x14ac:dyDescent="0.2">
      <c r="A251" s="13">
        <v>40213.323599537034</v>
      </c>
      <c r="B251" s="8">
        <v>1</v>
      </c>
      <c r="C251" s="8"/>
      <c r="D251" s="8"/>
      <c r="E251" s="8">
        <v>1</v>
      </c>
    </row>
    <row r="252" spans="1:5" x14ac:dyDescent="0.2">
      <c r="A252" s="13">
        <v>41107.053067129629</v>
      </c>
      <c r="B252" s="8">
        <v>1</v>
      </c>
      <c r="C252" s="8"/>
      <c r="D252" s="8"/>
      <c r="E252" s="8">
        <v>1</v>
      </c>
    </row>
    <row r="253" spans="1:5" x14ac:dyDescent="0.2">
      <c r="A253" s="13">
        <v>40480.363483796296</v>
      </c>
      <c r="B253" s="8">
        <v>1</v>
      </c>
      <c r="C253" s="8"/>
      <c r="D253" s="8"/>
      <c r="E253" s="8">
        <v>1</v>
      </c>
    </row>
    <row r="254" spans="1:5" x14ac:dyDescent="0.2">
      <c r="A254" s="13">
        <v>40430.604328703703</v>
      </c>
      <c r="B254" s="8">
        <v>1</v>
      </c>
      <c r="C254" s="8"/>
      <c r="D254" s="8"/>
      <c r="E254" s="8">
        <v>1</v>
      </c>
    </row>
    <row r="255" spans="1:5" x14ac:dyDescent="0.2">
      <c r="A255" s="13">
        <v>40870.774409722224</v>
      </c>
      <c r="B255" s="8">
        <v>1</v>
      </c>
      <c r="C255" s="8"/>
      <c r="D255" s="8"/>
      <c r="E255" s="8">
        <v>1</v>
      </c>
    </row>
    <row r="256" spans="1:5" x14ac:dyDescent="0.2">
      <c r="A256" s="13">
        <v>40332.923842592594</v>
      </c>
      <c r="B256" s="8">
        <v>1</v>
      </c>
      <c r="C256" s="8"/>
      <c r="D256" s="8"/>
      <c r="E256" s="8">
        <v>1</v>
      </c>
    </row>
    <row r="257" spans="1:5" x14ac:dyDescent="0.2">
      <c r="A257" s="13">
        <v>41401.565868055557</v>
      </c>
      <c r="B257" s="8">
        <v>1</v>
      </c>
      <c r="C257" s="8"/>
      <c r="D257" s="8"/>
      <c r="E257" s="8">
        <v>1</v>
      </c>
    </row>
    <row r="258" spans="1:5" x14ac:dyDescent="0.2">
      <c r="A258" s="13">
        <v>41013.787569444445</v>
      </c>
      <c r="B258" s="8">
        <v>1</v>
      </c>
      <c r="C258" s="8"/>
      <c r="D258" s="8"/>
      <c r="E258" s="8">
        <v>1</v>
      </c>
    </row>
    <row r="259" spans="1:5" x14ac:dyDescent="0.2">
      <c r="A259" s="13">
        <v>40266.662708333337</v>
      </c>
      <c r="B259" s="8">
        <v>1</v>
      </c>
      <c r="C259" s="8"/>
      <c r="D259" s="8"/>
      <c r="E259" s="8">
        <v>1</v>
      </c>
    </row>
    <row r="260" spans="1:5" x14ac:dyDescent="0.2">
      <c r="A260" s="13">
        <v>40924.650868055556</v>
      </c>
      <c r="B260" s="8">
        <v>1</v>
      </c>
      <c r="C260" s="8"/>
      <c r="D260" s="8"/>
      <c r="E260" s="8">
        <v>1</v>
      </c>
    </row>
    <row r="261" spans="1:5" x14ac:dyDescent="0.2">
      <c r="A261" s="13">
        <v>42263.952662037038</v>
      </c>
      <c r="B261" s="8">
        <v>1</v>
      </c>
      <c r="C261" s="8"/>
      <c r="D261" s="8"/>
      <c r="E261" s="8">
        <v>1</v>
      </c>
    </row>
    <row r="262" spans="1:5" x14ac:dyDescent="0.2">
      <c r="A262" s="13">
        <v>40588.526412037034</v>
      </c>
      <c r="B262" s="8">
        <v>1</v>
      </c>
      <c r="C262" s="8"/>
      <c r="D262" s="8"/>
      <c r="E262" s="8">
        <v>1</v>
      </c>
    </row>
    <row r="263" spans="1:5" x14ac:dyDescent="0.2">
      <c r="A263" s="13">
        <v>41319.769293981481</v>
      </c>
      <c r="B263" s="8">
        <v>1</v>
      </c>
      <c r="C263" s="8"/>
      <c r="D263" s="8"/>
      <c r="E263" s="8">
        <v>1</v>
      </c>
    </row>
    <row r="264" spans="1:5" x14ac:dyDescent="0.2">
      <c r="A264" s="13">
        <v>42479.626875000002</v>
      </c>
      <c r="B264" s="8">
        <v>1</v>
      </c>
      <c r="C264" s="8"/>
      <c r="D264" s="8"/>
      <c r="E264" s="8">
        <v>1</v>
      </c>
    </row>
    <row r="265" spans="1:5" x14ac:dyDescent="0.2">
      <c r="A265" s="13">
        <v>40682.051689814813</v>
      </c>
      <c r="B265" s="8">
        <v>1</v>
      </c>
      <c r="C265" s="8"/>
      <c r="D265" s="8"/>
      <c r="E265" s="8">
        <v>1</v>
      </c>
    </row>
    <row r="266" spans="1:5" x14ac:dyDescent="0.2">
      <c r="A266" s="13">
        <v>42072.738067129627</v>
      </c>
      <c r="B266" s="8">
        <v>1</v>
      </c>
      <c r="C266" s="8"/>
      <c r="D266" s="8"/>
      <c r="E266" s="8">
        <v>1</v>
      </c>
    </row>
    <row r="267" spans="1:5" x14ac:dyDescent="0.2">
      <c r="A267" s="13">
        <v>40330.755543981482</v>
      </c>
      <c r="B267" s="8">
        <v>1</v>
      </c>
      <c r="C267" s="8"/>
      <c r="D267" s="8"/>
      <c r="E267" s="8">
        <v>1</v>
      </c>
    </row>
    <row r="268" spans="1:5" x14ac:dyDescent="0.2">
      <c r="A268" s="13">
        <v>41017.885462962964</v>
      </c>
      <c r="B268" s="8">
        <v>1</v>
      </c>
      <c r="C268" s="8"/>
      <c r="D268" s="8"/>
      <c r="E268" s="8">
        <v>1</v>
      </c>
    </row>
    <row r="269" spans="1:5" x14ac:dyDescent="0.2">
      <c r="A269" s="13">
        <v>40555.24800925926</v>
      </c>
      <c r="B269" s="8">
        <v>1</v>
      </c>
      <c r="C269" s="8"/>
      <c r="D269" s="8"/>
      <c r="E269" s="8">
        <v>1</v>
      </c>
    </row>
    <row r="270" spans="1:5" x14ac:dyDescent="0.2">
      <c r="A270" s="13">
        <v>41149.954791666663</v>
      </c>
      <c r="B270" s="8">
        <v>1</v>
      </c>
      <c r="C270" s="8"/>
      <c r="D270" s="8"/>
      <c r="E270" s="8">
        <v>1</v>
      </c>
    </row>
    <row r="271" spans="1:5" x14ac:dyDescent="0.2">
      <c r="A271" s="13">
        <v>41010.620312500003</v>
      </c>
      <c r="B271" s="8">
        <v>1</v>
      </c>
      <c r="C271" s="8"/>
      <c r="D271" s="8"/>
      <c r="E271" s="8">
        <v>1</v>
      </c>
    </row>
    <row r="272" spans="1:5" x14ac:dyDescent="0.2">
      <c r="A272" s="13">
        <v>40267.245717592596</v>
      </c>
      <c r="B272" s="8">
        <v>1</v>
      </c>
      <c r="C272" s="8"/>
      <c r="D272" s="8"/>
      <c r="E272" s="8">
        <v>1</v>
      </c>
    </row>
    <row r="273" spans="1:5" x14ac:dyDescent="0.2">
      <c r="A273" s="13">
        <v>40205.174849537034</v>
      </c>
      <c r="B273" s="8">
        <v>1</v>
      </c>
      <c r="C273" s="8"/>
      <c r="D273" s="8"/>
      <c r="E273" s="8">
        <v>1</v>
      </c>
    </row>
    <row r="274" spans="1:5" x14ac:dyDescent="0.2">
      <c r="A274" s="13">
        <v>41785.452534722222</v>
      </c>
      <c r="B274" s="8">
        <v>1</v>
      </c>
      <c r="C274" s="8"/>
      <c r="D274" s="8"/>
      <c r="E274" s="8">
        <v>1</v>
      </c>
    </row>
    <row r="275" spans="1:5" x14ac:dyDescent="0.2">
      <c r="A275" s="13">
        <v>40809.15252314815</v>
      </c>
      <c r="B275" s="8">
        <v>1</v>
      </c>
      <c r="C275" s="8"/>
      <c r="D275" s="8"/>
      <c r="E275" s="8">
        <v>1</v>
      </c>
    </row>
    <row r="276" spans="1:5" x14ac:dyDescent="0.2">
      <c r="A276" s="13">
        <v>42758.197013888886</v>
      </c>
      <c r="B276" s="8">
        <v>1</v>
      </c>
      <c r="C276" s="8"/>
      <c r="D276" s="8"/>
      <c r="E276" s="8">
        <v>1</v>
      </c>
    </row>
    <row r="277" spans="1:5" x14ac:dyDescent="0.2">
      <c r="A277" s="13">
        <v>40637.866550925923</v>
      </c>
      <c r="B277" s="8">
        <v>1</v>
      </c>
      <c r="C277" s="8"/>
      <c r="D277" s="8"/>
      <c r="E277" s="8">
        <v>1</v>
      </c>
    </row>
    <row r="278" spans="1:5" x14ac:dyDescent="0.2">
      <c r="A278" s="13">
        <v>41612.100243055553</v>
      </c>
      <c r="B278" s="8">
        <v>1</v>
      </c>
      <c r="C278" s="8"/>
      <c r="D278" s="8"/>
      <c r="E278" s="8">
        <v>1</v>
      </c>
    </row>
    <row r="279" spans="1:5" x14ac:dyDescent="0.2">
      <c r="A279" s="13">
        <v>40235.900358796294</v>
      </c>
      <c r="B279" s="8">
        <v>1</v>
      </c>
      <c r="C279" s="8"/>
      <c r="D279" s="8"/>
      <c r="E279" s="8">
        <v>1</v>
      </c>
    </row>
    <row r="280" spans="1:5" x14ac:dyDescent="0.2">
      <c r="A280" s="13">
        <v>40697.498449074075</v>
      </c>
      <c r="B280" s="8">
        <v>1</v>
      </c>
      <c r="C280" s="8"/>
      <c r="D280" s="8"/>
      <c r="E280" s="8">
        <v>1</v>
      </c>
    </row>
    <row r="281" spans="1:5" x14ac:dyDescent="0.2">
      <c r="A281" s="13">
        <v>40969.912372685183</v>
      </c>
      <c r="B281" s="8">
        <v>1</v>
      </c>
      <c r="C281" s="8"/>
      <c r="D281" s="8"/>
      <c r="E281" s="8">
        <v>1</v>
      </c>
    </row>
    <row r="282" spans="1:5" x14ac:dyDescent="0.2">
      <c r="A282" s="13">
        <v>41193.032013888886</v>
      </c>
      <c r="B282" s="8">
        <v>1</v>
      </c>
      <c r="C282" s="8"/>
      <c r="D282" s="8"/>
      <c r="E282" s="8">
        <v>1</v>
      </c>
    </row>
    <row r="283" spans="1:5" x14ac:dyDescent="0.2">
      <c r="A283" s="13">
        <v>40967.081875000003</v>
      </c>
      <c r="B283" s="8">
        <v>1</v>
      </c>
      <c r="C283" s="8"/>
      <c r="D283" s="8"/>
      <c r="E283" s="8">
        <v>1</v>
      </c>
    </row>
    <row r="284" spans="1:5" x14ac:dyDescent="0.2">
      <c r="A284" s="13">
        <v>42117.891423611109</v>
      </c>
      <c r="B284" s="8">
        <v>1</v>
      </c>
      <c r="C284" s="8"/>
      <c r="D284" s="8"/>
      <c r="E284" s="8">
        <v>1</v>
      </c>
    </row>
    <row r="285" spans="1:5" x14ac:dyDescent="0.2">
      <c r="A285" s="13">
        <v>41164.040960648148</v>
      </c>
      <c r="B285" s="8">
        <v>1</v>
      </c>
      <c r="C285" s="8"/>
      <c r="D285" s="8"/>
      <c r="E285" s="8">
        <v>1</v>
      </c>
    </row>
    <row r="286" spans="1:5" x14ac:dyDescent="0.2">
      <c r="A286" s="13">
        <v>42759.244166666664</v>
      </c>
      <c r="B286" s="8">
        <v>1</v>
      </c>
      <c r="C286" s="8"/>
      <c r="D286" s="8"/>
      <c r="E286" s="8">
        <v>1</v>
      </c>
    </row>
    <row r="287" spans="1:5" x14ac:dyDescent="0.2">
      <c r="A287" s="13">
        <v>41744.590682870374</v>
      </c>
      <c r="B287" s="8">
        <v>1</v>
      </c>
      <c r="C287" s="8"/>
      <c r="D287" s="8"/>
      <c r="E287" s="8">
        <v>1</v>
      </c>
    </row>
    <row r="288" spans="1:5" x14ac:dyDescent="0.2">
      <c r="A288" s="13">
        <v>39950.163344907407</v>
      </c>
      <c r="B288" s="8">
        <v>1</v>
      </c>
      <c r="C288" s="8"/>
      <c r="D288" s="8"/>
      <c r="E288" s="8">
        <v>1</v>
      </c>
    </row>
    <row r="289" spans="1:5" x14ac:dyDescent="0.2">
      <c r="A289" s="13">
        <v>40194.920046296298</v>
      </c>
      <c r="B289" s="8">
        <v>1</v>
      </c>
      <c r="C289" s="8"/>
      <c r="D289" s="8"/>
      <c r="E289" s="8">
        <v>1</v>
      </c>
    </row>
    <row r="290" spans="1:5" x14ac:dyDescent="0.2">
      <c r="A290" s="13">
        <v>40675.71</v>
      </c>
      <c r="B290" s="8">
        <v>1</v>
      </c>
      <c r="C290" s="8"/>
      <c r="D290" s="8"/>
      <c r="E290" s="8">
        <v>1</v>
      </c>
    </row>
    <row r="291" spans="1:5" x14ac:dyDescent="0.2">
      <c r="A291" s="13">
        <v>40904.738194444442</v>
      </c>
      <c r="B291" s="8">
        <v>1</v>
      </c>
      <c r="C291" s="8"/>
      <c r="D291" s="8"/>
      <c r="E291" s="8">
        <v>1</v>
      </c>
    </row>
    <row r="292" spans="1:5" x14ac:dyDescent="0.2">
      <c r="A292" s="13">
        <v>41506.756111111114</v>
      </c>
      <c r="B292" s="8">
        <v>1</v>
      </c>
      <c r="C292" s="8"/>
      <c r="D292" s="8"/>
      <c r="E292" s="8">
        <v>1</v>
      </c>
    </row>
    <row r="293" spans="1:5" x14ac:dyDescent="0.2">
      <c r="A293" s="13">
        <v>41313.816250000003</v>
      </c>
      <c r="B293" s="8">
        <v>1</v>
      </c>
      <c r="C293" s="8"/>
      <c r="D293" s="8"/>
      <c r="E293" s="8">
        <v>1</v>
      </c>
    </row>
    <row r="294" spans="1:5" x14ac:dyDescent="0.2">
      <c r="A294" s="13">
        <v>41184.277986111112</v>
      </c>
      <c r="B294" s="8">
        <v>1</v>
      </c>
      <c r="C294" s="8"/>
      <c r="D294" s="8"/>
      <c r="E294" s="8">
        <v>1</v>
      </c>
    </row>
    <row r="295" spans="1:5" x14ac:dyDescent="0.2">
      <c r="A295" s="13">
        <v>41051.168900462966</v>
      </c>
      <c r="B295" s="8">
        <v>1</v>
      </c>
      <c r="C295" s="8"/>
      <c r="D295" s="8"/>
      <c r="E295" s="8">
        <v>1</v>
      </c>
    </row>
    <row r="296" spans="1:5" x14ac:dyDescent="0.2">
      <c r="A296" s="13">
        <v>41550.456412037034</v>
      </c>
      <c r="B296" s="8">
        <v>1</v>
      </c>
      <c r="C296" s="8"/>
      <c r="D296" s="8"/>
      <c r="E296" s="8">
        <v>1</v>
      </c>
    </row>
    <row r="297" spans="1:5" x14ac:dyDescent="0.2">
      <c r="A297" s="13">
        <v>40526.36917824074</v>
      </c>
      <c r="B297" s="8">
        <v>1</v>
      </c>
      <c r="C297" s="8"/>
      <c r="D297" s="8"/>
      <c r="E297" s="8">
        <v>1</v>
      </c>
    </row>
    <row r="298" spans="1:5" x14ac:dyDescent="0.2">
      <c r="A298" s="13">
        <v>41376.769050925926</v>
      </c>
      <c r="B298" s="8">
        <v>1</v>
      </c>
      <c r="C298" s="8"/>
      <c r="D298" s="8"/>
      <c r="E298" s="8">
        <v>1</v>
      </c>
    </row>
    <row r="299" spans="1:5" x14ac:dyDescent="0.2">
      <c r="A299" s="13">
        <v>40812.803229166668</v>
      </c>
      <c r="B299" s="8">
        <v>1</v>
      </c>
      <c r="C299" s="8"/>
      <c r="D299" s="8"/>
      <c r="E299" s="8">
        <v>1</v>
      </c>
    </row>
    <row r="300" spans="1:5" x14ac:dyDescent="0.2">
      <c r="A300" s="13">
        <v>41719.667986111112</v>
      </c>
      <c r="B300" s="8">
        <v>1</v>
      </c>
      <c r="C300" s="8"/>
      <c r="D300" s="8"/>
      <c r="E300" s="8">
        <v>1</v>
      </c>
    </row>
    <row r="301" spans="1:5" x14ac:dyDescent="0.2">
      <c r="A301" s="13">
        <v>40343.084421296298</v>
      </c>
      <c r="B301" s="8">
        <v>1</v>
      </c>
      <c r="C301" s="8"/>
      <c r="D301" s="8"/>
      <c r="E301" s="8">
        <v>1</v>
      </c>
    </row>
    <row r="302" spans="1:5" x14ac:dyDescent="0.2">
      <c r="A302" s="13">
        <v>41519.004733796297</v>
      </c>
      <c r="B302" s="8">
        <v>1</v>
      </c>
      <c r="C302" s="8"/>
      <c r="D302" s="8"/>
      <c r="E302" s="8">
        <v>1</v>
      </c>
    </row>
    <row r="303" spans="1:5" x14ac:dyDescent="0.2">
      <c r="A303" s="13">
        <v>41134.475497685184</v>
      </c>
      <c r="B303" s="8">
        <v>1</v>
      </c>
      <c r="C303" s="8"/>
      <c r="D303" s="8"/>
      <c r="E303" s="8">
        <v>1</v>
      </c>
    </row>
    <row r="304" spans="1:5" x14ac:dyDescent="0.2">
      <c r="A304" s="13">
        <v>42089.728020833332</v>
      </c>
      <c r="B304" s="8">
        <v>1</v>
      </c>
      <c r="C304" s="8"/>
      <c r="D304" s="8"/>
      <c r="E304" s="8">
        <v>1</v>
      </c>
    </row>
    <row r="305" spans="1:5" x14ac:dyDescent="0.2">
      <c r="A305" s="13">
        <v>41709.463518518518</v>
      </c>
      <c r="B305" s="8">
        <v>1</v>
      </c>
      <c r="C305" s="8"/>
      <c r="D305" s="8"/>
      <c r="E305" s="8">
        <v>1</v>
      </c>
    </row>
    <row r="306" spans="1:5" x14ac:dyDescent="0.2">
      <c r="A306" s="13">
        <v>40469.225231481483</v>
      </c>
      <c r="B306" s="8">
        <v>1</v>
      </c>
      <c r="C306" s="8"/>
      <c r="D306" s="8"/>
      <c r="E306" s="8">
        <v>1</v>
      </c>
    </row>
    <row r="307" spans="1:5" x14ac:dyDescent="0.2">
      <c r="A307" s="13">
        <v>40626.959930555553</v>
      </c>
      <c r="B307" s="8">
        <v>1</v>
      </c>
      <c r="C307" s="8"/>
      <c r="D307" s="8"/>
      <c r="E307" s="8">
        <v>1</v>
      </c>
    </row>
    <row r="308" spans="1:5" x14ac:dyDescent="0.2">
      <c r="A308" s="13">
        <v>41312.737673611111</v>
      </c>
      <c r="B308" s="8">
        <v>1</v>
      </c>
      <c r="C308" s="8"/>
      <c r="D308" s="8"/>
      <c r="E308" s="8">
        <v>1</v>
      </c>
    </row>
    <row r="309" spans="1:5" x14ac:dyDescent="0.2">
      <c r="A309" s="13">
        <v>40933.856921296298</v>
      </c>
      <c r="B309" s="8">
        <v>1</v>
      </c>
      <c r="C309" s="8"/>
      <c r="D309" s="8"/>
      <c r="E309" s="8">
        <v>1</v>
      </c>
    </row>
    <row r="310" spans="1:5" x14ac:dyDescent="0.2">
      <c r="A310" s="13">
        <v>41032.071134259262</v>
      </c>
      <c r="B310" s="8">
        <v>1</v>
      </c>
      <c r="C310" s="8"/>
      <c r="D310" s="8"/>
      <c r="E310" s="8">
        <v>1</v>
      </c>
    </row>
    <row r="311" spans="1:5" x14ac:dyDescent="0.2">
      <c r="A311" s="13">
        <v>41114.094872685186</v>
      </c>
      <c r="B311" s="8">
        <v>1</v>
      </c>
      <c r="C311" s="8"/>
      <c r="D311" s="8"/>
      <c r="E311" s="8">
        <v>1</v>
      </c>
    </row>
    <row r="312" spans="1:5" x14ac:dyDescent="0.2">
      <c r="A312" s="13">
        <v>40948.630196759259</v>
      </c>
      <c r="B312" s="8">
        <v>1</v>
      </c>
      <c r="C312" s="8"/>
      <c r="D312" s="8"/>
      <c r="E312" s="8">
        <v>1</v>
      </c>
    </row>
    <row r="313" spans="1:5" x14ac:dyDescent="0.2">
      <c r="A313" s="13">
        <v>41333.837187500001</v>
      </c>
      <c r="B313" s="8">
        <v>1</v>
      </c>
      <c r="C313" s="8"/>
      <c r="D313" s="8"/>
      <c r="E313" s="8">
        <v>1</v>
      </c>
    </row>
    <row r="314" spans="1:5" x14ac:dyDescent="0.2">
      <c r="A314" s="13">
        <v>41282.944456018522</v>
      </c>
      <c r="B314" s="8">
        <v>1</v>
      </c>
      <c r="C314" s="8"/>
      <c r="D314" s="8"/>
      <c r="E314" s="8">
        <v>1</v>
      </c>
    </row>
    <row r="315" spans="1:5" x14ac:dyDescent="0.2">
      <c r="A315" s="13">
        <v>40567.694560185184</v>
      </c>
      <c r="B315" s="8">
        <v>1</v>
      </c>
      <c r="C315" s="8"/>
      <c r="D315" s="8"/>
      <c r="E315" s="8">
        <v>1</v>
      </c>
    </row>
    <row r="316" spans="1:5" x14ac:dyDescent="0.2">
      <c r="A316" s="13">
        <v>41134.751550925925</v>
      </c>
      <c r="B316" s="8">
        <v>1</v>
      </c>
      <c r="C316" s="8"/>
      <c r="D316" s="8"/>
      <c r="E316" s="8">
        <v>1</v>
      </c>
    </row>
    <row r="317" spans="1:5" x14ac:dyDescent="0.2">
      <c r="A317" s="13">
        <v>40821.183136574073</v>
      </c>
      <c r="B317" s="8">
        <v>1</v>
      </c>
      <c r="C317" s="8"/>
      <c r="D317" s="8"/>
      <c r="E317" s="8">
        <v>1</v>
      </c>
    </row>
    <row r="318" spans="1:5" x14ac:dyDescent="0.2">
      <c r="A318" s="13">
        <v>40868.219814814816</v>
      </c>
      <c r="B318" s="8">
        <v>1</v>
      </c>
      <c r="C318" s="8"/>
      <c r="D318" s="8"/>
      <c r="E318" s="8">
        <v>1</v>
      </c>
    </row>
    <row r="319" spans="1:5" x14ac:dyDescent="0.2">
      <c r="A319" s="13">
        <v>41348.877685185187</v>
      </c>
      <c r="B319" s="8">
        <v>1</v>
      </c>
      <c r="C319" s="8"/>
      <c r="D319" s="8"/>
      <c r="E319" s="8">
        <v>1</v>
      </c>
    </row>
    <row r="320" spans="1:5" x14ac:dyDescent="0.2">
      <c r="A320" s="13">
        <v>40357.227939814817</v>
      </c>
      <c r="B320" s="8">
        <v>1</v>
      </c>
      <c r="C320" s="8"/>
      <c r="D320" s="8"/>
      <c r="E320" s="8">
        <v>1</v>
      </c>
    </row>
    <row r="321" spans="1:5" x14ac:dyDescent="0.2">
      <c r="A321" s="13">
        <v>41304.833194444444</v>
      </c>
      <c r="B321" s="8">
        <v>1</v>
      </c>
      <c r="C321" s="8"/>
      <c r="D321" s="8"/>
      <c r="E321" s="8">
        <v>1</v>
      </c>
    </row>
    <row r="322" spans="1:5" x14ac:dyDescent="0.2">
      <c r="A322" s="13">
        <v>41113.77238425926</v>
      </c>
      <c r="B322" s="8">
        <v>1</v>
      </c>
      <c r="C322" s="8"/>
      <c r="D322" s="8"/>
      <c r="E322" s="8">
        <v>1</v>
      </c>
    </row>
    <row r="323" spans="1:5" x14ac:dyDescent="0.2">
      <c r="A323" s="13">
        <v>41950.923576388886</v>
      </c>
      <c r="B323" s="8">
        <v>1</v>
      </c>
      <c r="C323" s="8"/>
      <c r="D323" s="8"/>
      <c r="E323" s="8">
        <v>1</v>
      </c>
    </row>
    <row r="324" spans="1:5" x14ac:dyDescent="0.2">
      <c r="A324" s="13">
        <v>41589.676886574074</v>
      </c>
      <c r="B324" s="8">
        <v>1</v>
      </c>
      <c r="C324" s="8"/>
      <c r="D324" s="8"/>
      <c r="E324" s="8">
        <v>1</v>
      </c>
    </row>
    <row r="325" spans="1:5" x14ac:dyDescent="0.2">
      <c r="A325" s="13">
        <v>41330.038784722223</v>
      </c>
      <c r="B325" s="8">
        <v>1</v>
      </c>
      <c r="C325" s="8"/>
      <c r="D325" s="8"/>
      <c r="E325" s="8">
        <v>1</v>
      </c>
    </row>
    <row r="326" spans="1:5" x14ac:dyDescent="0.2">
      <c r="A326" s="13">
        <v>40123.83829861111</v>
      </c>
      <c r="B326" s="8">
        <v>1</v>
      </c>
      <c r="C326" s="8"/>
      <c r="D326" s="8"/>
      <c r="E326" s="8">
        <v>1</v>
      </c>
    </row>
    <row r="327" spans="1:5" x14ac:dyDescent="0.2">
      <c r="A327" s="13">
        <v>42331.551307870373</v>
      </c>
      <c r="B327" s="8">
        <v>1</v>
      </c>
      <c r="C327" s="8"/>
      <c r="D327" s="8"/>
      <c r="E327" s="8">
        <v>1</v>
      </c>
    </row>
    <row r="328" spans="1:5" x14ac:dyDescent="0.2">
      <c r="A328" s="13">
        <v>42647.446597222224</v>
      </c>
      <c r="B328" s="8">
        <v>1</v>
      </c>
      <c r="C328" s="8"/>
      <c r="D328" s="8"/>
      <c r="E328" s="8">
        <v>1</v>
      </c>
    </row>
    <row r="329" spans="1:5" x14ac:dyDescent="0.2">
      <c r="A329" s="13">
        <v>42473.57</v>
      </c>
      <c r="B329" s="8">
        <v>1</v>
      </c>
      <c r="C329" s="8"/>
      <c r="D329" s="8"/>
      <c r="E329" s="8">
        <v>1</v>
      </c>
    </row>
    <row r="330" spans="1:5" x14ac:dyDescent="0.2">
      <c r="A330" s="13">
        <v>42697.32136574074</v>
      </c>
      <c r="B330" s="8">
        <v>1</v>
      </c>
      <c r="C330" s="8"/>
      <c r="D330" s="8"/>
      <c r="E330" s="8">
        <v>1</v>
      </c>
    </row>
    <row r="331" spans="1:5" x14ac:dyDescent="0.2">
      <c r="A331" s="13">
        <v>42184.626250000001</v>
      </c>
      <c r="B331" s="8">
        <v>1</v>
      </c>
      <c r="C331" s="8"/>
      <c r="D331" s="8"/>
      <c r="E331" s="8">
        <v>1</v>
      </c>
    </row>
    <row r="332" spans="1:5" x14ac:dyDescent="0.2">
      <c r="A332" s="13">
        <v>42689.187881944446</v>
      </c>
      <c r="B332" s="8">
        <v>1</v>
      </c>
      <c r="C332" s="8"/>
      <c r="D332" s="8"/>
      <c r="E332" s="8">
        <v>1</v>
      </c>
    </row>
    <row r="333" spans="1:5" x14ac:dyDescent="0.2">
      <c r="A333" s="13">
        <v>42775.314884259256</v>
      </c>
      <c r="B333" s="8">
        <v>1</v>
      </c>
      <c r="C333" s="8"/>
      <c r="D333" s="8"/>
      <c r="E333" s="8">
        <v>1</v>
      </c>
    </row>
    <row r="334" spans="1:5" x14ac:dyDescent="0.2">
      <c r="A334" s="13">
        <v>42058.235289351855</v>
      </c>
      <c r="B334" s="8">
        <v>1</v>
      </c>
      <c r="C334" s="8"/>
      <c r="D334" s="8"/>
      <c r="E334" s="8">
        <v>1</v>
      </c>
    </row>
    <row r="335" spans="1:5" x14ac:dyDescent="0.2">
      <c r="A335" s="13">
        <v>42278.946620370371</v>
      </c>
      <c r="B335" s="8">
        <v>1</v>
      </c>
      <c r="C335" s="8"/>
      <c r="D335" s="8"/>
      <c r="E335" s="8">
        <v>1</v>
      </c>
    </row>
    <row r="336" spans="1:5" x14ac:dyDescent="0.2">
      <c r="A336" s="13">
        <v>42291.466747685183</v>
      </c>
      <c r="B336" s="8">
        <v>1</v>
      </c>
      <c r="C336" s="8"/>
      <c r="D336" s="8"/>
      <c r="E336" s="8">
        <v>1</v>
      </c>
    </row>
    <row r="337" spans="1:5" x14ac:dyDescent="0.2">
      <c r="A337" s="13">
        <v>41379.515775462962</v>
      </c>
      <c r="B337" s="8">
        <v>1</v>
      </c>
      <c r="C337" s="8"/>
      <c r="D337" s="8"/>
      <c r="E337" s="8">
        <v>1</v>
      </c>
    </row>
    <row r="338" spans="1:5" x14ac:dyDescent="0.2">
      <c r="A338" s="13">
        <v>42507.581412037034</v>
      </c>
      <c r="B338" s="8">
        <v>1</v>
      </c>
      <c r="C338" s="8"/>
      <c r="D338" s="8"/>
      <c r="E338" s="8">
        <v>1</v>
      </c>
    </row>
    <row r="339" spans="1:5" x14ac:dyDescent="0.2">
      <c r="A339" s="13">
        <v>42263.680289351854</v>
      </c>
      <c r="B339" s="8">
        <v>1</v>
      </c>
      <c r="C339" s="8"/>
      <c r="D339" s="8"/>
      <c r="E339" s="8">
        <v>1</v>
      </c>
    </row>
    <row r="340" spans="1:5" x14ac:dyDescent="0.2">
      <c r="A340" s="13">
        <v>42437.636469907404</v>
      </c>
      <c r="B340" s="8">
        <v>1</v>
      </c>
      <c r="C340" s="8"/>
      <c r="D340" s="8"/>
      <c r="E340" s="8">
        <v>1</v>
      </c>
    </row>
    <row r="341" spans="1:5" x14ac:dyDescent="0.2">
      <c r="A341" s="13">
        <v>42101.682372685187</v>
      </c>
      <c r="B341" s="8">
        <v>1</v>
      </c>
      <c r="C341" s="8"/>
      <c r="D341" s="8"/>
      <c r="E341" s="8">
        <v>1</v>
      </c>
    </row>
    <row r="342" spans="1:5" x14ac:dyDescent="0.2">
      <c r="A342" s="13">
        <v>42101.737442129626</v>
      </c>
      <c r="B342" s="8">
        <v>1</v>
      </c>
      <c r="C342" s="8"/>
      <c r="D342" s="8"/>
      <c r="E342" s="8">
        <v>1</v>
      </c>
    </row>
    <row r="343" spans="1:5" x14ac:dyDescent="0.2">
      <c r="A343" s="13">
        <v>42291.596273148149</v>
      </c>
      <c r="B343" s="8">
        <v>1</v>
      </c>
      <c r="C343" s="8"/>
      <c r="D343" s="8"/>
      <c r="E343" s="8">
        <v>1</v>
      </c>
    </row>
    <row r="344" spans="1:5" x14ac:dyDescent="0.2">
      <c r="A344" s="13">
        <v>42047.128564814811</v>
      </c>
      <c r="B344" s="8">
        <v>1</v>
      </c>
      <c r="C344" s="8"/>
      <c r="D344" s="8"/>
      <c r="E344" s="8">
        <v>1</v>
      </c>
    </row>
    <row r="345" spans="1:5" x14ac:dyDescent="0.2">
      <c r="A345" s="13">
        <v>42559.755671296298</v>
      </c>
      <c r="B345" s="8">
        <v>1</v>
      </c>
      <c r="C345" s="8"/>
      <c r="D345" s="8"/>
      <c r="E345" s="8">
        <v>1</v>
      </c>
    </row>
    <row r="346" spans="1:5" x14ac:dyDescent="0.2">
      <c r="A346" s="13">
        <v>42093.760046296295</v>
      </c>
      <c r="B346" s="8">
        <v>1</v>
      </c>
      <c r="C346" s="8"/>
      <c r="D346" s="8"/>
      <c r="E346" s="8">
        <v>1</v>
      </c>
    </row>
    <row r="347" spans="1:5" x14ac:dyDescent="0.2">
      <c r="A347" s="13">
        <v>42772.669062499997</v>
      </c>
      <c r="B347" s="8">
        <v>1</v>
      </c>
      <c r="C347" s="8"/>
      <c r="D347" s="8"/>
      <c r="E347" s="8">
        <v>1</v>
      </c>
    </row>
    <row r="348" spans="1:5" x14ac:dyDescent="0.2">
      <c r="A348" s="13">
        <v>41894.879606481481</v>
      </c>
      <c r="B348" s="8">
        <v>1</v>
      </c>
      <c r="C348" s="8"/>
      <c r="D348" s="8"/>
      <c r="E348" s="8">
        <v>1</v>
      </c>
    </row>
    <row r="349" spans="1:5" x14ac:dyDescent="0.2">
      <c r="A349" s="13">
        <v>42459.780844907407</v>
      </c>
      <c r="B349" s="8">
        <v>1</v>
      </c>
      <c r="C349" s="8"/>
      <c r="D349" s="8"/>
      <c r="E349" s="8">
        <v>1</v>
      </c>
    </row>
    <row r="350" spans="1:5" x14ac:dyDescent="0.2">
      <c r="A350" s="13">
        <v>41926.73778935185</v>
      </c>
      <c r="B350" s="8">
        <v>1</v>
      </c>
      <c r="C350" s="8"/>
      <c r="D350" s="8"/>
      <c r="E350" s="8">
        <v>1</v>
      </c>
    </row>
    <row r="351" spans="1:5" x14ac:dyDescent="0.2">
      <c r="A351" s="13">
        <v>42111.970995370371</v>
      </c>
      <c r="B351" s="8">
        <v>1</v>
      </c>
      <c r="C351" s="8"/>
      <c r="D351" s="8"/>
      <c r="E351" s="8">
        <v>1</v>
      </c>
    </row>
    <row r="352" spans="1:5" x14ac:dyDescent="0.2">
      <c r="A352" s="13">
        <v>42114.944328703707</v>
      </c>
      <c r="B352" s="8">
        <v>1</v>
      </c>
      <c r="C352" s="8"/>
      <c r="D352" s="8"/>
      <c r="E352" s="8">
        <v>1</v>
      </c>
    </row>
    <row r="353" spans="1:5" x14ac:dyDescent="0.2">
      <c r="A353" s="13">
        <v>42261.500243055554</v>
      </c>
      <c r="B353" s="8">
        <v>1</v>
      </c>
      <c r="C353" s="8"/>
      <c r="D353" s="8"/>
      <c r="E353" s="8">
        <v>1</v>
      </c>
    </row>
    <row r="354" spans="1:5" x14ac:dyDescent="0.2">
      <c r="A354" s="13">
        <v>42292.495474537034</v>
      </c>
      <c r="B354" s="8">
        <v>1</v>
      </c>
      <c r="C354" s="8"/>
      <c r="D354" s="8"/>
      <c r="E354" s="8">
        <v>1</v>
      </c>
    </row>
    <row r="355" spans="1:5" x14ac:dyDescent="0.2">
      <c r="A355" s="13">
        <v>42207.58699074074</v>
      </c>
      <c r="B355" s="8">
        <v>1</v>
      </c>
      <c r="C355" s="8"/>
      <c r="D355" s="8"/>
      <c r="E355" s="8">
        <v>1</v>
      </c>
    </row>
    <row r="356" spans="1:5" x14ac:dyDescent="0.2">
      <c r="A356" s="13">
        <v>42760.498935185184</v>
      </c>
      <c r="B356" s="8">
        <v>1</v>
      </c>
      <c r="C356" s="8"/>
      <c r="D356" s="8"/>
      <c r="E356" s="8">
        <v>1</v>
      </c>
    </row>
    <row r="357" spans="1:5" x14ac:dyDescent="0.2">
      <c r="A357" s="13">
        <v>42586.066076388888</v>
      </c>
      <c r="B357" s="8">
        <v>1</v>
      </c>
      <c r="C357" s="8"/>
      <c r="D357" s="8"/>
      <c r="E357" s="8">
        <v>1</v>
      </c>
    </row>
    <row r="358" spans="1:5" x14ac:dyDescent="0.2">
      <c r="A358" s="13">
        <v>42427.964745370373</v>
      </c>
      <c r="B358" s="8">
        <v>1</v>
      </c>
      <c r="C358" s="8"/>
      <c r="D358" s="8"/>
      <c r="E358" s="8">
        <v>1</v>
      </c>
    </row>
    <row r="359" spans="1:5" x14ac:dyDescent="0.2">
      <c r="A359" s="13">
        <v>41890.167453703703</v>
      </c>
      <c r="B359" s="8">
        <v>1</v>
      </c>
      <c r="C359" s="8"/>
      <c r="D359" s="8"/>
      <c r="E359" s="8">
        <v>1</v>
      </c>
    </row>
    <row r="360" spans="1:5" x14ac:dyDescent="0.2">
      <c r="A360" s="13">
        <v>42297.791886574072</v>
      </c>
      <c r="B360" s="8">
        <v>1</v>
      </c>
      <c r="C360" s="8"/>
      <c r="D360" s="8"/>
      <c r="E360" s="8">
        <v>1</v>
      </c>
    </row>
    <row r="361" spans="1:5" x14ac:dyDescent="0.2">
      <c r="A361" s="13">
        <v>42438.827789351853</v>
      </c>
      <c r="B361" s="8">
        <v>1</v>
      </c>
      <c r="C361" s="8"/>
      <c r="D361" s="8"/>
      <c r="E361" s="8">
        <v>1</v>
      </c>
    </row>
    <row r="362" spans="1:5" x14ac:dyDescent="0.2">
      <c r="A362" s="13">
        <v>41943.293912037036</v>
      </c>
      <c r="B362" s="8">
        <v>1</v>
      </c>
      <c r="C362" s="8"/>
      <c r="D362" s="8"/>
      <c r="E362" s="8">
        <v>1</v>
      </c>
    </row>
    <row r="363" spans="1:5" x14ac:dyDescent="0.2">
      <c r="A363" s="13">
        <v>42415.803159722222</v>
      </c>
      <c r="B363" s="8">
        <v>1</v>
      </c>
      <c r="C363" s="8"/>
      <c r="D363" s="8"/>
      <c r="E363" s="8">
        <v>1</v>
      </c>
    </row>
    <row r="364" spans="1:5" x14ac:dyDescent="0.2">
      <c r="A364" s="13">
        <v>42078.222187500003</v>
      </c>
      <c r="B364" s="8">
        <v>1</v>
      </c>
      <c r="C364" s="8"/>
      <c r="D364" s="8"/>
      <c r="E364" s="8">
        <v>1</v>
      </c>
    </row>
    <row r="365" spans="1:5" x14ac:dyDescent="0.2">
      <c r="A365" s="13">
        <v>42507.860196759262</v>
      </c>
      <c r="B365" s="8">
        <v>1</v>
      </c>
      <c r="C365" s="8"/>
      <c r="D365" s="8"/>
      <c r="E365" s="8">
        <v>1</v>
      </c>
    </row>
    <row r="366" spans="1:5" x14ac:dyDescent="0.2">
      <c r="A366" s="13">
        <v>41935.070486111108</v>
      </c>
      <c r="B366" s="8">
        <v>1</v>
      </c>
      <c r="C366" s="8"/>
      <c r="D366" s="8"/>
      <c r="E366" s="8">
        <v>1</v>
      </c>
    </row>
    <row r="367" spans="1:5" x14ac:dyDescent="0.2">
      <c r="A367" s="13">
        <v>42163.897916666669</v>
      </c>
      <c r="B367" s="8">
        <v>1</v>
      </c>
      <c r="C367" s="8"/>
      <c r="D367" s="8"/>
      <c r="E367" s="8">
        <v>1</v>
      </c>
    </row>
    <row r="368" spans="1:5" x14ac:dyDescent="0.2">
      <c r="A368" s="13">
        <v>41936.001226851855</v>
      </c>
      <c r="B368" s="8">
        <v>1</v>
      </c>
      <c r="C368" s="8"/>
      <c r="D368" s="8"/>
      <c r="E368" s="8">
        <v>1</v>
      </c>
    </row>
    <row r="369" spans="1:5" x14ac:dyDescent="0.2">
      <c r="A369" s="13">
        <v>41837.210543981484</v>
      </c>
      <c r="B369" s="8">
        <v>1</v>
      </c>
      <c r="C369" s="8"/>
      <c r="D369" s="8"/>
      <c r="E369" s="8">
        <v>1</v>
      </c>
    </row>
    <row r="370" spans="1:5" x14ac:dyDescent="0.2">
      <c r="A370" s="13">
        <v>40255.744629629633</v>
      </c>
      <c r="B370" s="8">
        <v>1</v>
      </c>
      <c r="C370" s="8"/>
      <c r="D370" s="8"/>
      <c r="E370" s="8">
        <v>1</v>
      </c>
    </row>
    <row r="371" spans="1:5" x14ac:dyDescent="0.2">
      <c r="A371" s="13">
        <v>41780.859629629631</v>
      </c>
      <c r="B371" s="8">
        <v>1</v>
      </c>
      <c r="C371" s="8"/>
      <c r="D371" s="8"/>
      <c r="E371" s="8">
        <v>1</v>
      </c>
    </row>
    <row r="372" spans="1:5" x14ac:dyDescent="0.2">
      <c r="A372" s="13">
        <v>41668.606469907405</v>
      </c>
      <c r="B372" s="8">
        <v>1</v>
      </c>
      <c r="C372" s="8"/>
      <c r="D372" s="8"/>
      <c r="E372" s="8">
        <v>1</v>
      </c>
    </row>
    <row r="373" spans="1:5" x14ac:dyDescent="0.2">
      <c r="A373" s="13">
        <v>41019.793032407404</v>
      </c>
      <c r="B373" s="8">
        <v>1</v>
      </c>
      <c r="C373" s="8"/>
      <c r="D373" s="8"/>
      <c r="E373" s="8">
        <v>1</v>
      </c>
    </row>
    <row r="374" spans="1:5" x14ac:dyDescent="0.2">
      <c r="A374" s="13">
        <v>41355.577291666668</v>
      </c>
      <c r="B374" s="8">
        <v>1</v>
      </c>
      <c r="C374" s="8"/>
      <c r="D374" s="8"/>
      <c r="E374" s="8">
        <v>1</v>
      </c>
    </row>
    <row r="375" spans="1:5" x14ac:dyDescent="0.2">
      <c r="A375" s="13">
        <v>42043.605578703704</v>
      </c>
      <c r="B375" s="8">
        <v>1</v>
      </c>
      <c r="C375" s="8"/>
      <c r="D375" s="8"/>
      <c r="E375" s="8">
        <v>1</v>
      </c>
    </row>
    <row r="376" spans="1:5" x14ac:dyDescent="0.2">
      <c r="A376" s="13">
        <v>40893.551724537036</v>
      </c>
      <c r="B376" s="8">
        <v>1</v>
      </c>
      <c r="C376" s="8"/>
      <c r="D376" s="8"/>
      <c r="E376" s="8">
        <v>1</v>
      </c>
    </row>
    <row r="377" spans="1:5" x14ac:dyDescent="0.2">
      <c r="A377" s="13">
        <v>42711.795138888891</v>
      </c>
      <c r="B377" s="8">
        <v>1</v>
      </c>
      <c r="C377" s="8"/>
      <c r="D377" s="8"/>
      <c r="E377" s="8">
        <v>1</v>
      </c>
    </row>
    <row r="378" spans="1:5" x14ac:dyDescent="0.2">
      <c r="A378" s="13">
        <v>41261.767812500002</v>
      </c>
      <c r="B378" s="8">
        <v>1</v>
      </c>
      <c r="C378" s="8"/>
      <c r="D378" s="8"/>
      <c r="E378" s="8">
        <v>1</v>
      </c>
    </row>
    <row r="379" spans="1:5" x14ac:dyDescent="0.2">
      <c r="A379" s="13">
        <v>42425.576898148145</v>
      </c>
      <c r="B379" s="8">
        <v>1</v>
      </c>
      <c r="C379" s="8"/>
      <c r="D379" s="8"/>
      <c r="E379" s="8">
        <v>1</v>
      </c>
    </row>
    <row r="380" spans="1:5" x14ac:dyDescent="0.2">
      <c r="A380" s="13">
        <v>41078.91201388889</v>
      </c>
      <c r="B380" s="8">
        <v>1</v>
      </c>
      <c r="C380" s="8"/>
      <c r="D380" s="8"/>
      <c r="E380" s="8">
        <v>1</v>
      </c>
    </row>
    <row r="381" spans="1:5" x14ac:dyDescent="0.2">
      <c r="A381" s="13">
        <v>40757.889247685183</v>
      </c>
      <c r="B381" s="8">
        <v>1</v>
      </c>
      <c r="C381" s="8"/>
      <c r="D381" s="8"/>
      <c r="E381" s="8">
        <v>1</v>
      </c>
    </row>
    <row r="382" spans="1:5" x14ac:dyDescent="0.2">
      <c r="A382" s="13">
        <v>41657.985081018516</v>
      </c>
      <c r="B382" s="8">
        <v>1</v>
      </c>
      <c r="C382" s="8"/>
      <c r="D382" s="8"/>
      <c r="E382" s="8">
        <v>1</v>
      </c>
    </row>
    <row r="383" spans="1:5" x14ac:dyDescent="0.2">
      <c r="A383" s="13">
        <v>42576.452731481484</v>
      </c>
      <c r="B383" s="8">
        <v>1</v>
      </c>
      <c r="C383" s="8"/>
      <c r="D383" s="8"/>
      <c r="E383" s="8">
        <v>1</v>
      </c>
    </row>
    <row r="384" spans="1:5" x14ac:dyDescent="0.2">
      <c r="A384" s="13">
        <v>42292.250787037039</v>
      </c>
      <c r="B384" s="8">
        <v>1</v>
      </c>
      <c r="C384" s="8"/>
      <c r="D384" s="8"/>
      <c r="E384" s="8">
        <v>1</v>
      </c>
    </row>
    <row r="385" spans="1:5" x14ac:dyDescent="0.2">
      <c r="A385" s="13">
        <v>42370.571851851855</v>
      </c>
      <c r="B385" s="8">
        <v>1</v>
      </c>
      <c r="C385" s="8"/>
      <c r="D385" s="8"/>
      <c r="E385" s="8">
        <v>1</v>
      </c>
    </row>
    <row r="386" spans="1:5" x14ac:dyDescent="0.2">
      <c r="A386" s="13">
        <v>40987.688333333332</v>
      </c>
      <c r="B386" s="8">
        <v>1</v>
      </c>
      <c r="C386" s="8"/>
      <c r="D386" s="8"/>
      <c r="E386" s="8">
        <v>1</v>
      </c>
    </row>
    <row r="387" spans="1:5" x14ac:dyDescent="0.2">
      <c r="A387" s="13">
        <v>42367.719814814816</v>
      </c>
      <c r="B387" s="8">
        <v>1</v>
      </c>
      <c r="C387" s="8"/>
      <c r="D387" s="8"/>
      <c r="E387" s="8">
        <v>1</v>
      </c>
    </row>
    <row r="388" spans="1:5" x14ac:dyDescent="0.2">
      <c r="A388" s="13">
        <v>41085.698113425926</v>
      </c>
      <c r="B388" s="8">
        <v>1</v>
      </c>
      <c r="C388" s="8"/>
      <c r="D388" s="8"/>
      <c r="E388" s="8">
        <v>1</v>
      </c>
    </row>
    <row r="389" spans="1:5" x14ac:dyDescent="0.2">
      <c r="A389" s="13">
        <v>41144.709490740737</v>
      </c>
      <c r="B389" s="8">
        <v>1</v>
      </c>
      <c r="C389" s="8"/>
      <c r="D389" s="8"/>
      <c r="E389" s="8">
        <v>1</v>
      </c>
    </row>
    <row r="390" spans="1:5" x14ac:dyDescent="0.2">
      <c r="A390" s="13">
        <v>41755.117581018516</v>
      </c>
      <c r="B390" s="8">
        <v>1</v>
      </c>
      <c r="C390" s="8"/>
      <c r="D390" s="8"/>
      <c r="E390" s="8">
        <v>1</v>
      </c>
    </row>
    <row r="391" spans="1:5" x14ac:dyDescent="0.2">
      <c r="A391" s="13">
        <v>41980.781793981485</v>
      </c>
      <c r="B391" s="8">
        <v>1</v>
      </c>
      <c r="C391" s="8"/>
      <c r="D391" s="8"/>
      <c r="E391" s="8">
        <v>1</v>
      </c>
    </row>
    <row r="392" spans="1:5" x14ac:dyDescent="0.2">
      <c r="A392" s="13">
        <v>41934.584502314814</v>
      </c>
      <c r="B392" s="8">
        <v>1</v>
      </c>
      <c r="C392" s="8"/>
      <c r="D392" s="8"/>
      <c r="E392" s="8">
        <v>1</v>
      </c>
    </row>
    <row r="393" spans="1:5" x14ac:dyDescent="0.2">
      <c r="A393" s="13">
        <v>42211.951284722221</v>
      </c>
      <c r="B393" s="8">
        <v>1</v>
      </c>
      <c r="C393" s="8"/>
      <c r="D393" s="8"/>
      <c r="E393" s="8">
        <v>1</v>
      </c>
    </row>
    <row r="394" spans="1:5" x14ac:dyDescent="0.2">
      <c r="A394" s="13">
        <v>42200.67659722222</v>
      </c>
      <c r="B394" s="8">
        <v>1</v>
      </c>
      <c r="C394" s="8"/>
      <c r="D394" s="8"/>
      <c r="E394" s="8">
        <v>1</v>
      </c>
    </row>
    <row r="395" spans="1:5" x14ac:dyDescent="0.2">
      <c r="A395" s="13">
        <v>42549.076157407406</v>
      </c>
      <c r="B395" s="8">
        <v>1</v>
      </c>
      <c r="C395" s="8"/>
      <c r="D395" s="8"/>
      <c r="E395" s="8">
        <v>1</v>
      </c>
    </row>
    <row r="396" spans="1:5" x14ac:dyDescent="0.2">
      <c r="A396" s="13">
        <v>41674.063078703701</v>
      </c>
      <c r="B396" s="8">
        <v>1</v>
      </c>
      <c r="C396" s="8"/>
      <c r="D396" s="8"/>
      <c r="E396" s="8">
        <v>1</v>
      </c>
    </row>
    <row r="397" spans="1:5" x14ac:dyDescent="0.2">
      <c r="A397" s="13">
        <v>42112.036712962959</v>
      </c>
      <c r="B397" s="8">
        <v>1</v>
      </c>
      <c r="C397" s="8"/>
      <c r="D397" s="8"/>
      <c r="E397" s="8">
        <v>1</v>
      </c>
    </row>
    <row r="398" spans="1:5" x14ac:dyDescent="0.2">
      <c r="A398" s="13">
        <v>40865.042256944442</v>
      </c>
      <c r="B398" s="8">
        <v>1</v>
      </c>
      <c r="C398" s="8"/>
      <c r="D398" s="8"/>
      <c r="E398" s="8">
        <v>1</v>
      </c>
    </row>
    <row r="399" spans="1:5" x14ac:dyDescent="0.2">
      <c r="A399" s="13">
        <v>40763.717256944445</v>
      </c>
      <c r="B399" s="8">
        <v>1</v>
      </c>
      <c r="C399" s="8"/>
      <c r="D399" s="8"/>
      <c r="E399" s="8">
        <v>1</v>
      </c>
    </row>
    <row r="400" spans="1:5" x14ac:dyDescent="0.2">
      <c r="A400" s="13">
        <v>41526.708935185183</v>
      </c>
      <c r="B400" s="8">
        <v>1</v>
      </c>
      <c r="C400" s="8"/>
      <c r="D400" s="8"/>
      <c r="E400" s="8">
        <v>1</v>
      </c>
    </row>
    <row r="401" spans="1:5" x14ac:dyDescent="0.2">
      <c r="A401" s="13">
        <v>42417.818078703705</v>
      </c>
      <c r="B401" s="8">
        <v>1</v>
      </c>
      <c r="C401" s="8"/>
      <c r="D401" s="8"/>
      <c r="E401" s="8">
        <v>1</v>
      </c>
    </row>
    <row r="402" spans="1:5" x14ac:dyDescent="0.2">
      <c r="A402" s="13">
        <v>40990.909259259257</v>
      </c>
      <c r="B402" s="8">
        <v>1</v>
      </c>
      <c r="C402" s="8"/>
      <c r="D402" s="8"/>
      <c r="E402" s="8">
        <v>1</v>
      </c>
    </row>
    <row r="403" spans="1:5" x14ac:dyDescent="0.2">
      <c r="A403" s="13">
        <v>41082.564884259256</v>
      </c>
      <c r="B403" s="8">
        <v>1</v>
      </c>
      <c r="C403" s="8"/>
      <c r="D403" s="8"/>
      <c r="E403" s="8">
        <v>1</v>
      </c>
    </row>
    <row r="404" spans="1:5" x14ac:dyDescent="0.2">
      <c r="A404" s="13">
        <v>40379.776435185187</v>
      </c>
      <c r="B404" s="8">
        <v>1</v>
      </c>
      <c r="C404" s="8"/>
      <c r="D404" s="8"/>
      <c r="E404" s="8">
        <v>1</v>
      </c>
    </row>
    <row r="405" spans="1:5" x14ac:dyDescent="0.2">
      <c r="A405" s="13">
        <v>42078.793124999997</v>
      </c>
      <c r="B405" s="8">
        <v>1</v>
      </c>
      <c r="C405" s="8"/>
      <c r="D405" s="8"/>
      <c r="E405" s="8">
        <v>1</v>
      </c>
    </row>
    <row r="406" spans="1:5" x14ac:dyDescent="0.2">
      <c r="A406" s="13">
        <v>42687.875775462962</v>
      </c>
      <c r="B406" s="8">
        <v>1</v>
      </c>
      <c r="C406" s="8"/>
      <c r="D406" s="8"/>
      <c r="E406" s="8">
        <v>1</v>
      </c>
    </row>
    <row r="407" spans="1:5" x14ac:dyDescent="0.2">
      <c r="A407" s="13">
        <v>41745.635960648149</v>
      </c>
      <c r="B407" s="8">
        <v>1</v>
      </c>
      <c r="C407" s="8"/>
      <c r="D407" s="8"/>
      <c r="E407" s="8">
        <v>1</v>
      </c>
    </row>
    <row r="408" spans="1:5" x14ac:dyDescent="0.2">
      <c r="A408" s="13">
        <v>40732.842245370368</v>
      </c>
      <c r="B408" s="8">
        <v>1</v>
      </c>
      <c r="C408" s="8"/>
      <c r="D408" s="8"/>
      <c r="E408" s="8">
        <v>1</v>
      </c>
    </row>
    <row r="409" spans="1:5" x14ac:dyDescent="0.2">
      <c r="A409" s="13">
        <v>42292.539548611108</v>
      </c>
      <c r="B409" s="8">
        <v>1</v>
      </c>
      <c r="C409" s="8"/>
      <c r="D409" s="8"/>
      <c r="E409" s="8">
        <v>1</v>
      </c>
    </row>
    <row r="410" spans="1:5" x14ac:dyDescent="0.2">
      <c r="A410" s="13">
        <v>40718.310659722221</v>
      </c>
      <c r="B410" s="8">
        <v>1</v>
      </c>
      <c r="C410" s="8"/>
      <c r="D410" s="8"/>
      <c r="E410" s="8">
        <v>1</v>
      </c>
    </row>
    <row r="411" spans="1:5" x14ac:dyDescent="0.2">
      <c r="A411" s="13">
        <v>41646.628032407411</v>
      </c>
      <c r="B411" s="8">
        <v>1</v>
      </c>
      <c r="C411" s="8"/>
      <c r="D411" s="8"/>
      <c r="E411" s="8">
        <v>1</v>
      </c>
    </row>
    <row r="412" spans="1:5" x14ac:dyDescent="0.2">
      <c r="A412" s="13">
        <v>41674.08494212963</v>
      </c>
      <c r="B412" s="8">
        <v>1</v>
      </c>
      <c r="C412" s="8"/>
      <c r="D412" s="8"/>
      <c r="E412" s="8">
        <v>1</v>
      </c>
    </row>
    <row r="413" spans="1:5" x14ac:dyDescent="0.2">
      <c r="A413" s="13">
        <v>40638.162465277775</v>
      </c>
      <c r="B413" s="8">
        <v>1</v>
      </c>
      <c r="C413" s="8"/>
      <c r="D413" s="8"/>
      <c r="E413" s="8">
        <v>1</v>
      </c>
    </row>
    <row r="414" spans="1:5" x14ac:dyDescent="0.2">
      <c r="A414" s="13">
        <v>40806.870949074073</v>
      </c>
      <c r="B414" s="8">
        <v>1</v>
      </c>
      <c r="C414" s="8"/>
      <c r="D414" s="8"/>
      <c r="E414" s="8">
        <v>1</v>
      </c>
    </row>
    <row r="415" spans="1:5" x14ac:dyDescent="0.2">
      <c r="A415" s="13">
        <v>41543.735995370371</v>
      </c>
      <c r="B415" s="8">
        <v>1</v>
      </c>
      <c r="C415" s="8"/>
      <c r="D415" s="8"/>
      <c r="E415" s="8">
        <v>1</v>
      </c>
    </row>
    <row r="416" spans="1:5" x14ac:dyDescent="0.2">
      <c r="A416" s="13">
        <v>42543.86277777778</v>
      </c>
      <c r="B416" s="8">
        <v>1</v>
      </c>
      <c r="C416" s="8"/>
      <c r="D416" s="8"/>
      <c r="E416" s="8">
        <v>1</v>
      </c>
    </row>
    <row r="417" spans="1:5" x14ac:dyDescent="0.2">
      <c r="A417" s="13">
        <v>42113.981446759259</v>
      </c>
      <c r="B417" s="8">
        <v>1</v>
      </c>
      <c r="C417" s="8"/>
      <c r="D417" s="8"/>
      <c r="E417" s="8">
        <v>1</v>
      </c>
    </row>
    <row r="418" spans="1:5" x14ac:dyDescent="0.2">
      <c r="A418" s="13">
        <v>41598.17597222222</v>
      </c>
      <c r="B418" s="8">
        <v>1</v>
      </c>
      <c r="C418" s="8"/>
      <c r="D418" s="8"/>
      <c r="E418" s="8">
        <v>1</v>
      </c>
    </row>
    <row r="419" spans="1:5" x14ac:dyDescent="0.2">
      <c r="A419" s="13">
        <v>41099.742800925924</v>
      </c>
      <c r="B419" s="8">
        <v>1</v>
      </c>
      <c r="C419" s="8"/>
      <c r="D419" s="8"/>
      <c r="E419" s="8">
        <v>1</v>
      </c>
    </row>
    <row r="420" spans="1:5" x14ac:dyDescent="0.2">
      <c r="A420" s="13">
        <v>41079.877442129633</v>
      </c>
      <c r="B420" s="8">
        <v>1</v>
      </c>
      <c r="C420" s="8"/>
      <c r="D420" s="8"/>
      <c r="E420" s="8">
        <v>1</v>
      </c>
    </row>
    <row r="421" spans="1:5" x14ac:dyDescent="0.2">
      <c r="A421" s="13">
        <v>41529.063252314816</v>
      </c>
      <c r="B421" s="8">
        <v>1</v>
      </c>
      <c r="C421" s="8"/>
      <c r="D421" s="8"/>
      <c r="E421" s="8">
        <v>1</v>
      </c>
    </row>
    <row r="422" spans="1:5" x14ac:dyDescent="0.2">
      <c r="A422" s="13">
        <v>41904.851875</v>
      </c>
      <c r="B422" s="8">
        <v>1</v>
      </c>
      <c r="C422" s="8"/>
      <c r="D422" s="8"/>
      <c r="E422" s="8">
        <v>1</v>
      </c>
    </row>
    <row r="423" spans="1:5" x14ac:dyDescent="0.2">
      <c r="A423" s="13">
        <v>41648.396192129629</v>
      </c>
      <c r="B423" s="8">
        <v>1</v>
      </c>
      <c r="C423" s="8"/>
      <c r="D423" s="8"/>
      <c r="E423" s="8">
        <v>1</v>
      </c>
    </row>
    <row r="424" spans="1:5" x14ac:dyDescent="0.2">
      <c r="A424" s="13">
        <v>41360.970601851855</v>
      </c>
      <c r="B424" s="8">
        <v>1</v>
      </c>
      <c r="C424" s="8"/>
      <c r="D424" s="8"/>
      <c r="E424" s="8">
        <v>1</v>
      </c>
    </row>
    <row r="425" spans="1:5" x14ac:dyDescent="0.2">
      <c r="A425" s="13">
        <v>42178.282372685186</v>
      </c>
      <c r="B425" s="8">
        <v>1</v>
      </c>
      <c r="C425" s="8"/>
      <c r="D425" s="8"/>
      <c r="E425" s="8">
        <v>1</v>
      </c>
    </row>
    <row r="426" spans="1:5" x14ac:dyDescent="0.2">
      <c r="A426" s="13">
        <v>41394.842442129629</v>
      </c>
      <c r="B426" s="8">
        <v>1</v>
      </c>
      <c r="C426" s="8"/>
      <c r="D426" s="8"/>
      <c r="E426" s="8">
        <v>1</v>
      </c>
    </row>
    <row r="427" spans="1:5" x14ac:dyDescent="0.2">
      <c r="A427" s="13">
        <v>41682.23646990741</v>
      </c>
      <c r="B427" s="8"/>
      <c r="C427" s="8">
        <v>1</v>
      </c>
      <c r="D427" s="8"/>
      <c r="E427" s="8">
        <v>1</v>
      </c>
    </row>
    <row r="428" spans="1:5" x14ac:dyDescent="0.2">
      <c r="A428" s="13">
        <v>42177.491388888891</v>
      </c>
      <c r="B428" s="8"/>
      <c r="C428" s="8">
        <v>1</v>
      </c>
      <c r="D428" s="8"/>
      <c r="E428" s="8">
        <v>1</v>
      </c>
    </row>
    <row r="429" spans="1:5" x14ac:dyDescent="0.2">
      <c r="A429" s="13">
        <v>41863.260381944441</v>
      </c>
      <c r="B429" s="8"/>
      <c r="C429" s="8">
        <v>1</v>
      </c>
      <c r="D429" s="8"/>
      <c r="E429" s="8">
        <v>1</v>
      </c>
    </row>
    <row r="430" spans="1:5" x14ac:dyDescent="0.2">
      <c r="A430" s="13">
        <v>41400.92627314815</v>
      </c>
      <c r="B430" s="8"/>
      <c r="C430" s="8">
        <v>1</v>
      </c>
      <c r="D430" s="8"/>
      <c r="E430" s="8">
        <v>1</v>
      </c>
    </row>
    <row r="431" spans="1:5" x14ac:dyDescent="0.2">
      <c r="A431" s="13">
        <v>40934.376145833332</v>
      </c>
      <c r="B431" s="8"/>
      <c r="C431" s="8">
        <v>1</v>
      </c>
      <c r="D431" s="8"/>
      <c r="E431" s="8">
        <v>1</v>
      </c>
    </row>
    <row r="432" spans="1:5" x14ac:dyDescent="0.2">
      <c r="A432" s="13">
        <v>42275.861157407409</v>
      </c>
      <c r="B432" s="8"/>
      <c r="C432" s="8">
        <v>1</v>
      </c>
      <c r="D432" s="8"/>
      <c r="E432" s="8">
        <v>1</v>
      </c>
    </row>
    <row r="433" spans="1:5" x14ac:dyDescent="0.2">
      <c r="A433" s="13">
        <v>42400.711967592593</v>
      </c>
      <c r="B433" s="8"/>
      <c r="C433" s="8">
        <v>1</v>
      </c>
      <c r="D433" s="8"/>
      <c r="E433" s="8">
        <v>1</v>
      </c>
    </row>
    <row r="434" spans="1:5" x14ac:dyDescent="0.2">
      <c r="A434" s="13">
        <v>42285.90902777778</v>
      </c>
      <c r="B434" s="8"/>
      <c r="C434" s="8">
        <v>1</v>
      </c>
      <c r="D434" s="8"/>
      <c r="E434" s="8">
        <v>1</v>
      </c>
    </row>
    <row r="435" spans="1:5" x14ac:dyDescent="0.2">
      <c r="A435" s="13">
        <v>41778.766724537039</v>
      </c>
      <c r="B435" s="8"/>
      <c r="C435" s="8">
        <v>1</v>
      </c>
      <c r="D435" s="8"/>
      <c r="E435" s="8">
        <v>1</v>
      </c>
    </row>
    <row r="436" spans="1:5" x14ac:dyDescent="0.2">
      <c r="A436" s="13">
        <v>40070.901412037034</v>
      </c>
      <c r="B436" s="8"/>
      <c r="C436" s="8">
        <v>1</v>
      </c>
      <c r="D436" s="8"/>
      <c r="E436" s="8">
        <v>1</v>
      </c>
    </row>
    <row r="437" spans="1:5" x14ac:dyDescent="0.2">
      <c r="A437" s="13">
        <v>41513.107256944444</v>
      </c>
      <c r="B437" s="8"/>
      <c r="C437" s="8">
        <v>1</v>
      </c>
      <c r="D437" s="8"/>
      <c r="E437" s="8">
        <v>1</v>
      </c>
    </row>
    <row r="438" spans="1:5" x14ac:dyDescent="0.2">
      <c r="A438" s="13">
        <v>42526.871331018519</v>
      </c>
      <c r="B438" s="8"/>
      <c r="C438" s="8">
        <v>1</v>
      </c>
      <c r="D438" s="8"/>
      <c r="E438" s="8">
        <v>1</v>
      </c>
    </row>
    <row r="439" spans="1:5" x14ac:dyDescent="0.2">
      <c r="A439" s="13">
        <v>42238.726631944446</v>
      </c>
      <c r="B439" s="8"/>
      <c r="C439" s="8">
        <v>1</v>
      </c>
      <c r="D439" s="8"/>
      <c r="E439" s="8">
        <v>1</v>
      </c>
    </row>
    <row r="440" spans="1:5" x14ac:dyDescent="0.2">
      <c r="A440" s="13">
        <v>42228.629884259259</v>
      </c>
      <c r="B440" s="8"/>
      <c r="C440" s="8">
        <v>1</v>
      </c>
      <c r="D440" s="8"/>
      <c r="E440" s="8">
        <v>1</v>
      </c>
    </row>
    <row r="441" spans="1:5" x14ac:dyDescent="0.2">
      <c r="A441" s="13">
        <v>41576.834513888891</v>
      </c>
      <c r="B441" s="8"/>
      <c r="C441" s="8">
        <v>1</v>
      </c>
      <c r="D441" s="8"/>
      <c r="E441" s="8">
        <v>1</v>
      </c>
    </row>
    <row r="442" spans="1:5" x14ac:dyDescent="0.2">
      <c r="A442" s="13">
        <v>41500.747453703705</v>
      </c>
      <c r="B442" s="8"/>
      <c r="C442" s="8">
        <v>1</v>
      </c>
      <c r="D442" s="8"/>
      <c r="E442" s="8">
        <v>1</v>
      </c>
    </row>
    <row r="443" spans="1:5" x14ac:dyDescent="0.2">
      <c r="A443" s="13">
        <v>41456.36241898148</v>
      </c>
      <c r="B443" s="8"/>
      <c r="C443" s="8">
        <v>1</v>
      </c>
      <c r="D443" s="8"/>
      <c r="E443" s="8">
        <v>1</v>
      </c>
    </row>
    <row r="444" spans="1:5" x14ac:dyDescent="0.2">
      <c r="A444" s="13">
        <v>42591.31858796296</v>
      </c>
      <c r="B444" s="8"/>
      <c r="C444" s="8">
        <v>1</v>
      </c>
      <c r="D444" s="8"/>
      <c r="E444" s="8">
        <v>1</v>
      </c>
    </row>
    <row r="445" spans="1:5" x14ac:dyDescent="0.2">
      <c r="A445" s="13">
        <v>42296.261087962965</v>
      </c>
      <c r="B445" s="8"/>
      <c r="C445" s="8">
        <v>1</v>
      </c>
      <c r="D445" s="8"/>
      <c r="E445" s="8">
        <v>1</v>
      </c>
    </row>
    <row r="446" spans="1:5" x14ac:dyDescent="0.2">
      <c r="A446" s="13">
        <v>41919.761782407404</v>
      </c>
      <c r="B446" s="8"/>
      <c r="C446" s="8">
        <v>1</v>
      </c>
      <c r="D446" s="8"/>
      <c r="E446" s="8">
        <v>1</v>
      </c>
    </row>
    <row r="447" spans="1:5" x14ac:dyDescent="0.2">
      <c r="A447" s="13">
        <v>42423.985567129632</v>
      </c>
      <c r="B447" s="8"/>
      <c r="C447" s="8">
        <v>1</v>
      </c>
      <c r="D447" s="8"/>
      <c r="E447" s="8">
        <v>1</v>
      </c>
    </row>
    <row r="448" spans="1:5" x14ac:dyDescent="0.2">
      <c r="A448" s="13">
        <v>41550.793935185182</v>
      </c>
      <c r="B448" s="8"/>
      <c r="C448" s="8">
        <v>1</v>
      </c>
      <c r="D448" s="8"/>
      <c r="E448" s="8">
        <v>1</v>
      </c>
    </row>
    <row r="449" spans="1:5" x14ac:dyDescent="0.2">
      <c r="A449" s="13">
        <v>42024.888692129629</v>
      </c>
      <c r="B449" s="8"/>
      <c r="C449" s="8">
        <v>1</v>
      </c>
      <c r="D449" s="8"/>
      <c r="E449" s="8">
        <v>1</v>
      </c>
    </row>
    <row r="450" spans="1:5" x14ac:dyDescent="0.2">
      <c r="A450" s="13">
        <v>41650.015057870369</v>
      </c>
      <c r="B450" s="8"/>
      <c r="C450" s="8">
        <v>1</v>
      </c>
      <c r="D450" s="8"/>
      <c r="E450" s="8">
        <v>1</v>
      </c>
    </row>
    <row r="451" spans="1:5" x14ac:dyDescent="0.2">
      <c r="A451" s="13">
        <v>40894.906956018516</v>
      </c>
      <c r="B451" s="8"/>
      <c r="C451" s="8">
        <v>1</v>
      </c>
      <c r="D451" s="8"/>
      <c r="E451" s="8">
        <v>1</v>
      </c>
    </row>
    <row r="452" spans="1:5" x14ac:dyDescent="0.2">
      <c r="A452" s="13">
        <v>42130.335358796299</v>
      </c>
      <c r="B452" s="8"/>
      <c r="C452" s="8">
        <v>1</v>
      </c>
      <c r="D452" s="8"/>
      <c r="E452" s="8">
        <v>1</v>
      </c>
    </row>
    <row r="453" spans="1:5" x14ac:dyDescent="0.2">
      <c r="A453" s="13">
        <v>42037.083564814813</v>
      </c>
      <c r="B453" s="8"/>
      <c r="C453" s="8">
        <v>1</v>
      </c>
      <c r="D453" s="8"/>
      <c r="E453" s="8">
        <v>1</v>
      </c>
    </row>
    <row r="454" spans="1:5" x14ac:dyDescent="0.2">
      <c r="A454" s="13">
        <v>41331.555127314816</v>
      </c>
      <c r="B454" s="8"/>
      <c r="C454" s="8">
        <v>1</v>
      </c>
      <c r="D454" s="8"/>
      <c r="E454" s="8">
        <v>1</v>
      </c>
    </row>
    <row r="455" spans="1:5" x14ac:dyDescent="0.2">
      <c r="A455" s="13">
        <v>41753.758043981485</v>
      </c>
      <c r="B455" s="8"/>
      <c r="C455" s="8">
        <v>1</v>
      </c>
      <c r="D455" s="8"/>
      <c r="E455" s="8">
        <v>1</v>
      </c>
    </row>
    <row r="456" spans="1:5" x14ac:dyDescent="0.2">
      <c r="A456" s="13">
        <v>41534.568113425928</v>
      </c>
      <c r="B456" s="8"/>
      <c r="C456" s="8">
        <v>1</v>
      </c>
      <c r="D456" s="8"/>
      <c r="E456" s="8">
        <v>1</v>
      </c>
    </row>
    <row r="457" spans="1:5" x14ac:dyDescent="0.2">
      <c r="A457" s="13">
        <v>41654.946759259263</v>
      </c>
      <c r="B457" s="8"/>
      <c r="C457" s="8">
        <v>1</v>
      </c>
      <c r="D457" s="8"/>
      <c r="E457" s="8">
        <v>1</v>
      </c>
    </row>
    <row r="458" spans="1:5" x14ac:dyDescent="0.2">
      <c r="A458" s="13">
        <v>41634.715173611112</v>
      </c>
      <c r="B458" s="8"/>
      <c r="C458" s="8">
        <v>1</v>
      </c>
      <c r="D458" s="8"/>
      <c r="E458" s="8">
        <v>1</v>
      </c>
    </row>
    <row r="459" spans="1:5" x14ac:dyDescent="0.2">
      <c r="A459" s="13">
        <v>42107.703877314816</v>
      </c>
      <c r="B459" s="8"/>
      <c r="C459" s="8">
        <v>1</v>
      </c>
      <c r="D459" s="8"/>
      <c r="E459" s="8">
        <v>1</v>
      </c>
    </row>
    <row r="460" spans="1:5" x14ac:dyDescent="0.2">
      <c r="A460" s="13">
        <v>42038.824988425928</v>
      </c>
      <c r="B460" s="8"/>
      <c r="C460" s="8">
        <v>1</v>
      </c>
      <c r="D460" s="8"/>
      <c r="E460" s="8">
        <v>1</v>
      </c>
    </row>
    <row r="461" spans="1:5" x14ac:dyDescent="0.2">
      <c r="A461" s="13">
        <v>41938.717256944445</v>
      </c>
      <c r="B461" s="8"/>
      <c r="C461" s="8">
        <v>1</v>
      </c>
      <c r="D461" s="8"/>
      <c r="E461" s="8">
        <v>1</v>
      </c>
    </row>
    <row r="462" spans="1:5" x14ac:dyDescent="0.2">
      <c r="A462" s="13">
        <v>40971.002569444441</v>
      </c>
      <c r="B462" s="8"/>
      <c r="C462" s="8">
        <v>1</v>
      </c>
      <c r="D462" s="8"/>
      <c r="E462" s="8">
        <v>1</v>
      </c>
    </row>
    <row r="463" spans="1:5" x14ac:dyDescent="0.2">
      <c r="A463" s="13">
        <v>41547.694456018522</v>
      </c>
      <c r="B463" s="8"/>
      <c r="C463" s="8">
        <v>1</v>
      </c>
      <c r="D463" s="8"/>
      <c r="E463" s="8">
        <v>1</v>
      </c>
    </row>
    <row r="464" spans="1:5" x14ac:dyDescent="0.2">
      <c r="A464" s="13">
        <v>41837.767500000002</v>
      </c>
      <c r="B464" s="8"/>
      <c r="C464" s="8">
        <v>1</v>
      </c>
      <c r="D464" s="8"/>
      <c r="E464" s="8">
        <v>1</v>
      </c>
    </row>
    <row r="465" spans="1:5" x14ac:dyDescent="0.2">
      <c r="A465" s="13">
        <v>41378.69976851852</v>
      </c>
      <c r="B465" s="8"/>
      <c r="C465" s="8">
        <v>1</v>
      </c>
      <c r="D465" s="8"/>
      <c r="E465" s="8">
        <v>1</v>
      </c>
    </row>
    <row r="466" spans="1:5" x14ac:dyDescent="0.2">
      <c r="A466" s="13">
        <v>40800.6403587963</v>
      </c>
      <c r="B466" s="8"/>
      <c r="C466" s="8">
        <v>1</v>
      </c>
      <c r="D466" s="8"/>
      <c r="E466" s="8">
        <v>1</v>
      </c>
    </row>
    <row r="467" spans="1:5" x14ac:dyDescent="0.2">
      <c r="A467" s="13">
        <v>41759.542534722219</v>
      </c>
      <c r="B467" s="8"/>
      <c r="C467" s="8">
        <v>1</v>
      </c>
      <c r="D467" s="8"/>
      <c r="E467" s="8">
        <v>1</v>
      </c>
    </row>
    <row r="468" spans="1:5" x14ac:dyDescent="0.2">
      <c r="A468" s="13">
        <v>41407.84684027778</v>
      </c>
      <c r="B468" s="8"/>
      <c r="C468" s="8">
        <v>1</v>
      </c>
      <c r="D468" s="8"/>
      <c r="E468" s="8">
        <v>1</v>
      </c>
    </row>
    <row r="469" spans="1:5" x14ac:dyDescent="0.2">
      <c r="A469" s="13">
        <v>40705.126631944448</v>
      </c>
      <c r="B469" s="8"/>
      <c r="C469" s="8">
        <v>1</v>
      </c>
      <c r="D469" s="8"/>
      <c r="E469" s="8">
        <v>1</v>
      </c>
    </row>
    <row r="470" spans="1:5" x14ac:dyDescent="0.2">
      <c r="A470" s="13">
        <v>40750.710104166668</v>
      </c>
      <c r="B470" s="8"/>
      <c r="C470" s="8">
        <v>1</v>
      </c>
      <c r="D470" s="8"/>
      <c r="E470" s="8">
        <v>1</v>
      </c>
    </row>
    <row r="471" spans="1:5" x14ac:dyDescent="0.2">
      <c r="A471" s="13">
        <v>42488.84878472222</v>
      </c>
      <c r="B471" s="8"/>
      <c r="C471" s="8">
        <v>1</v>
      </c>
      <c r="D471" s="8"/>
      <c r="E471" s="8">
        <v>1</v>
      </c>
    </row>
    <row r="472" spans="1:5" x14ac:dyDescent="0.2">
      <c r="A472" s="13">
        <v>41801.120069444441</v>
      </c>
      <c r="B472" s="8"/>
      <c r="C472" s="8">
        <v>1</v>
      </c>
      <c r="D472" s="8"/>
      <c r="E472" s="8">
        <v>1</v>
      </c>
    </row>
    <row r="473" spans="1:5" x14ac:dyDescent="0.2">
      <c r="A473" s="13">
        <v>41129.942870370367</v>
      </c>
      <c r="B473" s="8"/>
      <c r="C473" s="8">
        <v>1</v>
      </c>
      <c r="D473" s="8"/>
      <c r="E473" s="8">
        <v>1</v>
      </c>
    </row>
    <row r="474" spans="1:5" x14ac:dyDescent="0.2">
      <c r="A474" s="13">
        <v>41135.679791666669</v>
      </c>
      <c r="B474" s="8"/>
      <c r="C474" s="8">
        <v>1</v>
      </c>
      <c r="D474" s="8"/>
      <c r="E474" s="8">
        <v>1</v>
      </c>
    </row>
    <row r="475" spans="1:5" x14ac:dyDescent="0.2">
      <c r="A475" s="13">
        <v>41041.167627314811</v>
      </c>
      <c r="B475" s="8"/>
      <c r="C475" s="8">
        <v>1</v>
      </c>
      <c r="D475" s="8"/>
      <c r="E475" s="8">
        <v>1</v>
      </c>
    </row>
    <row r="476" spans="1:5" x14ac:dyDescent="0.2">
      <c r="A476" s="13">
        <v>41827.989861111113</v>
      </c>
      <c r="B476" s="8"/>
      <c r="C476" s="8">
        <v>1</v>
      </c>
      <c r="D476" s="8"/>
      <c r="E476" s="8">
        <v>1</v>
      </c>
    </row>
    <row r="477" spans="1:5" x14ac:dyDescent="0.2">
      <c r="A477" s="13">
        <v>41605.167696759258</v>
      </c>
      <c r="B477" s="8"/>
      <c r="C477" s="8">
        <v>1</v>
      </c>
      <c r="D477" s="8"/>
      <c r="E477" s="8">
        <v>1</v>
      </c>
    </row>
    <row r="478" spans="1:5" x14ac:dyDescent="0.2">
      <c r="A478" s="13">
        <v>41703.721979166665</v>
      </c>
      <c r="B478" s="8"/>
      <c r="C478" s="8">
        <v>1</v>
      </c>
      <c r="D478" s="8"/>
      <c r="E478" s="8">
        <v>1</v>
      </c>
    </row>
    <row r="479" spans="1:5" x14ac:dyDescent="0.2">
      <c r="A479" s="13">
        <v>41844.922662037039</v>
      </c>
      <c r="B479" s="8"/>
      <c r="C479" s="8">
        <v>1</v>
      </c>
      <c r="D479" s="8"/>
      <c r="E479" s="8">
        <v>1</v>
      </c>
    </row>
    <row r="480" spans="1:5" x14ac:dyDescent="0.2">
      <c r="A480" s="13">
        <v>41869.698136574072</v>
      </c>
      <c r="B480" s="8"/>
      <c r="C480" s="8">
        <v>1</v>
      </c>
      <c r="D480" s="8"/>
      <c r="E480" s="8">
        <v>1</v>
      </c>
    </row>
    <row r="481" spans="1:5" x14ac:dyDescent="0.2">
      <c r="A481" s="13">
        <v>42753.329039351855</v>
      </c>
      <c r="B481" s="8"/>
      <c r="C481" s="8">
        <v>1</v>
      </c>
      <c r="D481" s="8"/>
      <c r="E481" s="8">
        <v>1</v>
      </c>
    </row>
    <row r="482" spans="1:5" x14ac:dyDescent="0.2">
      <c r="A482" s="13">
        <v>42100.086145833331</v>
      </c>
      <c r="B482" s="8"/>
      <c r="C482" s="8">
        <v>1</v>
      </c>
      <c r="D482" s="8"/>
      <c r="E482" s="8">
        <v>1</v>
      </c>
    </row>
    <row r="483" spans="1:5" x14ac:dyDescent="0.2">
      <c r="A483" s="13">
        <v>41757.975011574075</v>
      </c>
      <c r="B483" s="8"/>
      <c r="C483" s="8">
        <v>1</v>
      </c>
      <c r="D483" s="8"/>
      <c r="E483" s="8">
        <v>1</v>
      </c>
    </row>
    <row r="484" spans="1:5" x14ac:dyDescent="0.2">
      <c r="A484" s="13">
        <v>40987.83488425926</v>
      </c>
      <c r="B484" s="8"/>
      <c r="C484" s="8">
        <v>1</v>
      </c>
      <c r="D484" s="8"/>
      <c r="E484" s="8">
        <v>1</v>
      </c>
    </row>
    <row r="485" spans="1:5" x14ac:dyDescent="0.2">
      <c r="A485" s="13">
        <v>42065.910983796297</v>
      </c>
      <c r="B485" s="8"/>
      <c r="C485" s="8">
        <v>1</v>
      </c>
      <c r="D485" s="8"/>
      <c r="E485" s="8">
        <v>1</v>
      </c>
    </row>
    <row r="486" spans="1:5" x14ac:dyDescent="0.2">
      <c r="A486" s="13">
        <v>41904.407812500001</v>
      </c>
      <c r="B486" s="8"/>
      <c r="C486" s="8">
        <v>1</v>
      </c>
      <c r="D486" s="8"/>
      <c r="E486" s="8">
        <v>1</v>
      </c>
    </row>
    <row r="487" spans="1:5" x14ac:dyDescent="0.2">
      <c r="A487" s="13">
        <v>41465.500173611108</v>
      </c>
      <c r="B487" s="8"/>
      <c r="C487" s="8">
        <v>1</v>
      </c>
      <c r="D487" s="8"/>
      <c r="E487" s="8">
        <v>1</v>
      </c>
    </row>
    <row r="488" spans="1:5" x14ac:dyDescent="0.2">
      <c r="A488" s="13">
        <v>41162.672326388885</v>
      </c>
      <c r="B488" s="8"/>
      <c r="C488" s="8">
        <v>1</v>
      </c>
      <c r="D488" s="8"/>
      <c r="E488" s="8">
        <v>1</v>
      </c>
    </row>
    <row r="489" spans="1:5" x14ac:dyDescent="0.2">
      <c r="A489" s="13">
        <v>42447.896874999999</v>
      </c>
      <c r="B489" s="8"/>
      <c r="C489" s="8">
        <v>1</v>
      </c>
      <c r="D489" s="8"/>
      <c r="E489" s="8">
        <v>1</v>
      </c>
    </row>
    <row r="490" spans="1:5" x14ac:dyDescent="0.2">
      <c r="A490" s="13">
        <v>41243.197592592594</v>
      </c>
      <c r="B490" s="8"/>
      <c r="C490" s="8">
        <v>1</v>
      </c>
      <c r="D490" s="8"/>
      <c r="E490" s="8">
        <v>1</v>
      </c>
    </row>
    <row r="491" spans="1:5" x14ac:dyDescent="0.2">
      <c r="A491" s="13">
        <v>42272.93949074074</v>
      </c>
      <c r="B491" s="8"/>
      <c r="C491" s="8">
        <v>1</v>
      </c>
      <c r="D491" s="8"/>
      <c r="E491" s="8">
        <v>1</v>
      </c>
    </row>
    <row r="492" spans="1:5" x14ac:dyDescent="0.2">
      <c r="A492" s="13">
        <v>41381.50577546296</v>
      </c>
      <c r="B492" s="8"/>
      <c r="C492" s="8">
        <v>1</v>
      </c>
      <c r="D492" s="8"/>
      <c r="E492" s="8">
        <v>1</v>
      </c>
    </row>
    <row r="493" spans="1:5" x14ac:dyDescent="0.2">
      <c r="A493" s="13">
        <v>41761.94258101852</v>
      </c>
      <c r="B493" s="8"/>
      <c r="C493" s="8">
        <v>1</v>
      </c>
      <c r="D493" s="8"/>
      <c r="E493" s="8">
        <v>1</v>
      </c>
    </row>
    <row r="494" spans="1:5" x14ac:dyDescent="0.2">
      <c r="A494" s="13">
        <v>42669.594837962963</v>
      </c>
      <c r="B494" s="8"/>
      <c r="C494" s="8">
        <v>1</v>
      </c>
      <c r="D494" s="8"/>
      <c r="E494" s="8">
        <v>1</v>
      </c>
    </row>
    <row r="495" spans="1:5" x14ac:dyDescent="0.2">
      <c r="A495" s="13">
        <v>42714.054398148146</v>
      </c>
      <c r="B495" s="8"/>
      <c r="C495" s="8">
        <v>1</v>
      </c>
      <c r="D495" s="8"/>
      <c r="E495" s="8">
        <v>1</v>
      </c>
    </row>
    <row r="496" spans="1:5" x14ac:dyDescent="0.2">
      <c r="A496" s="13">
        <v>40882.481666666667</v>
      </c>
      <c r="B496" s="8"/>
      <c r="C496" s="8">
        <v>1</v>
      </c>
      <c r="D496" s="8"/>
      <c r="E496" s="8">
        <v>1</v>
      </c>
    </row>
    <row r="497" spans="1:5" x14ac:dyDescent="0.2">
      <c r="A497" s="13">
        <v>41113.968576388892</v>
      </c>
      <c r="B497" s="8"/>
      <c r="C497" s="8">
        <v>1</v>
      </c>
      <c r="D497" s="8"/>
      <c r="E497" s="8">
        <v>1</v>
      </c>
    </row>
    <row r="498" spans="1:5" x14ac:dyDescent="0.2">
      <c r="A498" s="13">
        <v>42366.982627314814</v>
      </c>
      <c r="B498" s="8"/>
      <c r="C498" s="8">
        <v>1</v>
      </c>
      <c r="D498" s="8"/>
      <c r="E498" s="8">
        <v>1</v>
      </c>
    </row>
    <row r="499" spans="1:5" x14ac:dyDescent="0.2">
      <c r="A499" s="13">
        <v>42596.035069444442</v>
      </c>
      <c r="B499" s="8"/>
      <c r="C499" s="8">
        <v>1</v>
      </c>
      <c r="D499" s="8"/>
      <c r="E499" s="8">
        <v>1</v>
      </c>
    </row>
    <row r="500" spans="1:5" x14ac:dyDescent="0.2">
      <c r="A500" s="13">
        <v>42114.726134259261</v>
      </c>
      <c r="B500" s="8"/>
      <c r="C500" s="8">
        <v>1</v>
      </c>
      <c r="D500" s="8"/>
      <c r="E500" s="8">
        <v>1</v>
      </c>
    </row>
    <row r="501" spans="1:5" x14ac:dyDescent="0.2">
      <c r="A501" s="13">
        <v>41799.830613425926</v>
      </c>
      <c r="B501" s="8"/>
      <c r="C501" s="8">
        <v>1</v>
      </c>
      <c r="D501" s="8"/>
      <c r="E501" s="8">
        <v>1</v>
      </c>
    </row>
    <row r="502" spans="1:5" x14ac:dyDescent="0.2">
      <c r="A502" s="13">
        <v>42171.827604166669</v>
      </c>
      <c r="B502" s="8"/>
      <c r="C502" s="8">
        <v>1</v>
      </c>
      <c r="D502" s="8"/>
      <c r="E502" s="8">
        <v>1</v>
      </c>
    </row>
    <row r="503" spans="1:5" x14ac:dyDescent="0.2">
      <c r="A503" s="13">
        <v>41620.93141203704</v>
      </c>
      <c r="B503" s="8"/>
      <c r="C503" s="8">
        <v>1</v>
      </c>
      <c r="D503" s="8"/>
      <c r="E503" s="8">
        <v>1</v>
      </c>
    </row>
    <row r="504" spans="1:5" x14ac:dyDescent="0.2">
      <c r="A504" s="13">
        <v>41945.037789351853</v>
      </c>
      <c r="B504" s="8"/>
      <c r="C504" s="8">
        <v>1</v>
      </c>
      <c r="D504" s="8"/>
      <c r="E504" s="8">
        <v>1</v>
      </c>
    </row>
    <row r="505" spans="1:5" x14ac:dyDescent="0.2">
      <c r="A505" s="13">
        <v>40858.762141203704</v>
      </c>
      <c r="B505" s="8"/>
      <c r="C505" s="8">
        <v>1</v>
      </c>
      <c r="D505" s="8"/>
      <c r="E505" s="8">
        <v>1</v>
      </c>
    </row>
    <row r="506" spans="1:5" x14ac:dyDescent="0.2">
      <c r="A506" s="13">
        <v>40043.895462962966</v>
      </c>
      <c r="B506" s="8"/>
      <c r="C506" s="8">
        <v>1</v>
      </c>
      <c r="D506" s="8"/>
      <c r="E506" s="8">
        <v>1</v>
      </c>
    </row>
    <row r="507" spans="1:5" x14ac:dyDescent="0.2">
      <c r="A507" s="13">
        <v>40247.886006944442</v>
      </c>
      <c r="B507" s="8"/>
      <c r="C507" s="8">
        <v>1</v>
      </c>
      <c r="D507" s="8"/>
      <c r="E507" s="8">
        <v>1</v>
      </c>
    </row>
    <row r="508" spans="1:5" x14ac:dyDescent="0.2">
      <c r="A508" s="13">
        <v>40703.234386574077</v>
      </c>
      <c r="B508" s="8"/>
      <c r="C508" s="8">
        <v>1</v>
      </c>
      <c r="D508" s="8"/>
      <c r="E508" s="8">
        <v>1</v>
      </c>
    </row>
    <row r="509" spans="1:5" x14ac:dyDescent="0.2">
      <c r="A509" s="13">
        <v>40956.553530092591</v>
      </c>
      <c r="B509" s="8"/>
      <c r="C509" s="8">
        <v>1</v>
      </c>
      <c r="D509" s="8"/>
      <c r="E509" s="8">
        <v>1</v>
      </c>
    </row>
    <row r="510" spans="1:5" x14ac:dyDescent="0.2">
      <c r="A510" s="13">
        <v>41991.526655092595</v>
      </c>
      <c r="B510" s="8"/>
      <c r="C510" s="8">
        <v>1</v>
      </c>
      <c r="D510" s="8"/>
      <c r="E510" s="8">
        <v>1</v>
      </c>
    </row>
    <row r="511" spans="1:5" x14ac:dyDescent="0.2">
      <c r="A511" s="13">
        <v>40949.98364583333</v>
      </c>
      <c r="B511" s="8"/>
      <c r="C511" s="8">
        <v>1</v>
      </c>
      <c r="D511" s="8"/>
      <c r="E511" s="8">
        <v>1</v>
      </c>
    </row>
    <row r="512" spans="1:5" x14ac:dyDescent="0.2">
      <c r="A512" s="13">
        <v>42318.098217592589</v>
      </c>
      <c r="B512" s="8"/>
      <c r="C512" s="8">
        <v>1</v>
      </c>
      <c r="D512" s="8"/>
      <c r="E512" s="8">
        <v>1</v>
      </c>
    </row>
    <row r="513" spans="1:5" x14ac:dyDescent="0.2">
      <c r="A513" s="13">
        <v>41466.552314814813</v>
      </c>
      <c r="B513" s="8"/>
      <c r="C513" s="8">
        <v>1</v>
      </c>
      <c r="D513" s="8"/>
      <c r="E513" s="8">
        <v>1</v>
      </c>
    </row>
    <row r="514" spans="1:5" x14ac:dyDescent="0.2">
      <c r="A514" s="13">
        <v>41156.958993055552</v>
      </c>
      <c r="B514" s="8"/>
      <c r="C514" s="8">
        <v>1</v>
      </c>
      <c r="D514" s="8"/>
      <c r="E514" s="8">
        <v>1</v>
      </c>
    </row>
    <row r="515" spans="1:5" x14ac:dyDescent="0.2">
      <c r="A515" s="13">
        <v>40995.024317129632</v>
      </c>
      <c r="B515" s="8"/>
      <c r="C515" s="8">
        <v>1</v>
      </c>
      <c r="D515" s="8"/>
      <c r="E515" s="8">
        <v>1</v>
      </c>
    </row>
    <row r="516" spans="1:5" x14ac:dyDescent="0.2">
      <c r="A516" s="13">
        <v>42153.631597222222</v>
      </c>
      <c r="B516" s="8"/>
      <c r="C516" s="8">
        <v>1</v>
      </c>
      <c r="D516" s="8"/>
      <c r="E516" s="8">
        <v>1</v>
      </c>
    </row>
    <row r="517" spans="1:5" x14ac:dyDescent="0.2">
      <c r="A517" s="13">
        <v>42400.176377314812</v>
      </c>
      <c r="B517" s="8"/>
      <c r="C517" s="8">
        <v>1</v>
      </c>
      <c r="D517" s="8"/>
      <c r="E517" s="8">
        <v>1</v>
      </c>
    </row>
    <row r="518" spans="1:5" x14ac:dyDescent="0.2">
      <c r="A518" s="13">
        <v>41340.303032407406</v>
      </c>
      <c r="B518" s="8"/>
      <c r="C518" s="8">
        <v>1</v>
      </c>
      <c r="D518" s="8"/>
      <c r="E518" s="8">
        <v>1</v>
      </c>
    </row>
    <row r="519" spans="1:5" x14ac:dyDescent="0.2">
      <c r="A519" s="13">
        <v>42649.742210648146</v>
      </c>
      <c r="B519" s="8"/>
      <c r="C519" s="8">
        <v>1</v>
      </c>
      <c r="D519" s="8"/>
      <c r="E519" s="8">
        <v>1</v>
      </c>
    </row>
    <row r="520" spans="1:5" x14ac:dyDescent="0.2">
      <c r="A520" s="13">
        <v>42552.653993055559</v>
      </c>
      <c r="B520" s="8"/>
      <c r="C520" s="8">
        <v>1</v>
      </c>
      <c r="D520" s="8"/>
      <c r="E520" s="8">
        <v>1</v>
      </c>
    </row>
    <row r="521" spans="1:5" x14ac:dyDescent="0.2">
      <c r="A521" s="13">
        <v>41830.613969907405</v>
      </c>
      <c r="B521" s="8"/>
      <c r="C521" s="8">
        <v>1</v>
      </c>
      <c r="D521" s="8"/>
      <c r="E521" s="8">
        <v>1</v>
      </c>
    </row>
    <row r="522" spans="1:5" x14ac:dyDescent="0.2">
      <c r="A522" s="13">
        <v>42327.490752314814</v>
      </c>
      <c r="B522" s="8"/>
      <c r="C522" s="8">
        <v>1</v>
      </c>
      <c r="D522" s="8"/>
      <c r="E522" s="8">
        <v>1</v>
      </c>
    </row>
    <row r="523" spans="1:5" x14ac:dyDescent="0.2">
      <c r="A523" s="13">
        <v>42091.778703703705</v>
      </c>
      <c r="B523" s="8"/>
      <c r="C523" s="8">
        <v>1</v>
      </c>
      <c r="D523" s="8"/>
      <c r="E523" s="8">
        <v>1</v>
      </c>
    </row>
    <row r="524" spans="1:5" x14ac:dyDescent="0.2">
      <c r="A524" s="13">
        <v>42738.615289351852</v>
      </c>
      <c r="B524" s="8"/>
      <c r="C524" s="8">
        <v>1</v>
      </c>
      <c r="D524" s="8"/>
      <c r="E524" s="8">
        <v>1</v>
      </c>
    </row>
    <row r="525" spans="1:5" x14ac:dyDescent="0.2">
      <c r="A525" s="13">
        <v>42223.616018518522</v>
      </c>
      <c r="B525" s="8"/>
      <c r="C525" s="8">
        <v>1</v>
      </c>
      <c r="D525" s="8"/>
      <c r="E525" s="8">
        <v>1</v>
      </c>
    </row>
    <row r="526" spans="1:5" x14ac:dyDescent="0.2">
      <c r="A526" s="13">
        <v>41218.391446759262</v>
      </c>
      <c r="B526" s="8"/>
      <c r="C526" s="8">
        <v>1</v>
      </c>
      <c r="D526" s="8"/>
      <c r="E526" s="8">
        <v>1</v>
      </c>
    </row>
    <row r="527" spans="1:5" x14ac:dyDescent="0.2">
      <c r="A527" s="13">
        <v>42318.702094907407</v>
      </c>
      <c r="B527" s="8">
        <v>1</v>
      </c>
      <c r="C527" s="8"/>
      <c r="D527" s="8"/>
      <c r="E527" s="8">
        <v>1</v>
      </c>
    </row>
    <row r="528" spans="1:5" x14ac:dyDescent="0.2">
      <c r="A528" s="13">
        <v>42646.092812499999</v>
      </c>
      <c r="B528" s="8">
        <v>1</v>
      </c>
      <c r="C528" s="8"/>
      <c r="D528" s="8"/>
      <c r="E528" s="8">
        <v>1</v>
      </c>
    </row>
    <row r="529" spans="1:5" x14ac:dyDescent="0.2">
      <c r="A529" s="13">
        <v>42430.040798611109</v>
      </c>
      <c r="B529" s="8">
        <v>1</v>
      </c>
      <c r="C529" s="8"/>
      <c r="D529" s="8"/>
      <c r="E529" s="8">
        <v>1</v>
      </c>
    </row>
    <row r="530" spans="1:5" x14ac:dyDescent="0.2">
      <c r="A530" s="13">
        <v>42238.132824074077</v>
      </c>
      <c r="B530" s="8">
        <v>1</v>
      </c>
      <c r="C530" s="8"/>
      <c r="D530" s="8"/>
      <c r="E530" s="8">
        <v>1</v>
      </c>
    </row>
    <row r="531" spans="1:5" x14ac:dyDescent="0.2">
      <c r="A531" s="13">
        <v>42492.717233796298</v>
      </c>
      <c r="B531" s="8">
        <v>1</v>
      </c>
      <c r="C531" s="8"/>
      <c r="D531" s="8"/>
      <c r="E531" s="8">
        <v>1</v>
      </c>
    </row>
    <row r="532" spans="1:5" x14ac:dyDescent="0.2">
      <c r="A532" s="13">
        <v>41850.400937500002</v>
      </c>
      <c r="B532" s="8">
        <v>1</v>
      </c>
      <c r="C532" s="8"/>
      <c r="D532" s="8"/>
      <c r="E532" s="8">
        <v>1</v>
      </c>
    </row>
    <row r="533" spans="1:5" x14ac:dyDescent="0.2">
      <c r="A533" s="13">
        <v>42192.591944444444</v>
      </c>
      <c r="B533" s="8">
        <v>1</v>
      </c>
      <c r="C533" s="8"/>
      <c r="D533" s="8"/>
      <c r="E533" s="8">
        <v>1</v>
      </c>
    </row>
    <row r="534" spans="1:5" x14ac:dyDescent="0.2">
      <c r="A534" s="13">
        <v>42753.205625000002</v>
      </c>
      <c r="B534" s="8">
        <v>1</v>
      </c>
      <c r="C534" s="8"/>
      <c r="D534" s="8"/>
      <c r="E534" s="8">
        <v>1</v>
      </c>
    </row>
    <row r="535" spans="1:5" x14ac:dyDescent="0.2">
      <c r="A535" s="13">
        <v>42155.920219907406</v>
      </c>
      <c r="B535" s="8">
        <v>1</v>
      </c>
      <c r="C535" s="8"/>
      <c r="D535" s="8"/>
      <c r="E535" s="8">
        <v>1</v>
      </c>
    </row>
    <row r="536" spans="1:5" x14ac:dyDescent="0.2">
      <c r="A536" s="13">
        <v>42725.031180555554</v>
      </c>
      <c r="B536" s="8">
        <v>1</v>
      </c>
      <c r="C536" s="8"/>
      <c r="D536" s="8"/>
      <c r="E536" s="8">
        <v>1</v>
      </c>
    </row>
    <row r="537" spans="1:5" x14ac:dyDescent="0.2">
      <c r="A537" s="13">
        <v>42157.591064814813</v>
      </c>
      <c r="B537" s="8">
        <v>1</v>
      </c>
      <c r="C537" s="8"/>
      <c r="D537" s="8"/>
      <c r="E537" s="8">
        <v>1</v>
      </c>
    </row>
    <row r="538" spans="1:5" x14ac:dyDescent="0.2">
      <c r="A538" s="13">
        <v>42676.065150462964</v>
      </c>
      <c r="B538" s="8">
        <v>1</v>
      </c>
      <c r="C538" s="8"/>
      <c r="D538" s="8"/>
      <c r="E538" s="8">
        <v>1</v>
      </c>
    </row>
    <row r="539" spans="1:5" x14ac:dyDescent="0.2">
      <c r="A539" s="13">
        <v>42473.007037037038</v>
      </c>
      <c r="B539" s="8">
        <v>1</v>
      </c>
      <c r="C539" s="8"/>
      <c r="D539" s="8"/>
      <c r="E539" s="8">
        <v>1</v>
      </c>
    </row>
    <row r="540" spans="1:5" x14ac:dyDescent="0.2">
      <c r="A540" s="13">
        <v>42482.43478009259</v>
      </c>
      <c r="B540" s="8">
        <v>1</v>
      </c>
      <c r="C540" s="8"/>
      <c r="D540" s="8"/>
      <c r="E540" s="8">
        <v>1</v>
      </c>
    </row>
    <row r="541" spans="1:5" x14ac:dyDescent="0.2">
      <c r="A541" s="13">
        <v>42270.810995370368</v>
      </c>
      <c r="B541" s="8">
        <v>1</v>
      </c>
      <c r="C541" s="8"/>
      <c r="D541" s="8"/>
      <c r="E541" s="8">
        <v>1</v>
      </c>
    </row>
    <row r="542" spans="1:5" x14ac:dyDescent="0.2">
      <c r="A542" s="13">
        <v>42711.54519675926</v>
      </c>
      <c r="B542" s="8">
        <v>1</v>
      </c>
      <c r="C542" s="8"/>
      <c r="D542" s="8"/>
      <c r="E542" s="8">
        <v>1</v>
      </c>
    </row>
    <row r="543" spans="1:5" x14ac:dyDescent="0.2">
      <c r="A543" s="13">
        <v>42179.344988425924</v>
      </c>
      <c r="B543" s="8">
        <v>1</v>
      </c>
      <c r="C543" s="8"/>
      <c r="D543" s="8"/>
      <c r="E543" s="8">
        <v>1</v>
      </c>
    </row>
    <row r="544" spans="1:5" x14ac:dyDescent="0.2">
      <c r="A544" s="13">
        <v>42282.768414351849</v>
      </c>
      <c r="B544" s="8">
        <v>1</v>
      </c>
      <c r="C544" s="8"/>
      <c r="D544" s="8"/>
      <c r="E544" s="8">
        <v>1</v>
      </c>
    </row>
    <row r="545" spans="1:5" x14ac:dyDescent="0.2">
      <c r="A545" s="13">
        <v>42473.794710648152</v>
      </c>
      <c r="B545" s="8">
        <v>1</v>
      </c>
      <c r="C545" s="8"/>
      <c r="D545" s="8"/>
      <c r="E545" s="8">
        <v>1</v>
      </c>
    </row>
    <row r="546" spans="1:5" x14ac:dyDescent="0.2">
      <c r="A546" s="13">
        <v>42535.049849537034</v>
      </c>
      <c r="B546" s="8">
        <v>1</v>
      </c>
      <c r="C546" s="8"/>
      <c r="D546" s="8"/>
      <c r="E546" s="8">
        <v>1</v>
      </c>
    </row>
    <row r="547" spans="1:5" x14ac:dyDescent="0.2">
      <c r="A547" s="13">
        <v>42009.817199074074</v>
      </c>
      <c r="B547" s="8"/>
      <c r="C547" s="8">
        <v>1</v>
      </c>
      <c r="D547" s="8"/>
      <c r="E547" s="8">
        <v>1</v>
      </c>
    </row>
    <row r="548" spans="1:5" x14ac:dyDescent="0.2">
      <c r="A548" s="13">
        <v>42276.046689814815</v>
      </c>
      <c r="B548" s="8"/>
      <c r="C548" s="8">
        <v>1</v>
      </c>
      <c r="D548" s="8"/>
      <c r="E548" s="8">
        <v>1</v>
      </c>
    </row>
    <row r="549" spans="1:5" x14ac:dyDescent="0.2">
      <c r="A549" s="13">
        <v>42433.737453703703</v>
      </c>
      <c r="B549" s="8"/>
      <c r="C549" s="8">
        <v>1</v>
      </c>
      <c r="D549" s="8"/>
      <c r="E549" s="8">
        <v>1</v>
      </c>
    </row>
    <row r="550" spans="1:5" x14ac:dyDescent="0.2">
      <c r="A550" s="13">
        <v>41914.092152777775</v>
      </c>
      <c r="B550" s="8"/>
      <c r="C550" s="8">
        <v>1</v>
      </c>
      <c r="D550" s="8"/>
      <c r="E550" s="8">
        <v>1</v>
      </c>
    </row>
    <row r="551" spans="1:5" x14ac:dyDescent="0.2">
      <c r="A551" s="13">
        <v>42525.656944444447</v>
      </c>
      <c r="B551" s="8"/>
      <c r="C551" s="8">
        <v>1</v>
      </c>
      <c r="D551" s="8"/>
      <c r="E551" s="8">
        <v>1</v>
      </c>
    </row>
    <row r="552" spans="1:5" x14ac:dyDescent="0.2">
      <c r="A552" s="13">
        <v>42283.592465277776</v>
      </c>
      <c r="B552" s="8"/>
      <c r="C552" s="8">
        <v>1</v>
      </c>
      <c r="D552" s="8"/>
      <c r="E552" s="8">
        <v>1</v>
      </c>
    </row>
    <row r="553" spans="1:5" x14ac:dyDescent="0.2">
      <c r="A553" s="13">
        <v>42249.667997685188</v>
      </c>
      <c r="B553" s="8"/>
      <c r="C553" s="8">
        <v>1</v>
      </c>
      <c r="D553" s="8"/>
      <c r="E553" s="8">
        <v>1</v>
      </c>
    </row>
    <row r="554" spans="1:5" x14ac:dyDescent="0.2">
      <c r="A554" s="13">
        <v>42380.696342592593</v>
      </c>
      <c r="B554" s="8"/>
      <c r="C554" s="8">
        <v>1</v>
      </c>
      <c r="D554" s="8"/>
      <c r="E554" s="8">
        <v>1</v>
      </c>
    </row>
    <row r="555" spans="1:5" x14ac:dyDescent="0.2">
      <c r="A555" s="13">
        <v>42276.903333333335</v>
      </c>
      <c r="B555" s="8"/>
      <c r="C555" s="8">
        <v>1</v>
      </c>
      <c r="D555" s="8"/>
      <c r="E555" s="8">
        <v>1</v>
      </c>
    </row>
    <row r="556" spans="1:5" x14ac:dyDescent="0.2">
      <c r="A556" s="13">
        <v>42163.636828703704</v>
      </c>
      <c r="B556" s="8"/>
      <c r="C556" s="8">
        <v>1</v>
      </c>
      <c r="D556" s="8"/>
      <c r="E556" s="8">
        <v>1</v>
      </c>
    </row>
    <row r="557" spans="1:5" x14ac:dyDescent="0.2">
      <c r="A557" s="13">
        <v>42753.678761574076</v>
      </c>
      <c r="B557" s="8"/>
      <c r="C557" s="8">
        <v>1</v>
      </c>
      <c r="D557" s="8"/>
      <c r="E557" s="8">
        <v>1</v>
      </c>
    </row>
    <row r="558" spans="1:5" x14ac:dyDescent="0.2">
      <c r="A558" s="13">
        <v>42173.275740740741</v>
      </c>
      <c r="B558" s="8"/>
      <c r="C558" s="8">
        <v>1</v>
      </c>
      <c r="D558" s="8"/>
      <c r="E558" s="8">
        <v>1</v>
      </c>
    </row>
    <row r="559" spans="1:5" x14ac:dyDescent="0.2">
      <c r="A559" s="13">
        <v>42318.616851851853</v>
      </c>
      <c r="B559" s="8"/>
      <c r="C559" s="8">
        <v>1</v>
      </c>
      <c r="D559" s="8"/>
      <c r="E559" s="8">
        <v>1</v>
      </c>
    </row>
    <row r="560" spans="1:5" x14ac:dyDescent="0.2">
      <c r="A560" s="13">
        <v>41927.71980324074</v>
      </c>
      <c r="B560" s="8"/>
      <c r="C560" s="8">
        <v>1</v>
      </c>
      <c r="D560" s="8"/>
      <c r="E560" s="8">
        <v>1</v>
      </c>
    </row>
    <row r="561" spans="1:5" x14ac:dyDescent="0.2">
      <c r="A561" s="13">
        <v>41901.684861111113</v>
      </c>
      <c r="B561" s="8"/>
      <c r="C561" s="8">
        <v>1</v>
      </c>
      <c r="D561" s="8"/>
      <c r="E561" s="8">
        <v>1</v>
      </c>
    </row>
    <row r="562" spans="1:5" x14ac:dyDescent="0.2">
      <c r="A562" s="13">
        <v>42503.353506944448</v>
      </c>
      <c r="B562" s="8"/>
      <c r="C562" s="8">
        <v>1</v>
      </c>
      <c r="D562" s="8"/>
      <c r="E562" s="8">
        <v>1</v>
      </c>
    </row>
    <row r="563" spans="1:5" x14ac:dyDescent="0.2">
      <c r="A563" s="13">
        <v>42345.860150462962</v>
      </c>
      <c r="B563" s="8"/>
      <c r="C563" s="8">
        <v>1</v>
      </c>
      <c r="D563" s="8"/>
      <c r="E563" s="8">
        <v>1</v>
      </c>
    </row>
    <row r="564" spans="1:5" x14ac:dyDescent="0.2">
      <c r="A564" s="13">
        <v>42676.942164351851</v>
      </c>
      <c r="B564" s="8"/>
      <c r="C564" s="8">
        <v>1</v>
      </c>
      <c r="D564" s="8"/>
      <c r="E564" s="8">
        <v>1</v>
      </c>
    </row>
    <row r="565" spans="1:5" x14ac:dyDescent="0.2">
      <c r="A565" s="13">
        <v>42057.883159722223</v>
      </c>
      <c r="B565" s="8"/>
      <c r="C565" s="8">
        <v>1</v>
      </c>
      <c r="D565" s="8"/>
      <c r="E565" s="8">
        <v>1</v>
      </c>
    </row>
    <row r="566" spans="1:5" x14ac:dyDescent="0.2">
      <c r="A566" s="13">
        <v>42321.283101851855</v>
      </c>
      <c r="B566" s="8"/>
      <c r="C566" s="8">
        <v>1</v>
      </c>
      <c r="D566" s="8"/>
      <c r="E566" s="8">
        <v>1</v>
      </c>
    </row>
    <row r="567" spans="1:5" x14ac:dyDescent="0.2">
      <c r="A567" s="13">
        <v>41960.771354166667</v>
      </c>
      <c r="B567" s="8"/>
      <c r="C567" s="8">
        <v>1</v>
      </c>
      <c r="D567" s="8"/>
      <c r="E567" s="8">
        <v>1</v>
      </c>
    </row>
    <row r="568" spans="1:5" x14ac:dyDescent="0.2">
      <c r="A568" s="13">
        <v>42268.658715277779</v>
      </c>
      <c r="B568" s="8"/>
      <c r="C568" s="8">
        <v>1</v>
      </c>
      <c r="D568" s="8"/>
      <c r="E568" s="8">
        <v>1</v>
      </c>
    </row>
    <row r="569" spans="1:5" x14ac:dyDescent="0.2">
      <c r="A569" s="13">
        <v>42692.389062499999</v>
      </c>
      <c r="B569" s="8"/>
      <c r="C569" s="8">
        <v>1</v>
      </c>
      <c r="D569" s="8"/>
      <c r="E569" s="8">
        <v>1</v>
      </c>
    </row>
    <row r="570" spans="1:5" x14ac:dyDescent="0.2">
      <c r="A570" s="13">
        <v>42022.069988425923</v>
      </c>
      <c r="B570" s="8"/>
      <c r="C570" s="8">
        <v>1</v>
      </c>
      <c r="D570" s="8"/>
      <c r="E570" s="8">
        <v>1</v>
      </c>
    </row>
    <row r="571" spans="1:5" x14ac:dyDescent="0.2">
      <c r="A571" s="13">
        <v>42411.942997685182</v>
      </c>
      <c r="B571" s="8"/>
      <c r="C571" s="8">
        <v>1</v>
      </c>
      <c r="D571" s="8"/>
      <c r="E571" s="8">
        <v>1</v>
      </c>
    </row>
    <row r="572" spans="1:5" x14ac:dyDescent="0.2">
      <c r="A572" s="13">
        <v>42165.78528935185</v>
      </c>
      <c r="B572" s="8"/>
      <c r="C572" s="8">
        <v>1</v>
      </c>
      <c r="D572" s="8"/>
      <c r="E572" s="8">
        <v>1</v>
      </c>
    </row>
    <row r="573" spans="1:5" x14ac:dyDescent="0.2">
      <c r="A573" s="13">
        <v>42535.68440972222</v>
      </c>
      <c r="B573" s="8"/>
      <c r="C573" s="8">
        <v>1</v>
      </c>
      <c r="D573" s="8"/>
      <c r="E573" s="8">
        <v>1</v>
      </c>
    </row>
    <row r="574" spans="1:5" x14ac:dyDescent="0.2">
      <c r="A574" s="13">
        <v>41975.842523148145</v>
      </c>
      <c r="B574" s="8"/>
      <c r="C574" s="8">
        <v>1</v>
      </c>
      <c r="D574" s="8"/>
      <c r="E574" s="8">
        <v>1</v>
      </c>
    </row>
    <row r="575" spans="1:5" x14ac:dyDescent="0.2">
      <c r="A575" s="13">
        <v>42348.9215625</v>
      </c>
      <c r="B575" s="8"/>
      <c r="C575" s="8">
        <v>1</v>
      </c>
      <c r="D575" s="8"/>
      <c r="E575" s="8">
        <v>1</v>
      </c>
    </row>
    <row r="576" spans="1:5" x14ac:dyDescent="0.2">
      <c r="A576" s="13">
        <v>42340.847361111111</v>
      </c>
      <c r="B576" s="8"/>
      <c r="C576" s="8">
        <v>1</v>
      </c>
      <c r="D576" s="8"/>
      <c r="E576" s="8">
        <v>1</v>
      </c>
    </row>
    <row r="577" spans="1:5" x14ac:dyDescent="0.2">
      <c r="A577" s="13">
        <v>42388.798252314817</v>
      </c>
      <c r="B577" s="8"/>
      <c r="C577" s="8">
        <v>1</v>
      </c>
      <c r="D577" s="8"/>
      <c r="E577" s="8">
        <v>1</v>
      </c>
    </row>
    <row r="578" spans="1:5" x14ac:dyDescent="0.2">
      <c r="A578" s="13">
        <v>42192.816238425927</v>
      </c>
      <c r="B578" s="8"/>
      <c r="C578" s="8">
        <v>1</v>
      </c>
      <c r="D578" s="8"/>
      <c r="E578" s="8">
        <v>1</v>
      </c>
    </row>
    <row r="579" spans="1:5" x14ac:dyDescent="0.2">
      <c r="A579" s="13">
        <v>42282.716296296298</v>
      </c>
      <c r="B579" s="8"/>
      <c r="C579" s="8">
        <v>1</v>
      </c>
      <c r="D579" s="8"/>
      <c r="E579" s="8">
        <v>1</v>
      </c>
    </row>
    <row r="580" spans="1:5" x14ac:dyDescent="0.2">
      <c r="A580" s="13">
        <v>41963.050127314818</v>
      </c>
      <c r="B580" s="8"/>
      <c r="C580" s="8">
        <v>1</v>
      </c>
      <c r="D580" s="8"/>
      <c r="E580" s="8">
        <v>1</v>
      </c>
    </row>
    <row r="581" spans="1:5" x14ac:dyDescent="0.2">
      <c r="A581" s="13">
        <v>42632.443368055552</v>
      </c>
      <c r="B581" s="8"/>
      <c r="C581" s="8">
        <v>1</v>
      </c>
      <c r="D581" s="8"/>
      <c r="E581" s="8">
        <v>1</v>
      </c>
    </row>
    <row r="582" spans="1:5" x14ac:dyDescent="0.2">
      <c r="A582" s="13">
        <v>42138.692627314813</v>
      </c>
      <c r="B582" s="8"/>
      <c r="C582" s="8">
        <v>1</v>
      </c>
      <c r="D582" s="8"/>
      <c r="E582" s="8">
        <v>1</v>
      </c>
    </row>
    <row r="583" spans="1:5" x14ac:dyDescent="0.2">
      <c r="A583" s="13">
        <v>42031.471666666665</v>
      </c>
      <c r="B583" s="8"/>
      <c r="C583" s="8">
        <v>1</v>
      </c>
      <c r="D583" s="8"/>
      <c r="E583" s="8">
        <v>1</v>
      </c>
    </row>
    <row r="584" spans="1:5" x14ac:dyDescent="0.2">
      <c r="A584" s="13">
        <v>42450.589143518519</v>
      </c>
      <c r="B584" s="8"/>
      <c r="C584" s="8">
        <v>1</v>
      </c>
      <c r="D584" s="8"/>
      <c r="E584" s="8">
        <v>1</v>
      </c>
    </row>
    <row r="585" spans="1:5" x14ac:dyDescent="0.2">
      <c r="A585" s="13">
        <v>42230.578622685185</v>
      </c>
      <c r="B585" s="8"/>
      <c r="C585" s="8">
        <v>1</v>
      </c>
      <c r="D585" s="8"/>
      <c r="E585" s="8">
        <v>1</v>
      </c>
    </row>
    <row r="586" spans="1:5" x14ac:dyDescent="0.2">
      <c r="A586" s="13">
        <v>41968.852118055554</v>
      </c>
      <c r="B586" s="8"/>
      <c r="C586" s="8">
        <v>1</v>
      </c>
      <c r="D586" s="8"/>
      <c r="E586" s="8">
        <v>1</v>
      </c>
    </row>
    <row r="587" spans="1:5" x14ac:dyDescent="0.2">
      <c r="A587" s="13">
        <v>42605.908182870371</v>
      </c>
      <c r="B587" s="8"/>
      <c r="C587" s="8">
        <v>1</v>
      </c>
      <c r="D587" s="8"/>
      <c r="E587" s="8">
        <v>1</v>
      </c>
    </row>
    <row r="588" spans="1:5" x14ac:dyDescent="0.2">
      <c r="A588" s="13">
        <v>42188.012777777774</v>
      </c>
      <c r="B588" s="8"/>
      <c r="C588" s="8">
        <v>1</v>
      </c>
      <c r="D588" s="8"/>
      <c r="E588" s="8">
        <v>1</v>
      </c>
    </row>
    <row r="589" spans="1:5" x14ac:dyDescent="0.2">
      <c r="A589" s="13">
        <v>42055.739803240744</v>
      </c>
      <c r="B589" s="8"/>
      <c r="C589" s="8">
        <v>1</v>
      </c>
      <c r="D589" s="8"/>
      <c r="E589" s="8">
        <v>1</v>
      </c>
    </row>
    <row r="590" spans="1:5" x14ac:dyDescent="0.2">
      <c r="A590" s="13">
        <v>42052.938506944447</v>
      </c>
      <c r="B590" s="8"/>
      <c r="C590" s="8">
        <v>1</v>
      </c>
      <c r="D590" s="8"/>
      <c r="E590" s="8">
        <v>1</v>
      </c>
    </row>
    <row r="591" spans="1:5" x14ac:dyDescent="0.2">
      <c r="A591" s="13">
        <v>42049.716620370367</v>
      </c>
      <c r="B591" s="8"/>
      <c r="C591" s="8">
        <v>1</v>
      </c>
      <c r="D591" s="8"/>
      <c r="E591" s="8">
        <v>1</v>
      </c>
    </row>
    <row r="592" spans="1:5" x14ac:dyDescent="0.2">
      <c r="A592" s="13">
        <v>42283.3909375</v>
      </c>
      <c r="B592" s="8"/>
      <c r="C592" s="8">
        <v>1</v>
      </c>
      <c r="D592" s="8"/>
      <c r="E592" s="8">
        <v>1</v>
      </c>
    </row>
    <row r="593" spans="1:5" x14ac:dyDescent="0.2">
      <c r="A593" s="13">
        <v>42020.854247685187</v>
      </c>
      <c r="B593" s="8"/>
      <c r="C593" s="8">
        <v>1</v>
      </c>
      <c r="D593" s="8"/>
      <c r="E593" s="8">
        <v>1</v>
      </c>
    </row>
    <row r="594" spans="1:5" x14ac:dyDescent="0.2">
      <c r="A594" s="13">
        <v>42080.757326388892</v>
      </c>
      <c r="B594" s="8"/>
      <c r="C594" s="8">
        <v>1</v>
      </c>
      <c r="D594" s="8"/>
      <c r="E594" s="8">
        <v>1</v>
      </c>
    </row>
    <row r="595" spans="1:5" x14ac:dyDescent="0.2">
      <c r="A595" s="13">
        <v>42631.769513888888</v>
      </c>
      <c r="B595" s="8"/>
      <c r="C595" s="8">
        <v>1</v>
      </c>
      <c r="D595" s="8"/>
      <c r="E595" s="8">
        <v>1</v>
      </c>
    </row>
    <row r="596" spans="1:5" x14ac:dyDescent="0.2">
      <c r="A596" s="13">
        <v>42178.614571759259</v>
      </c>
      <c r="B596" s="8"/>
      <c r="C596" s="8">
        <v>1</v>
      </c>
      <c r="D596" s="8"/>
      <c r="E596" s="8">
        <v>1</v>
      </c>
    </row>
    <row r="597" spans="1:5" x14ac:dyDescent="0.2">
      <c r="A597" s="13">
        <v>42377.554756944446</v>
      </c>
      <c r="B597" s="8"/>
      <c r="C597" s="8">
        <v>1</v>
      </c>
      <c r="D597" s="8"/>
      <c r="E597" s="8">
        <v>1</v>
      </c>
    </row>
    <row r="598" spans="1:5" x14ac:dyDescent="0.2">
      <c r="A598" s="13">
        <v>42177.543171296296</v>
      </c>
      <c r="B598" s="8"/>
      <c r="C598" s="8">
        <v>1</v>
      </c>
      <c r="D598" s="8"/>
      <c r="E598" s="8">
        <v>1</v>
      </c>
    </row>
    <row r="599" spans="1:5" x14ac:dyDescent="0.2">
      <c r="A599" s="13">
        <v>41946.232175925928</v>
      </c>
      <c r="B599" s="8"/>
      <c r="C599" s="8">
        <v>1</v>
      </c>
      <c r="D599" s="8"/>
      <c r="E599" s="8">
        <v>1</v>
      </c>
    </row>
    <row r="600" spans="1:5" x14ac:dyDescent="0.2">
      <c r="A600" s="13">
        <v>42070.677604166667</v>
      </c>
      <c r="B600" s="8"/>
      <c r="C600" s="8">
        <v>1</v>
      </c>
      <c r="D600" s="8"/>
      <c r="E600" s="8">
        <v>1</v>
      </c>
    </row>
    <row r="601" spans="1:5" x14ac:dyDescent="0.2">
      <c r="A601" s="13">
        <v>42446.780162037037</v>
      </c>
      <c r="B601" s="8"/>
      <c r="C601" s="8">
        <v>1</v>
      </c>
      <c r="D601" s="8"/>
      <c r="E601" s="8">
        <v>1</v>
      </c>
    </row>
    <row r="602" spans="1:5" x14ac:dyDescent="0.2">
      <c r="A602" s="13">
        <v>42083.069884259261</v>
      </c>
      <c r="B602" s="8"/>
      <c r="C602" s="8">
        <v>1</v>
      </c>
      <c r="D602" s="8"/>
      <c r="E602" s="8">
        <v>1</v>
      </c>
    </row>
    <row r="603" spans="1:5" x14ac:dyDescent="0.2">
      <c r="A603" s="13">
        <v>42646.896898148145</v>
      </c>
      <c r="B603" s="8"/>
      <c r="C603" s="8">
        <v>1</v>
      </c>
      <c r="D603" s="8"/>
      <c r="E603" s="8">
        <v>1</v>
      </c>
    </row>
    <row r="604" spans="1:5" x14ac:dyDescent="0.2">
      <c r="A604" s="13">
        <v>42545.705266203702</v>
      </c>
      <c r="B604" s="8"/>
      <c r="C604" s="8">
        <v>1</v>
      </c>
      <c r="D604" s="8"/>
      <c r="E604" s="8">
        <v>1</v>
      </c>
    </row>
    <row r="605" spans="1:5" x14ac:dyDescent="0.2">
      <c r="A605" s="13">
        <v>41948.00209490741</v>
      </c>
      <c r="B605" s="8"/>
      <c r="C605" s="8">
        <v>1</v>
      </c>
      <c r="D605" s="8"/>
      <c r="E605" s="8">
        <v>1</v>
      </c>
    </row>
    <row r="606" spans="1:5" x14ac:dyDescent="0.2">
      <c r="A606" s="13">
        <v>42047.812523148146</v>
      </c>
      <c r="B606" s="8"/>
      <c r="C606" s="8">
        <v>1</v>
      </c>
      <c r="D606" s="8"/>
      <c r="E606" s="8">
        <v>1</v>
      </c>
    </row>
    <row r="607" spans="1:5" x14ac:dyDescent="0.2">
      <c r="A607" s="13">
        <v>42073.798171296294</v>
      </c>
      <c r="B607" s="8"/>
      <c r="C607" s="8"/>
      <c r="D607" s="8">
        <v>1</v>
      </c>
      <c r="E607" s="8">
        <v>1</v>
      </c>
    </row>
    <row r="608" spans="1:5" x14ac:dyDescent="0.2">
      <c r="A608" s="13">
        <v>41969.858090277776</v>
      </c>
      <c r="B608" s="8"/>
      <c r="C608" s="8"/>
      <c r="D608" s="8">
        <v>1</v>
      </c>
      <c r="E608" s="8">
        <v>1</v>
      </c>
    </row>
    <row r="609" spans="1:5" x14ac:dyDescent="0.2">
      <c r="A609" s="13">
        <v>42143.79415509259</v>
      </c>
      <c r="B609" s="8"/>
      <c r="C609" s="8"/>
      <c r="D609" s="8">
        <v>1</v>
      </c>
      <c r="E609" s="8">
        <v>1</v>
      </c>
    </row>
    <row r="610" spans="1:5" x14ac:dyDescent="0.2">
      <c r="A610" s="13">
        <v>41835.639155092591</v>
      </c>
      <c r="B610" s="8"/>
      <c r="C610" s="8"/>
      <c r="D610" s="8">
        <v>1</v>
      </c>
      <c r="E610" s="8">
        <v>1</v>
      </c>
    </row>
    <row r="611" spans="1:5" x14ac:dyDescent="0.2">
      <c r="A611" s="13">
        <v>41849.035370370373</v>
      </c>
      <c r="B611" s="8"/>
      <c r="C611" s="8"/>
      <c r="D611" s="8">
        <v>1</v>
      </c>
      <c r="E611" s="8">
        <v>1</v>
      </c>
    </row>
    <row r="612" spans="1:5" x14ac:dyDescent="0.2">
      <c r="A612" s="13">
        <v>42194.357731481483</v>
      </c>
      <c r="B612" s="8"/>
      <c r="C612" s="8"/>
      <c r="D612" s="8">
        <v>1</v>
      </c>
      <c r="E612" s="8">
        <v>1</v>
      </c>
    </row>
    <row r="613" spans="1:5" x14ac:dyDescent="0.2">
      <c r="A613" s="13">
        <v>42102.650567129633</v>
      </c>
      <c r="B613" s="8"/>
      <c r="C613" s="8"/>
      <c r="D613" s="8">
        <v>1</v>
      </c>
      <c r="E613" s="8">
        <v>1</v>
      </c>
    </row>
    <row r="614" spans="1:5" x14ac:dyDescent="0.2">
      <c r="A614" s="13">
        <v>42300.825648148151</v>
      </c>
      <c r="B614" s="8"/>
      <c r="C614" s="8"/>
      <c r="D614" s="8">
        <v>1</v>
      </c>
      <c r="E614" s="8">
        <v>1</v>
      </c>
    </row>
    <row r="615" spans="1:5" x14ac:dyDescent="0.2">
      <c r="A615" s="13">
        <v>42140.921064814815</v>
      </c>
      <c r="B615" s="8"/>
      <c r="C615" s="8"/>
      <c r="D615" s="8">
        <v>1</v>
      </c>
      <c r="E615" s="8">
        <v>1</v>
      </c>
    </row>
    <row r="616" spans="1:5" x14ac:dyDescent="0.2">
      <c r="A616" s="13">
        <v>42307.034074074072</v>
      </c>
      <c r="B616" s="8"/>
      <c r="C616" s="8"/>
      <c r="D616" s="8">
        <v>1</v>
      </c>
      <c r="E616" s="8">
        <v>1</v>
      </c>
    </row>
    <row r="617" spans="1:5" x14ac:dyDescent="0.2">
      <c r="A617" s="13">
        <v>42086.83085648148</v>
      </c>
      <c r="B617" s="8"/>
      <c r="C617" s="8"/>
      <c r="D617" s="8">
        <v>1</v>
      </c>
      <c r="E617" s="8">
        <v>1</v>
      </c>
    </row>
    <row r="618" spans="1:5" x14ac:dyDescent="0.2">
      <c r="A618" s="13">
        <v>42328.560613425929</v>
      </c>
      <c r="B618" s="8"/>
      <c r="C618" s="8"/>
      <c r="D618" s="8">
        <v>1</v>
      </c>
      <c r="E618" s="8">
        <v>1</v>
      </c>
    </row>
    <row r="619" spans="1:5" x14ac:dyDescent="0.2">
      <c r="A619" s="13">
        <v>42585.031782407408</v>
      </c>
      <c r="B619" s="8"/>
      <c r="C619" s="8"/>
      <c r="D619" s="8">
        <v>1</v>
      </c>
      <c r="E619" s="8">
        <v>1</v>
      </c>
    </row>
    <row r="620" spans="1:5" x14ac:dyDescent="0.2">
      <c r="A620" s="13">
        <v>42247.496759259258</v>
      </c>
      <c r="B620" s="8"/>
      <c r="C620" s="8"/>
      <c r="D620" s="8">
        <v>1</v>
      </c>
      <c r="E620" s="8">
        <v>1</v>
      </c>
    </row>
    <row r="621" spans="1:5" x14ac:dyDescent="0.2">
      <c r="A621" s="13">
        <v>42515.061805555553</v>
      </c>
      <c r="B621" s="8"/>
      <c r="C621" s="8"/>
      <c r="D621" s="8">
        <v>1</v>
      </c>
      <c r="E621" s="8">
        <v>1</v>
      </c>
    </row>
    <row r="622" spans="1:5" x14ac:dyDescent="0.2">
      <c r="A622" s="13">
        <v>42242.122210648151</v>
      </c>
      <c r="B622" s="8"/>
      <c r="C622" s="8"/>
      <c r="D622" s="8">
        <v>1</v>
      </c>
      <c r="E622" s="8">
        <v>1</v>
      </c>
    </row>
    <row r="623" spans="1:5" x14ac:dyDescent="0.2">
      <c r="A623" s="13">
        <v>42761.376238425924</v>
      </c>
      <c r="B623" s="8"/>
      <c r="C623" s="8"/>
      <c r="D623" s="8">
        <v>1</v>
      </c>
      <c r="E623" s="8">
        <v>1</v>
      </c>
    </row>
    <row r="624" spans="1:5" x14ac:dyDescent="0.2">
      <c r="A624" s="13">
        <v>42087.343090277776</v>
      </c>
      <c r="B624" s="8"/>
      <c r="C624" s="8"/>
      <c r="D624" s="8">
        <v>1</v>
      </c>
      <c r="E624" s="8">
        <v>1</v>
      </c>
    </row>
    <row r="625" spans="1:5" x14ac:dyDescent="0.2">
      <c r="A625" s="13">
        <v>42317.810219907406</v>
      </c>
      <c r="B625" s="8"/>
      <c r="C625" s="8"/>
      <c r="D625" s="8">
        <v>1</v>
      </c>
      <c r="E625" s="8">
        <v>1</v>
      </c>
    </row>
    <row r="626" spans="1:5" x14ac:dyDescent="0.2">
      <c r="A626" s="13">
        <v>41908.650347222225</v>
      </c>
      <c r="B626" s="8"/>
      <c r="C626" s="8"/>
      <c r="D626" s="8">
        <v>1</v>
      </c>
      <c r="E626" s="8">
        <v>1</v>
      </c>
    </row>
    <row r="627" spans="1:5" x14ac:dyDescent="0.2">
      <c r="A627" s="13">
        <v>41831.716874999998</v>
      </c>
      <c r="B627" s="8"/>
      <c r="C627" s="8"/>
      <c r="D627" s="8">
        <v>1</v>
      </c>
      <c r="E627" s="8">
        <v>1</v>
      </c>
    </row>
    <row r="628" spans="1:5" x14ac:dyDescent="0.2">
      <c r="A628" s="13">
        <v>42528.987696759257</v>
      </c>
      <c r="B628" s="8"/>
      <c r="C628" s="8"/>
      <c r="D628" s="8">
        <v>1</v>
      </c>
      <c r="E628" s="8">
        <v>1</v>
      </c>
    </row>
    <row r="629" spans="1:5" x14ac:dyDescent="0.2">
      <c r="A629" s="13">
        <v>42532.774745370371</v>
      </c>
      <c r="B629" s="8"/>
      <c r="C629" s="8"/>
      <c r="D629" s="8">
        <v>1</v>
      </c>
      <c r="E629" s="8">
        <v>1</v>
      </c>
    </row>
    <row r="630" spans="1:5" x14ac:dyDescent="0.2">
      <c r="A630" s="13">
        <v>42122.00922453704</v>
      </c>
      <c r="B630" s="8"/>
      <c r="C630" s="8"/>
      <c r="D630" s="8">
        <v>1</v>
      </c>
      <c r="E630" s="8">
        <v>1</v>
      </c>
    </row>
    <row r="631" spans="1:5" x14ac:dyDescent="0.2">
      <c r="A631" s="13">
        <v>42108.988900462966</v>
      </c>
      <c r="B631" s="8"/>
      <c r="C631" s="8"/>
      <c r="D631" s="8">
        <v>1</v>
      </c>
      <c r="E631" s="8">
        <v>1</v>
      </c>
    </row>
    <row r="632" spans="1:5" x14ac:dyDescent="0.2">
      <c r="A632" s="13">
        <v>42790.895567129628</v>
      </c>
      <c r="B632" s="8"/>
      <c r="C632" s="8"/>
      <c r="D632" s="8">
        <v>1</v>
      </c>
      <c r="E632" s="8">
        <v>1</v>
      </c>
    </row>
    <row r="633" spans="1:5" x14ac:dyDescent="0.2">
      <c r="A633" s="13">
        <v>42198.559479166666</v>
      </c>
      <c r="B633" s="8"/>
      <c r="C633" s="8"/>
      <c r="D633" s="8">
        <v>1</v>
      </c>
      <c r="E633" s="8">
        <v>1</v>
      </c>
    </row>
    <row r="634" spans="1:5" x14ac:dyDescent="0.2">
      <c r="A634" s="13">
        <v>42384.306840277779</v>
      </c>
      <c r="B634" s="8"/>
      <c r="C634" s="8"/>
      <c r="D634" s="8">
        <v>1</v>
      </c>
      <c r="E634" s="8">
        <v>1</v>
      </c>
    </row>
    <row r="635" spans="1:5" x14ac:dyDescent="0.2">
      <c r="A635" s="13">
        <v>41803.692789351851</v>
      </c>
      <c r="B635" s="8"/>
      <c r="C635" s="8"/>
      <c r="D635" s="8">
        <v>1</v>
      </c>
      <c r="E635" s="8">
        <v>1</v>
      </c>
    </row>
    <row r="636" spans="1:5" x14ac:dyDescent="0.2">
      <c r="A636" s="13">
        <v>42474.637824074074</v>
      </c>
      <c r="B636" s="8"/>
      <c r="C636" s="8"/>
      <c r="D636" s="8">
        <v>1</v>
      </c>
      <c r="E636" s="8">
        <v>1</v>
      </c>
    </row>
    <row r="637" spans="1:5" x14ac:dyDescent="0.2">
      <c r="A637" s="13">
        <v>42223.619456018518</v>
      </c>
      <c r="B637" s="8"/>
      <c r="C637" s="8"/>
      <c r="D637" s="8">
        <v>1</v>
      </c>
      <c r="E637" s="8">
        <v>1</v>
      </c>
    </row>
    <row r="638" spans="1:5" x14ac:dyDescent="0.2">
      <c r="A638" s="13">
        <v>42489.772326388891</v>
      </c>
      <c r="B638" s="8"/>
      <c r="C638" s="8"/>
      <c r="D638" s="8">
        <v>1</v>
      </c>
      <c r="E638" s="8">
        <v>1</v>
      </c>
    </row>
    <row r="639" spans="1:5" x14ac:dyDescent="0.2">
      <c r="A639" s="13">
        <v>42303.659317129626</v>
      </c>
      <c r="B639" s="8"/>
      <c r="C639" s="8"/>
      <c r="D639" s="8">
        <v>1</v>
      </c>
      <c r="E639" s="8">
        <v>1</v>
      </c>
    </row>
    <row r="640" spans="1:5" x14ac:dyDescent="0.2">
      <c r="A640" s="13">
        <v>42507.299328703702</v>
      </c>
      <c r="B640" s="8"/>
      <c r="C640" s="8"/>
      <c r="D640" s="8">
        <v>1</v>
      </c>
      <c r="E640" s="8">
        <v>1</v>
      </c>
    </row>
    <row r="641" spans="1:5" x14ac:dyDescent="0.2">
      <c r="A641" s="13">
        <v>42031.928576388891</v>
      </c>
      <c r="B641" s="8"/>
      <c r="C641" s="8"/>
      <c r="D641" s="8">
        <v>1</v>
      </c>
      <c r="E641" s="8">
        <v>1</v>
      </c>
    </row>
    <row r="642" spans="1:5" x14ac:dyDescent="0.2">
      <c r="A642" s="13">
        <v>42076.092152777775</v>
      </c>
      <c r="B642" s="8"/>
      <c r="C642" s="8"/>
      <c r="D642" s="8">
        <v>1</v>
      </c>
      <c r="E642" s="8">
        <v>1</v>
      </c>
    </row>
    <row r="643" spans="1:5" x14ac:dyDescent="0.2">
      <c r="A643" s="13">
        <v>42131.455439814818</v>
      </c>
      <c r="B643" s="8"/>
      <c r="C643" s="8"/>
      <c r="D643" s="8">
        <v>1</v>
      </c>
      <c r="E643" s="8">
        <v>1</v>
      </c>
    </row>
    <row r="644" spans="1:5" x14ac:dyDescent="0.2">
      <c r="A644" s="13">
        <v>42762.962013888886</v>
      </c>
      <c r="B644" s="8"/>
      <c r="C644" s="8"/>
      <c r="D644" s="8">
        <v>1</v>
      </c>
      <c r="E644" s="8">
        <v>1</v>
      </c>
    </row>
    <row r="645" spans="1:5" x14ac:dyDescent="0.2">
      <c r="A645" s="13">
        <v>42759.593310185184</v>
      </c>
      <c r="B645" s="8"/>
      <c r="C645" s="8"/>
      <c r="D645" s="8">
        <v>1</v>
      </c>
      <c r="E645" s="8">
        <v>1</v>
      </c>
    </row>
    <row r="646" spans="1:5" x14ac:dyDescent="0.2">
      <c r="A646" s="13">
        <v>41865.583275462966</v>
      </c>
      <c r="B646" s="8"/>
      <c r="C646" s="8"/>
      <c r="D646" s="8">
        <v>1</v>
      </c>
      <c r="E646" s="8">
        <v>1</v>
      </c>
    </row>
    <row r="647" spans="1:5" x14ac:dyDescent="0.2">
      <c r="A647" s="13">
        <v>42683.420312499999</v>
      </c>
      <c r="B647" s="8">
        <v>1</v>
      </c>
      <c r="C647" s="8"/>
      <c r="D647" s="8"/>
      <c r="E647" s="8">
        <v>1</v>
      </c>
    </row>
    <row r="648" spans="1:5" x14ac:dyDescent="0.2">
      <c r="A648" s="13">
        <v>42199.57</v>
      </c>
      <c r="B648" s="8">
        <v>1</v>
      </c>
      <c r="C648" s="8"/>
      <c r="D648" s="8"/>
      <c r="E648" s="8">
        <v>1</v>
      </c>
    </row>
    <row r="649" spans="1:5" x14ac:dyDescent="0.2">
      <c r="A649" s="13">
        <v>42199.651319444441</v>
      </c>
      <c r="B649" s="8">
        <v>1</v>
      </c>
      <c r="C649" s="8"/>
      <c r="D649" s="8"/>
      <c r="E649" s="8">
        <v>1</v>
      </c>
    </row>
    <row r="650" spans="1:5" x14ac:dyDescent="0.2">
      <c r="A650" s="13">
        <v>42100.642071759263</v>
      </c>
      <c r="B650" s="8">
        <v>1</v>
      </c>
      <c r="C650" s="8"/>
      <c r="D650" s="8"/>
      <c r="E650" s="8">
        <v>1</v>
      </c>
    </row>
    <row r="651" spans="1:5" x14ac:dyDescent="0.2">
      <c r="A651" s="13">
        <v>41898.665960648148</v>
      </c>
      <c r="B651" s="8">
        <v>1</v>
      </c>
      <c r="C651" s="8"/>
      <c r="D651" s="8"/>
      <c r="E651" s="8">
        <v>1</v>
      </c>
    </row>
    <row r="652" spans="1:5" x14ac:dyDescent="0.2">
      <c r="A652" s="13">
        <v>42564.026319444441</v>
      </c>
      <c r="B652" s="8">
        <v>1</v>
      </c>
      <c r="C652" s="8"/>
      <c r="D652" s="8"/>
      <c r="E652" s="8">
        <v>1</v>
      </c>
    </row>
    <row r="653" spans="1:5" x14ac:dyDescent="0.2">
      <c r="A653" s="13">
        <v>41832.852627314816</v>
      </c>
      <c r="B653" s="8">
        <v>1</v>
      </c>
      <c r="C653" s="8"/>
      <c r="D653" s="8"/>
      <c r="E653" s="8">
        <v>1</v>
      </c>
    </row>
    <row r="654" spans="1:5" x14ac:dyDescent="0.2">
      <c r="A654" s="13">
        <v>42416.767928240741</v>
      </c>
      <c r="B654" s="8">
        <v>1</v>
      </c>
      <c r="C654" s="8"/>
      <c r="D654" s="8"/>
      <c r="E654" s="8">
        <v>1</v>
      </c>
    </row>
    <row r="655" spans="1:5" x14ac:dyDescent="0.2">
      <c r="A655" s="13">
        <v>41891.693379629629</v>
      </c>
      <c r="B655" s="8">
        <v>1</v>
      </c>
      <c r="C655" s="8"/>
      <c r="D655" s="8"/>
      <c r="E655" s="8">
        <v>1</v>
      </c>
    </row>
    <row r="656" spans="1:5" x14ac:dyDescent="0.2">
      <c r="A656" s="13">
        <v>41877.912187499998</v>
      </c>
      <c r="B656" s="8">
        <v>1</v>
      </c>
      <c r="C656" s="8"/>
      <c r="D656" s="8"/>
      <c r="E656" s="8">
        <v>1</v>
      </c>
    </row>
    <row r="657" spans="1:5" x14ac:dyDescent="0.2">
      <c r="A657" s="13">
        <v>41932.036851851852</v>
      </c>
      <c r="B657" s="8">
        <v>1</v>
      </c>
      <c r="C657" s="8"/>
      <c r="D657" s="8"/>
      <c r="E657" s="8">
        <v>1</v>
      </c>
    </row>
    <row r="658" spans="1:5" x14ac:dyDescent="0.2">
      <c r="A658" s="13">
        <v>41956.017488425925</v>
      </c>
      <c r="B658" s="8">
        <v>1</v>
      </c>
      <c r="C658" s="8"/>
      <c r="D658" s="8"/>
      <c r="E658" s="8">
        <v>1</v>
      </c>
    </row>
    <row r="659" spans="1:5" x14ac:dyDescent="0.2">
      <c r="A659" s="13">
        <v>42675.690393518518</v>
      </c>
      <c r="B659" s="8">
        <v>1</v>
      </c>
      <c r="C659" s="8"/>
      <c r="D659" s="8"/>
      <c r="E659" s="8">
        <v>1</v>
      </c>
    </row>
    <row r="660" spans="1:5" x14ac:dyDescent="0.2">
      <c r="A660" s="13">
        <v>42199.618518518517</v>
      </c>
      <c r="B660" s="8">
        <v>1</v>
      </c>
      <c r="C660" s="8"/>
      <c r="D660" s="8"/>
      <c r="E660" s="8">
        <v>1</v>
      </c>
    </row>
    <row r="661" spans="1:5" x14ac:dyDescent="0.2">
      <c r="A661" s="13">
        <v>42163.957326388889</v>
      </c>
      <c r="B661" s="8">
        <v>1</v>
      </c>
      <c r="C661" s="8"/>
      <c r="D661" s="8"/>
      <c r="E661" s="8">
        <v>1</v>
      </c>
    </row>
    <row r="662" spans="1:5" x14ac:dyDescent="0.2">
      <c r="A662" s="13">
        <v>42045.957314814812</v>
      </c>
      <c r="B662" s="8">
        <v>1</v>
      </c>
      <c r="C662" s="8"/>
      <c r="D662" s="8"/>
      <c r="E662" s="8">
        <v>1</v>
      </c>
    </row>
    <row r="663" spans="1:5" x14ac:dyDescent="0.2">
      <c r="A663" s="13">
        <v>42417.804618055554</v>
      </c>
      <c r="B663" s="8">
        <v>1</v>
      </c>
      <c r="C663" s="8"/>
      <c r="D663" s="8"/>
      <c r="E663" s="8">
        <v>1</v>
      </c>
    </row>
    <row r="664" spans="1:5" x14ac:dyDescent="0.2">
      <c r="A664" s="13">
        <v>42331.84574074074</v>
      </c>
      <c r="B664" s="8">
        <v>1</v>
      </c>
      <c r="C664" s="8"/>
      <c r="D664" s="8"/>
      <c r="E664" s="8">
        <v>1</v>
      </c>
    </row>
    <row r="665" spans="1:5" x14ac:dyDescent="0.2">
      <c r="A665" s="13">
        <v>42179.160752314812</v>
      </c>
      <c r="B665" s="8">
        <v>1</v>
      </c>
      <c r="C665" s="8"/>
      <c r="D665" s="8"/>
      <c r="E665" s="8">
        <v>1</v>
      </c>
    </row>
    <row r="666" spans="1:5" x14ac:dyDescent="0.2">
      <c r="A666" s="13">
        <v>42209.593692129631</v>
      </c>
      <c r="B666" s="8">
        <v>1</v>
      </c>
      <c r="C666" s="8"/>
      <c r="D666" s="8"/>
      <c r="E666" s="8">
        <v>1</v>
      </c>
    </row>
    <row r="667" spans="1:5" x14ac:dyDescent="0.2">
      <c r="A667" s="13">
        <v>41922.741655092592</v>
      </c>
      <c r="B667" s="8"/>
      <c r="C667" s="8">
        <v>1</v>
      </c>
      <c r="D667" s="8"/>
      <c r="E667" s="8">
        <v>1</v>
      </c>
    </row>
    <row r="668" spans="1:5" x14ac:dyDescent="0.2">
      <c r="A668" s="13">
        <v>42636.645358796297</v>
      </c>
      <c r="B668" s="8"/>
      <c r="C668" s="8">
        <v>1</v>
      </c>
      <c r="D668" s="8"/>
      <c r="E668" s="8">
        <v>1</v>
      </c>
    </row>
    <row r="669" spans="1:5" x14ac:dyDescent="0.2">
      <c r="A669" s="13">
        <v>41990.438043981485</v>
      </c>
      <c r="B669" s="8"/>
      <c r="C669" s="8">
        <v>1</v>
      </c>
      <c r="D669" s="8"/>
      <c r="E669" s="8">
        <v>1</v>
      </c>
    </row>
    <row r="670" spans="1:5" x14ac:dyDescent="0.2">
      <c r="A670" s="13">
        <v>42173.843240740738</v>
      </c>
      <c r="B670" s="8"/>
      <c r="C670" s="8">
        <v>1</v>
      </c>
      <c r="D670" s="8"/>
      <c r="E670" s="8">
        <v>1</v>
      </c>
    </row>
    <row r="671" spans="1:5" x14ac:dyDescent="0.2">
      <c r="A671" s="13">
        <v>42077.666377314818</v>
      </c>
      <c r="B671" s="8"/>
      <c r="C671" s="8">
        <v>1</v>
      </c>
      <c r="D671" s="8"/>
      <c r="E671" s="8">
        <v>1</v>
      </c>
    </row>
    <row r="672" spans="1:5" x14ac:dyDescent="0.2">
      <c r="A672" s="13">
        <v>42688.711354166669</v>
      </c>
      <c r="B672" s="8"/>
      <c r="C672" s="8">
        <v>1</v>
      </c>
      <c r="D672" s="8"/>
      <c r="E672" s="8">
        <v>1</v>
      </c>
    </row>
    <row r="673" spans="1:5" x14ac:dyDescent="0.2">
      <c r="A673" s="13">
        <v>41838.832152777781</v>
      </c>
      <c r="B673" s="8"/>
      <c r="C673" s="8">
        <v>1</v>
      </c>
      <c r="D673" s="8"/>
      <c r="E673" s="8">
        <v>1</v>
      </c>
    </row>
    <row r="674" spans="1:5" x14ac:dyDescent="0.2">
      <c r="A674" s="13">
        <v>42632.373414351852</v>
      </c>
      <c r="B674" s="8"/>
      <c r="C674" s="8">
        <v>1</v>
      </c>
      <c r="D674" s="8"/>
      <c r="E674" s="8">
        <v>1</v>
      </c>
    </row>
    <row r="675" spans="1:5" x14ac:dyDescent="0.2">
      <c r="A675" s="13">
        <v>42090.831273148149</v>
      </c>
      <c r="B675" s="8"/>
      <c r="C675" s="8">
        <v>1</v>
      </c>
      <c r="D675" s="8"/>
      <c r="E675" s="8">
        <v>1</v>
      </c>
    </row>
    <row r="676" spans="1:5" x14ac:dyDescent="0.2">
      <c r="A676" s="13">
        <v>42527.625671296293</v>
      </c>
      <c r="B676" s="8"/>
      <c r="C676" s="8">
        <v>1</v>
      </c>
      <c r="D676" s="8"/>
      <c r="E676" s="8">
        <v>1</v>
      </c>
    </row>
    <row r="677" spans="1:5" x14ac:dyDescent="0.2">
      <c r="A677" s="13">
        <v>42506.709722222222</v>
      </c>
      <c r="B677" s="8"/>
      <c r="C677" s="8">
        <v>1</v>
      </c>
      <c r="D677" s="8"/>
      <c r="E677" s="8">
        <v>1</v>
      </c>
    </row>
    <row r="678" spans="1:5" x14ac:dyDescent="0.2">
      <c r="A678" s="13">
        <v>41984.692731481482</v>
      </c>
      <c r="B678" s="8"/>
      <c r="C678" s="8">
        <v>1</v>
      </c>
      <c r="D678" s="8"/>
      <c r="E678" s="8">
        <v>1</v>
      </c>
    </row>
    <row r="679" spans="1:5" x14ac:dyDescent="0.2">
      <c r="A679" s="13">
        <v>41974.219490740739</v>
      </c>
      <c r="B679" s="8"/>
      <c r="C679" s="8">
        <v>1</v>
      </c>
      <c r="D679" s="8"/>
      <c r="E679" s="8">
        <v>1</v>
      </c>
    </row>
    <row r="680" spans="1:5" x14ac:dyDescent="0.2">
      <c r="A680" s="13">
        <v>41838.840474537035</v>
      </c>
      <c r="B680" s="8"/>
      <c r="C680" s="8">
        <v>1</v>
      </c>
      <c r="D680" s="8"/>
      <c r="E680" s="8">
        <v>1</v>
      </c>
    </row>
    <row r="681" spans="1:5" x14ac:dyDescent="0.2">
      <c r="A681" s="13">
        <v>41803.116053240738</v>
      </c>
      <c r="B681" s="8"/>
      <c r="C681" s="8">
        <v>1</v>
      </c>
      <c r="D681" s="8"/>
      <c r="E681" s="8">
        <v>1</v>
      </c>
    </row>
    <row r="682" spans="1:5" x14ac:dyDescent="0.2">
      <c r="A682" s="13">
        <v>41975.930601851855</v>
      </c>
      <c r="B682" s="8"/>
      <c r="C682" s="8">
        <v>1</v>
      </c>
      <c r="D682" s="8"/>
      <c r="E682" s="8">
        <v>1</v>
      </c>
    </row>
    <row r="683" spans="1:5" x14ac:dyDescent="0.2">
      <c r="A683" s="13">
        <v>42012.76829861111</v>
      </c>
      <c r="B683" s="8"/>
      <c r="C683" s="8">
        <v>1</v>
      </c>
      <c r="D683" s="8"/>
      <c r="E683" s="8">
        <v>1</v>
      </c>
    </row>
    <row r="684" spans="1:5" x14ac:dyDescent="0.2">
      <c r="A684" s="13">
        <v>42504.403877314813</v>
      </c>
      <c r="B684" s="8"/>
      <c r="C684" s="8">
        <v>1</v>
      </c>
      <c r="D684" s="8"/>
      <c r="E684" s="8">
        <v>1</v>
      </c>
    </row>
    <row r="685" spans="1:5" x14ac:dyDescent="0.2">
      <c r="A685" s="13">
        <v>42481.376597222225</v>
      </c>
      <c r="B685" s="8"/>
      <c r="C685" s="8">
        <v>1</v>
      </c>
      <c r="D685" s="8"/>
      <c r="E685" s="8">
        <v>1</v>
      </c>
    </row>
    <row r="686" spans="1:5" x14ac:dyDescent="0.2">
      <c r="A686" s="13">
        <v>42556.695706018516</v>
      </c>
      <c r="B686" s="8"/>
      <c r="C686" s="8">
        <v>1</v>
      </c>
      <c r="D686" s="8"/>
      <c r="E686" s="8">
        <v>1</v>
      </c>
    </row>
    <row r="687" spans="1:5" x14ac:dyDescent="0.2">
      <c r="A687" s="13">
        <v>41864.501516203702</v>
      </c>
      <c r="B687" s="8"/>
      <c r="C687" s="8">
        <v>1</v>
      </c>
      <c r="D687" s="8"/>
      <c r="E687" s="8">
        <v>1</v>
      </c>
    </row>
    <row r="688" spans="1:5" x14ac:dyDescent="0.2">
      <c r="A688" s="13">
        <v>42639.805601851855</v>
      </c>
      <c r="B688" s="8"/>
      <c r="C688" s="8">
        <v>1</v>
      </c>
      <c r="D688" s="8"/>
      <c r="E688" s="8">
        <v>1</v>
      </c>
    </row>
    <row r="689" spans="1:5" x14ac:dyDescent="0.2">
      <c r="A689" s="13">
        <v>42778.765300925923</v>
      </c>
      <c r="B689" s="8"/>
      <c r="C689" s="8">
        <v>1</v>
      </c>
      <c r="D689" s="8"/>
      <c r="E689" s="8">
        <v>1</v>
      </c>
    </row>
    <row r="690" spans="1:5" x14ac:dyDescent="0.2">
      <c r="A690" s="13">
        <v>42634.900046296294</v>
      </c>
      <c r="B690" s="8"/>
      <c r="C690" s="8">
        <v>1</v>
      </c>
      <c r="D690" s="8"/>
      <c r="E690" s="8">
        <v>1</v>
      </c>
    </row>
    <row r="691" spans="1:5" x14ac:dyDescent="0.2">
      <c r="A691" s="13">
        <v>41809.473275462966</v>
      </c>
      <c r="B691" s="8"/>
      <c r="C691" s="8">
        <v>1</v>
      </c>
      <c r="D691" s="8"/>
      <c r="E691" s="8">
        <v>1</v>
      </c>
    </row>
    <row r="692" spans="1:5" x14ac:dyDescent="0.2">
      <c r="A692" s="13">
        <v>41971.866574074076</v>
      </c>
      <c r="B692" s="8"/>
      <c r="C692" s="8">
        <v>1</v>
      </c>
      <c r="D692" s="8"/>
      <c r="E692" s="8">
        <v>1</v>
      </c>
    </row>
    <row r="693" spans="1:5" x14ac:dyDescent="0.2">
      <c r="A693" s="13">
        <v>42189.673263888886</v>
      </c>
      <c r="B693" s="8"/>
      <c r="C693" s="8">
        <v>1</v>
      </c>
      <c r="D693" s="8"/>
      <c r="E693" s="8">
        <v>1</v>
      </c>
    </row>
    <row r="694" spans="1:5" x14ac:dyDescent="0.2">
      <c r="A694" s="13">
        <v>42711.750613425924</v>
      </c>
      <c r="B694" s="8"/>
      <c r="C694" s="8">
        <v>1</v>
      </c>
      <c r="D694" s="8"/>
      <c r="E694" s="8">
        <v>1</v>
      </c>
    </row>
    <row r="695" spans="1:5" x14ac:dyDescent="0.2">
      <c r="A695" s="13">
        <v>42262.104780092595</v>
      </c>
      <c r="B695" s="8"/>
      <c r="C695" s="8">
        <v>1</v>
      </c>
      <c r="D695" s="8"/>
      <c r="E695" s="8">
        <v>1</v>
      </c>
    </row>
    <row r="696" spans="1:5" x14ac:dyDescent="0.2">
      <c r="A696" s="13">
        <v>42675.66778935185</v>
      </c>
      <c r="B696" s="8"/>
      <c r="C696" s="8">
        <v>1</v>
      </c>
      <c r="D696" s="8"/>
      <c r="E696" s="8">
        <v>1</v>
      </c>
    </row>
    <row r="697" spans="1:5" x14ac:dyDescent="0.2">
      <c r="A697" s="13">
        <v>42579.634733796294</v>
      </c>
      <c r="B697" s="8"/>
      <c r="C697" s="8">
        <v>1</v>
      </c>
      <c r="D697" s="8"/>
      <c r="E697" s="8">
        <v>1</v>
      </c>
    </row>
    <row r="698" spans="1:5" x14ac:dyDescent="0.2">
      <c r="A698" s="13">
        <v>42158.028310185182</v>
      </c>
      <c r="B698" s="8"/>
      <c r="C698" s="8">
        <v>1</v>
      </c>
      <c r="D698" s="8"/>
      <c r="E698" s="8">
        <v>1</v>
      </c>
    </row>
    <row r="699" spans="1:5" x14ac:dyDescent="0.2">
      <c r="A699" s="13">
        <v>42696.37572916667</v>
      </c>
      <c r="B699" s="8"/>
      <c r="C699" s="8">
        <v>1</v>
      </c>
      <c r="D699" s="8"/>
      <c r="E699" s="8">
        <v>1</v>
      </c>
    </row>
    <row r="700" spans="1:5" x14ac:dyDescent="0.2">
      <c r="A700" s="13">
        <v>42094.808182870373</v>
      </c>
      <c r="B700" s="8"/>
      <c r="C700" s="8">
        <v>1</v>
      </c>
      <c r="D700" s="8"/>
      <c r="E700" s="8">
        <v>1</v>
      </c>
    </row>
    <row r="701" spans="1:5" x14ac:dyDescent="0.2">
      <c r="A701" s="13">
        <v>42737.663877314815</v>
      </c>
      <c r="B701" s="8"/>
      <c r="C701" s="8">
        <v>1</v>
      </c>
      <c r="D701" s="8"/>
      <c r="E701" s="8">
        <v>1</v>
      </c>
    </row>
    <row r="702" spans="1:5" x14ac:dyDescent="0.2">
      <c r="A702" s="13">
        <v>41913.521064814813</v>
      </c>
      <c r="B702" s="8"/>
      <c r="C702" s="8">
        <v>1</v>
      </c>
      <c r="D702" s="8"/>
      <c r="E702" s="8">
        <v>1</v>
      </c>
    </row>
    <row r="703" spans="1:5" x14ac:dyDescent="0.2">
      <c r="A703" s="13">
        <v>41815.927106481482</v>
      </c>
      <c r="B703" s="8"/>
      <c r="C703" s="8">
        <v>1</v>
      </c>
      <c r="D703" s="8"/>
      <c r="E703" s="8">
        <v>1</v>
      </c>
    </row>
    <row r="704" spans="1:5" x14ac:dyDescent="0.2">
      <c r="A704" s="13">
        <v>42388.523020833331</v>
      </c>
      <c r="B704" s="8"/>
      <c r="C704" s="8">
        <v>1</v>
      </c>
      <c r="D704" s="8"/>
      <c r="E704" s="8">
        <v>1</v>
      </c>
    </row>
    <row r="705" spans="1:5" x14ac:dyDescent="0.2">
      <c r="A705" s="13">
        <v>41866.931076388886</v>
      </c>
      <c r="B705" s="8"/>
      <c r="C705" s="8">
        <v>1</v>
      </c>
      <c r="D705" s="8"/>
      <c r="E705" s="8">
        <v>1</v>
      </c>
    </row>
    <row r="706" spans="1:5" x14ac:dyDescent="0.2">
      <c r="A706" s="13">
        <v>41563.485509259262</v>
      </c>
      <c r="B706" s="8"/>
      <c r="C706" s="8">
        <v>1</v>
      </c>
      <c r="D706" s="8"/>
      <c r="E706" s="8">
        <v>1</v>
      </c>
    </row>
    <row r="707" spans="1:5" x14ac:dyDescent="0.2">
      <c r="A707" s="13">
        <v>42715.688437500001</v>
      </c>
      <c r="B707" s="8"/>
      <c r="C707" s="8">
        <v>1</v>
      </c>
      <c r="D707" s="8"/>
      <c r="E707" s="8">
        <v>1</v>
      </c>
    </row>
    <row r="708" spans="1:5" x14ac:dyDescent="0.2">
      <c r="A708" s="13">
        <v>41813.662962962961</v>
      </c>
      <c r="B708" s="8"/>
      <c r="C708" s="8">
        <v>1</v>
      </c>
      <c r="D708" s="8"/>
      <c r="E708" s="8">
        <v>1</v>
      </c>
    </row>
    <row r="709" spans="1:5" x14ac:dyDescent="0.2">
      <c r="A709" s="13">
        <v>42668.726701388892</v>
      </c>
      <c r="B709" s="8"/>
      <c r="C709" s="8">
        <v>1</v>
      </c>
      <c r="D709" s="8"/>
      <c r="E709" s="8">
        <v>1</v>
      </c>
    </row>
    <row r="710" spans="1:5" x14ac:dyDescent="0.2">
      <c r="A710" s="13">
        <v>42711.950798611113</v>
      </c>
      <c r="B710" s="8"/>
      <c r="C710" s="8">
        <v>1</v>
      </c>
      <c r="D710" s="8"/>
      <c r="E710" s="8">
        <v>1</v>
      </c>
    </row>
    <row r="711" spans="1:5" x14ac:dyDescent="0.2">
      <c r="A711" s="13">
        <v>42726.192916666667</v>
      </c>
      <c r="B711" s="8"/>
      <c r="C711" s="8">
        <v>1</v>
      </c>
      <c r="D711" s="8"/>
      <c r="E711" s="8">
        <v>1</v>
      </c>
    </row>
    <row r="712" spans="1:5" x14ac:dyDescent="0.2">
      <c r="A712" s="13">
        <v>42726.491643518515</v>
      </c>
      <c r="B712" s="8"/>
      <c r="C712" s="8">
        <v>1</v>
      </c>
      <c r="D712" s="8"/>
      <c r="E712" s="8">
        <v>1</v>
      </c>
    </row>
    <row r="713" spans="1:5" x14ac:dyDescent="0.2">
      <c r="A713" s="13">
        <v>42676.995173611111</v>
      </c>
      <c r="B713" s="8"/>
      <c r="C713" s="8">
        <v>1</v>
      </c>
      <c r="D713" s="8"/>
      <c r="E713" s="8">
        <v>1</v>
      </c>
    </row>
    <row r="714" spans="1:5" x14ac:dyDescent="0.2">
      <c r="A714" s="13">
        <v>42696.663506944446</v>
      </c>
      <c r="B714" s="8"/>
      <c r="C714" s="8">
        <v>1</v>
      </c>
      <c r="D714" s="8"/>
      <c r="E714" s="8">
        <v>1</v>
      </c>
    </row>
    <row r="715" spans="1:5" x14ac:dyDescent="0.2">
      <c r="A715" s="13">
        <v>41835.581018518518</v>
      </c>
      <c r="B715" s="8"/>
      <c r="C715" s="8">
        <v>1</v>
      </c>
      <c r="D715" s="8"/>
      <c r="E715" s="8">
        <v>1</v>
      </c>
    </row>
    <row r="716" spans="1:5" x14ac:dyDescent="0.2">
      <c r="A716" s="13">
        <v>41948.041192129633</v>
      </c>
      <c r="B716" s="8"/>
      <c r="C716" s="8">
        <v>1</v>
      </c>
      <c r="D716" s="8"/>
      <c r="E716" s="8">
        <v>1</v>
      </c>
    </row>
    <row r="717" spans="1:5" x14ac:dyDescent="0.2">
      <c r="A717" s="13">
        <v>41837.984976851854</v>
      </c>
      <c r="B717" s="8"/>
      <c r="C717" s="8">
        <v>1</v>
      </c>
      <c r="D717" s="8"/>
      <c r="E717" s="8">
        <v>1</v>
      </c>
    </row>
    <row r="718" spans="1:5" x14ac:dyDescent="0.2">
      <c r="A718" s="13">
        <v>42678.459120370368</v>
      </c>
      <c r="B718" s="8"/>
      <c r="C718" s="8">
        <v>1</v>
      </c>
      <c r="D718" s="8"/>
      <c r="E718" s="8">
        <v>1</v>
      </c>
    </row>
    <row r="719" spans="1:5" x14ac:dyDescent="0.2">
      <c r="A719" s="13">
        <v>42384.680925925924</v>
      </c>
      <c r="B719" s="8"/>
      <c r="C719" s="8">
        <v>1</v>
      </c>
      <c r="D719" s="8"/>
      <c r="E719" s="8">
        <v>1</v>
      </c>
    </row>
    <row r="720" spans="1:5" x14ac:dyDescent="0.2">
      <c r="A720" s="13">
        <v>42496.529305555552</v>
      </c>
      <c r="B720" s="8"/>
      <c r="C720" s="8">
        <v>1</v>
      </c>
      <c r="D720" s="8"/>
      <c r="E720" s="8">
        <v>1</v>
      </c>
    </row>
    <row r="721" spans="1:5" x14ac:dyDescent="0.2">
      <c r="A721" s="13">
        <v>42734.787986111114</v>
      </c>
      <c r="B721" s="8"/>
      <c r="C721" s="8">
        <v>1</v>
      </c>
      <c r="D721" s="8"/>
      <c r="E721" s="8">
        <v>1</v>
      </c>
    </row>
    <row r="722" spans="1:5" x14ac:dyDescent="0.2">
      <c r="A722" s="13">
        <v>42273.090740740743</v>
      </c>
      <c r="B722" s="8"/>
      <c r="C722" s="8">
        <v>1</v>
      </c>
      <c r="D722" s="8"/>
      <c r="E722" s="8">
        <v>1</v>
      </c>
    </row>
    <row r="723" spans="1:5" x14ac:dyDescent="0.2">
      <c r="A723" s="13">
        <v>41940.658645833333</v>
      </c>
      <c r="B723" s="8"/>
      <c r="C723" s="8">
        <v>1</v>
      </c>
      <c r="D723" s="8"/>
      <c r="E723" s="8">
        <v>1</v>
      </c>
    </row>
    <row r="724" spans="1:5" x14ac:dyDescent="0.2">
      <c r="A724" s="13">
        <v>41857.854189814818</v>
      </c>
      <c r="B724" s="8"/>
      <c r="C724" s="8">
        <v>1</v>
      </c>
      <c r="D724" s="8"/>
      <c r="E724" s="8">
        <v>1</v>
      </c>
    </row>
    <row r="725" spans="1:5" x14ac:dyDescent="0.2">
      <c r="A725" s="13">
        <v>42752.845451388886</v>
      </c>
      <c r="B725" s="8"/>
      <c r="C725" s="8">
        <v>1</v>
      </c>
      <c r="D725" s="8"/>
      <c r="E725" s="8">
        <v>1</v>
      </c>
    </row>
    <row r="726" spans="1:5" x14ac:dyDescent="0.2">
      <c r="A726" s="13">
        <v>42409.040231481478</v>
      </c>
      <c r="B726" s="8"/>
      <c r="C726" s="8">
        <v>1</v>
      </c>
      <c r="D726" s="8"/>
      <c r="E726" s="8">
        <v>1</v>
      </c>
    </row>
    <row r="727" spans="1:5" x14ac:dyDescent="0.2">
      <c r="A727" s="13">
        <v>40909.649201388886</v>
      </c>
      <c r="B727" s="8">
        <v>1</v>
      </c>
      <c r="C727" s="8"/>
      <c r="D727" s="8"/>
      <c r="E727" s="8">
        <v>1</v>
      </c>
    </row>
    <row r="728" spans="1:5" x14ac:dyDescent="0.2">
      <c r="A728" s="13">
        <v>41807.571840277778</v>
      </c>
      <c r="B728" s="8">
        <v>1</v>
      </c>
      <c r="C728" s="8"/>
      <c r="D728" s="8"/>
      <c r="E728" s="8">
        <v>1</v>
      </c>
    </row>
    <row r="729" spans="1:5" x14ac:dyDescent="0.2">
      <c r="A729" s="13">
        <v>40977.805300925924</v>
      </c>
      <c r="B729" s="8">
        <v>1</v>
      </c>
      <c r="C729" s="8"/>
      <c r="D729" s="8"/>
      <c r="E729" s="8">
        <v>1</v>
      </c>
    </row>
    <row r="730" spans="1:5" x14ac:dyDescent="0.2">
      <c r="A730" s="13">
        <v>42184.81653935185</v>
      </c>
      <c r="B730" s="8">
        <v>1</v>
      </c>
      <c r="C730" s="8"/>
      <c r="D730" s="8"/>
      <c r="E730" s="8">
        <v>1</v>
      </c>
    </row>
    <row r="731" spans="1:5" x14ac:dyDescent="0.2">
      <c r="A731" s="13">
        <v>40694.638460648152</v>
      </c>
      <c r="B731" s="8">
        <v>1</v>
      </c>
      <c r="C731" s="8"/>
      <c r="D731" s="8"/>
      <c r="E731" s="8">
        <v>1</v>
      </c>
    </row>
    <row r="732" spans="1:5" x14ac:dyDescent="0.2">
      <c r="A732" s="13">
        <v>42321.626296296294</v>
      </c>
      <c r="B732" s="8">
        <v>1</v>
      </c>
      <c r="C732" s="8"/>
      <c r="D732" s="8"/>
      <c r="E732" s="8">
        <v>1</v>
      </c>
    </row>
    <row r="733" spans="1:5" x14ac:dyDescent="0.2">
      <c r="A733" s="13">
        <v>41346.042673611111</v>
      </c>
      <c r="B733" s="8">
        <v>1</v>
      </c>
      <c r="C733" s="8"/>
      <c r="D733" s="8"/>
      <c r="E733" s="8">
        <v>1</v>
      </c>
    </row>
    <row r="734" spans="1:5" x14ac:dyDescent="0.2">
      <c r="A734" s="13">
        <v>41247.020243055558</v>
      </c>
      <c r="B734" s="8">
        <v>1</v>
      </c>
      <c r="C734" s="8"/>
      <c r="D734" s="8"/>
      <c r="E734" s="8">
        <v>1</v>
      </c>
    </row>
    <row r="735" spans="1:5" x14ac:dyDescent="0.2">
      <c r="A735" s="13">
        <v>40731.837465277778</v>
      </c>
      <c r="B735" s="8">
        <v>1</v>
      </c>
      <c r="C735" s="8"/>
      <c r="D735" s="8"/>
      <c r="E735" s="8">
        <v>1</v>
      </c>
    </row>
    <row r="736" spans="1:5" x14ac:dyDescent="0.2">
      <c r="A736" s="13">
        <v>41111.185891203706</v>
      </c>
      <c r="B736" s="8">
        <v>1</v>
      </c>
      <c r="C736" s="8"/>
      <c r="D736" s="8"/>
      <c r="E736" s="8">
        <v>1</v>
      </c>
    </row>
    <row r="737" spans="1:5" x14ac:dyDescent="0.2">
      <c r="A737" s="13">
        <v>40854.745266203703</v>
      </c>
      <c r="B737" s="8">
        <v>1</v>
      </c>
      <c r="C737" s="8"/>
      <c r="D737" s="8"/>
      <c r="E737" s="8">
        <v>1</v>
      </c>
    </row>
    <row r="738" spans="1:5" x14ac:dyDescent="0.2">
      <c r="A738" s="13">
        <v>40879.795682870368</v>
      </c>
      <c r="B738" s="8">
        <v>1</v>
      </c>
      <c r="C738" s="8"/>
      <c r="D738" s="8"/>
      <c r="E738" s="8">
        <v>1</v>
      </c>
    </row>
    <row r="739" spans="1:5" x14ac:dyDescent="0.2">
      <c r="A739" s="13">
        <v>41486.424317129633</v>
      </c>
      <c r="B739" s="8">
        <v>1</v>
      </c>
      <c r="C739" s="8"/>
      <c r="D739" s="8"/>
      <c r="E739" s="8">
        <v>1</v>
      </c>
    </row>
    <row r="740" spans="1:5" x14ac:dyDescent="0.2">
      <c r="A740" s="13">
        <v>41598.420046296298</v>
      </c>
      <c r="B740" s="8">
        <v>1</v>
      </c>
      <c r="C740" s="8"/>
      <c r="D740" s="8"/>
      <c r="E740" s="8">
        <v>1</v>
      </c>
    </row>
    <row r="741" spans="1:5" x14ac:dyDescent="0.2">
      <c r="A741" s="13">
        <v>42102.164583333331</v>
      </c>
      <c r="B741" s="8">
        <v>1</v>
      </c>
      <c r="C741" s="8"/>
      <c r="D741" s="8"/>
      <c r="E741" s="8">
        <v>1</v>
      </c>
    </row>
    <row r="742" spans="1:5" x14ac:dyDescent="0.2">
      <c r="A742" s="13">
        <v>41946.029467592591</v>
      </c>
      <c r="B742" s="8">
        <v>1</v>
      </c>
      <c r="C742" s="8"/>
      <c r="D742" s="8"/>
      <c r="E742" s="8">
        <v>1</v>
      </c>
    </row>
    <row r="743" spans="1:5" x14ac:dyDescent="0.2">
      <c r="A743" s="13">
        <v>41579.734259259261</v>
      </c>
      <c r="B743" s="8">
        <v>1</v>
      </c>
      <c r="C743" s="8"/>
      <c r="D743" s="8"/>
      <c r="E743" s="8">
        <v>1</v>
      </c>
    </row>
    <row r="744" spans="1:5" x14ac:dyDescent="0.2">
      <c r="A744" s="13">
        <v>41667.275312500002</v>
      </c>
      <c r="B744" s="8">
        <v>1</v>
      </c>
      <c r="C744" s="8"/>
      <c r="D744" s="8"/>
      <c r="E744" s="8">
        <v>1</v>
      </c>
    </row>
    <row r="745" spans="1:5" x14ac:dyDescent="0.2">
      <c r="A745" s="13">
        <v>41943.604097222225</v>
      </c>
      <c r="B745" s="8">
        <v>1</v>
      </c>
      <c r="C745" s="8"/>
      <c r="D745" s="8"/>
      <c r="E745" s="8">
        <v>1</v>
      </c>
    </row>
    <row r="746" spans="1:5" x14ac:dyDescent="0.2">
      <c r="A746" s="13">
        <v>41829.502650462964</v>
      </c>
      <c r="B746" s="8">
        <v>1</v>
      </c>
      <c r="C746" s="8"/>
      <c r="D746" s="8"/>
      <c r="E746" s="8">
        <v>1</v>
      </c>
    </row>
    <row r="747" spans="1:5" x14ac:dyDescent="0.2">
      <c r="A747" s="13">
        <v>42162.146782407406</v>
      </c>
      <c r="B747" s="8">
        <v>1</v>
      </c>
      <c r="C747" s="8"/>
      <c r="D747" s="8"/>
      <c r="E747" s="8">
        <v>1</v>
      </c>
    </row>
    <row r="748" spans="1:5" x14ac:dyDescent="0.2">
      <c r="A748" s="13">
        <v>41401.648217592592</v>
      </c>
      <c r="B748" s="8">
        <v>1</v>
      </c>
      <c r="C748" s="8"/>
      <c r="D748" s="8"/>
      <c r="E748" s="8">
        <v>1</v>
      </c>
    </row>
    <row r="749" spans="1:5" x14ac:dyDescent="0.2">
      <c r="A749" s="13">
        <v>41689.917962962965</v>
      </c>
      <c r="B749" s="8">
        <v>1</v>
      </c>
      <c r="C749" s="8"/>
      <c r="D749" s="8"/>
      <c r="E749" s="8">
        <v>1</v>
      </c>
    </row>
    <row r="750" spans="1:5" x14ac:dyDescent="0.2">
      <c r="A750" s="13">
        <v>40990.709317129629</v>
      </c>
      <c r="B750" s="8">
        <v>1</v>
      </c>
      <c r="C750" s="8"/>
      <c r="D750" s="8"/>
      <c r="E750" s="8">
        <v>1</v>
      </c>
    </row>
    <row r="751" spans="1:5" x14ac:dyDescent="0.2">
      <c r="A751" s="13">
        <v>41226.95721064815</v>
      </c>
      <c r="B751" s="8">
        <v>1</v>
      </c>
      <c r="C751" s="8"/>
      <c r="D751" s="8"/>
      <c r="E751" s="8">
        <v>1</v>
      </c>
    </row>
    <row r="752" spans="1:5" x14ac:dyDescent="0.2">
      <c r="A752" s="13">
        <v>41367.572280092594</v>
      </c>
      <c r="B752" s="8">
        <v>1</v>
      </c>
      <c r="C752" s="8"/>
      <c r="D752" s="8"/>
      <c r="E752" s="8">
        <v>1</v>
      </c>
    </row>
    <row r="753" spans="1:5" x14ac:dyDescent="0.2">
      <c r="A753" s="13">
        <v>41157.042928240742</v>
      </c>
      <c r="B753" s="8">
        <v>1</v>
      </c>
      <c r="C753" s="8"/>
      <c r="D753" s="8"/>
      <c r="E753" s="8">
        <v>1</v>
      </c>
    </row>
    <row r="754" spans="1:5" x14ac:dyDescent="0.2">
      <c r="A754" s="13">
        <v>41988.548831018517</v>
      </c>
      <c r="B754" s="8">
        <v>1</v>
      </c>
      <c r="C754" s="8"/>
      <c r="D754" s="8"/>
      <c r="E754" s="8">
        <v>1</v>
      </c>
    </row>
    <row r="755" spans="1:5" x14ac:dyDescent="0.2">
      <c r="A755" s="13">
        <v>41831.846828703703</v>
      </c>
      <c r="B755" s="8">
        <v>1</v>
      </c>
      <c r="C755" s="8"/>
      <c r="D755" s="8"/>
      <c r="E755" s="8">
        <v>1</v>
      </c>
    </row>
    <row r="756" spans="1:5" x14ac:dyDescent="0.2">
      <c r="A756" s="13">
        <v>42733.941319444442</v>
      </c>
      <c r="B756" s="8">
        <v>1</v>
      </c>
      <c r="C756" s="8"/>
      <c r="D756" s="8"/>
      <c r="E756" s="8">
        <v>1</v>
      </c>
    </row>
    <row r="757" spans="1:5" x14ac:dyDescent="0.2">
      <c r="A757" s="13">
        <v>41299.878148148149</v>
      </c>
      <c r="B757" s="8">
        <v>1</v>
      </c>
      <c r="C757" s="8"/>
      <c r="D757" s="8"/>
      <c r="E757" s="8">
        <v>1</v>
      </c>
    </row>
    <row r="758" spans="1:5" x14ac:dyDescent="0.2">
      <c r="A758" s="13">
        <v>40713.630497685182</v>
      </c>
      <c r="B758" s="8">
        <v>1</v>
      </c>
      <c r="C758" s="8"/>
      <c r="D758" s="8"/>
      <c r="E758" s="8">
        <v>1</v>
      </c>
    </row>
    <row r="759" spans="1:5" x14ac:dyDescent="0.2">
      <c r="A759" s="13">
        <v>42639.421493055554</v>
      </c>
      <c r="B759" s="8">
        <v>1</v>
      </c>
      <c r="C759" s="8"/>
      <c r="D759" s="8"/>
      <c r="E759" s="8">
        <v>1</v>
      </c>
    </row>
    <row r="760" spans="1:5" x14ac:dyDescent="0.2">
      <c r="A760" s="13">
        <v>42019.590173611112</v>
      </c>
      <c r="B760" s="8">
        <v>1</v>
      </c>
      <c r="C760" s="8"/>
      <c r="D760" s="8"/>
      <c r="E760" s="8">
        <v>1</v>
      </c>
    </row>
    <row r="761" spans="1:5" x14ac:dyDescent="0.2">
      <c r="A761" s="13">
        <v>41249.749085648145</v>
      </c>
      <c r="B761" s="8">
        <v>1</v>
      </c>
      <c r="C761" s="8"/>
      <c r="D761" s="8"/>
      <c r="E761" s="8">
        <v>1</v>
      </c>
    </row>
    <row r="762" spans="1:5" x14ac:dyDescent="0.2">
      <c r="A762" s="13">
        <v>41383.605057870373</v>
      </c>
      <c r="B762" s="8">
        <v>1</v>
      </c>
      <c r="C762" s="8"/>
      <c r="D762" s="8"/>
      <c r="E762" s="8">
        <v>1</v>
      </c>
    </row>
    <row r="763" spans="1:5" x14ac:dyDescent="0.2">
      <c r="A763" s="13">
        <v>40590.766886574071</v>
      </c>
      <c r="B763" s="8">
        <v>1</v>
      </c>
      <c r="C763" s="8"/>
      <c r="D763" s="8"/>
      <c r="E763" s="8">
        <v>1</v>
      </c>
    </row>
    <row r="764" spans="1:5" x14ac:dyDescent="0.2">
      <c r="A764" s="13">
        <v>41235.054560185185</v>
      </c>
      <c r="B764" s="8">
        <v>1</v>
      </c>
      <c r="C764" s="8"/>
      <c r="D764" s="8"/>
      <c r="E764" s="8">
        <v>1</v>
      </c>
    </row>
    <row r="765" spans="1:5" x14ac:dyDescent="0.2">
      <c r="A765" s="13">
        <v>40429.836435185185</v>
      </c>
      <c r="B765" s="8">
        <v>1</v>
      </c>
      <c r="C765" s="8"/>
      <c r="D765" s="8"/>
      <c r="E765" s="8">
        <v>1</v>
      </c>
    </row>
    <row r="766" spans="1:5" x14ac:dyDescent="0.2">
      <c r="A766" s="13">
        <v>41789.330312500002</v>
      </c>
      <c r="B766" s="8">
        <v>1</v>
      </c>
      <c r="C766" s="8"/>
      <c r="D766" s="8"/>
      <c r="E766" s="8">
        <v>1</v>
      </c>
    </row>
    <row r="767" spans="1:5" x14ac:dyDescent="0.2">
      <c r="A767" s="13">
        <v>42670.764039351852</v>
      </c>
      <c r="B767" s="8"/>
      <c r="C767" s="8">
        <v>1</v>
      </c>
      <c r="D767" s="8"/>
      <c r="E767" s="8">
        <v>1</v>
      </c>
    </row>
    <row r="768" spans="1:5" x14ac:dyDescent="0.2">
      <c r="A768" s="13">
        <v>41642.751458333332</v>
      </c>
      <c r="B768" s="8"/>
      <c r="C768" s="8">
        <v>1</v>
      </c>
      <c r="D768" s="8"/>
      <c r="E768" s="8">
        <v>1</v>
      </c>
    </row>
    <row r="769" spans="1:5" x14ac:dyDescent="0.2">
      <c r="A769" s="13">
        <v>42690.858449074076</v>
      </c>
      <c r="B769" s="8"/>
      <c r="C769" s="8">
        <v>1</v>
      </c>
      <c r="D769" s="8"/>
      <c r="E769" s="8">
        <v>1</v>
      </c>
    </row>
    <row r="770" spans="1:5" x14ac:dyDescent="0.2">
      <c r="A770" s="13">
        <v>41471.446851851855</v>
      </c>
      <c r="B770" s="8"/>
      <c r="C770" s="8">
        <v>1</v>
      </c>
      <c r="D770" s="8"/>
      <c r="E770" s="8">
        <v>1</v>
      </c>
    </row>
    <row r="771" spans="1:5" x14ac:dyDescent="0.2">
      <c r="A771" s="13">
        <v>42227.173159722224</v>
      </c>
      <c r="B771" s="8"/>
      <c r="C771" s="8">
        <v>1</v>
      </c>
      <c r="D771" s="8"/>
      <c r="E771" s="8">
        <v>1</v>
      </c>
    </row>
    <row r="772" spans="1:5" x14ac:dyDescent="0.2">
      <c r="A772" s="13">
        <v>41901.542638888888</v>
      </c>
      <c r="B772" s="8"/>
      <c r="C772" s="8">
        <v>1</v>
      </c>
      <c r="D772" s="8"/>
      <c r="E772" s="8">
        <v>1</v>
      </c>
    </row>
    <row r="773" spans="1:5" x14ac:dyDescent="0.2">
      <c r="A773" s="13">
        <v>42021.783368055556</v>
      </c>
      <c r="B773" s="8"/>
      <c r="C773" s="8">
        <v>1</v>
      </c>
      <c r="D773" s="8"/>
      <c r="E773" s="8">
        <v>1</v>
      </c>
    </row>
    <row r="774" spans="1:5" x14ac:dyDescent="0.2">
      <c r="A774" s="13">
        <v>42115.143634259257</v>
      </c>
      <c r="B774" s="8"/>
      <c r="C774" s="8">
        <v>1</v>
      </c>
      <c r="D774" s="8"/>
      <c r="E774" s="8">
        <v>1</v>
      </c>
    </row>
    <row r="775" spans="1:5" x14ac:dyDescent="0.2">
      <c r="A775" s="13">
        <v>41594.207060185188</v>
      </c>
      <c r="B775" s="8"/>
      <c r="C775" s="8">
        <v>1</v>
      </c>
      <c r="D775" s="8"/>
      <c r="E775" s="8">
        <v>1</v>
      </c>
    </row>
    <row r="776" spans="1:5" x14ac:dyDescent="0.2">
      <c r="A776" s="13">
        <v>41604.996458333335</v>
      </c>
      <c r="B776" s="8"/>
      <c r="C776" s="8">
        <v>1</v>
      </c>
      <c r="D776" s="8"/>
      <c r="E776" s="8">
        <v>1</v>
      </c>
    </row>
    <row r="777" spans="1:5" x14ac:dyDescent="0.2">
      <c r="A777" s="13">
        <v>41289.999641203707</v>
      </c>
      <c r="B777" s="8"/>
      <c r="C777" s="8">
        <v>1</v>
      </c>
      <c r="D777" s="8"/>
      <c r="E777" s="8">
        <v>1</v>
      </c>
    </row>
    <row r="778" spans="1:5" x14ac:dyDescent="0.2">
      <c r="A778" s="13">
        <v>42349.824097222219</v>
      </c>
      <c r="B778" s="8"/>
      <c r="C778" s="8">
        <v>1</v>
      </c>
      <c r="D778" s="8"/>
      <c r="E778" s="8">
        <v>1</v>
      </c>
    </row>
    <row r="779" spans="1:5" x14ac:dyDescent="0.2">
      <c r="A779" s="13">
        <v>40068.056932870371</v>
      </c>
      <c r="B779" s="8"/>
      <c r="C779" s="8">
        <v>1</v>
      </c>
      <c r="D779" s="8"/>
      <c r="E779" s="8">
        <v>1</v>
      </c>
    </row>
    <row r="780" spans="1:5" x14ac:dyDescent="0.2">
      <c r="A780" s="13">
        <v>42100.735937500001</v>
      </c>
      <c r="B780" s="8"/>
      <c r="C780" s="8">
        <v>1</v>
      </c>
      <c r="D780" s="8"/>
      <c r="E780" s="8">
        <v>1</v>
      </c>
    </row>
    <row r="781" spans="1:5" x14ac:dyDescent="0.2">
      <c r="A781" s="13">
        <v>41663.780300925922</v>
      </c>
      <c r="B781" s="8"/>
      <c r="C781" s="8">
        <v>1</v>
      </c>
      <c r="D781" s="8"/>
      <c r="E781" s="8">
        <v>1</v>
      </c>
    </row>
    <row r="782" spans="1:5" x14ac:dyDescent="0.2">
      <c r="A782" s="13">
        <v>40863.060127314813</v>
      </c>
      <c r="B782" s="8"/>
      <c r="C782" s="8">
        <v>1</v>
      </c>
      <c r="D782" s="8"/>
      <c r="E782" s="8">
        <v>1</v>
      </c>
    </row>
    <row r="783" spans="1:5" x14ac:dyDescent="0.2">
      <c r="A783" s="13">
        <v>42250.685706018521</v>
      </c>
      <c r="B783" s="8"/>
      <c r="C783" s="8">
        <v>1</v>
      </c>
      <c r="D783" s="8"/>
      <c r="E783" s="8">
        <v>1</v>
      </c>
    </row>
    <row r="784" spans="1:5" x14ac:dyDescent="0.2">
      <c r="A784" s="13">
        <v>41456.981215277781</v>
      </c>
      <c r="B784" s="8"/>
      <c r="C784" s="8">
        <v>1</v>
      </c>
      <c r="D784" s="8"/>
      <c r="E784" s="8">
        <v>1</v>
      </c>
    </row>
    <row r="785" spans="1:5" x14ac:dyDescent="0.2">
      <c r="A785" s="13">
        <v>41729.702314814815</v>
      </c>
      <c r="B785" s="8"/>
      <c r="C785" s="8">
        <v>1</v>
      </c>
      <c r="D785" s="8"/>
      <c r="E785" s="8">
        <v>1</v>
      </c>
    </row>
    <row r="786" spans="1:5" x14ac:dyDescent="0.2">
      <c r="A786" s="13">
        <v>40436.68408564815</v>
      </c>
      <c r="B786" s="8"/>
      <c r="C786" s="8">
        <v>1</v>
      </c>
      <c r="D786" s="8"/>
      <c r="E786" s="8">
        <v>1</v>
      </c>
    </row>
    <row r="787" spans="1:5" x14ac:dyDescent="0.2">
      <c r="A787" s="13">
        <v>40636.673900462964</v>
      </c>
      <c r="B787" s="8">
        <v>1</v>
      </c>
      <c r="C787" s="8"/>
      <c r="D787" s="8"/>
      <c r="E787" s="8">
        <v>1</v>
      </c>
    </row>
    <row r="788" spans="1:5" x14ac:dyDescent="0.2">
      <c r="A788" s="13">
        <v>41403.000856481478</v>
      </c>
      <c r="B788" s="8">
        <v>1</v>
      </c>
      <c r="C788" s="8"/>
      <c r="D788" s="8"/>
      <c r="E788" s="8">
        <v>1</v>
      </c>
    </row>
    <row r="789" spans="1:5" x14ac:dyDescent="0.2">
      <c r="A789" s="13">
        <v>41116.758125</v>
      </c>
      <c r="B789" s="8">
        <v>1</v>
      </c>
      <c r="C789" s="8"/>
      <c r="D789" s="8"/>
      <c r="E789" s="8">
        <v>1</v>
      </c>
    </row>
    <row r="790" spans="1:5" x14ac:dyDescent="0.2">
      <c r="A790" s="13">
        <v>40987.773715277777</v>
      </c>
      <c r="B790" s="8">
        <v>1</v>
      </c>
      <c r="C790" s="8"/>
      <c r="D790" s="8"/>
      <c r="E790" s="8">
        <v>1</v>
      </c>
    </row>
    <row r="791" spans="1:5" x14ac:dyDescent="0.2">
      <c r="A791" s="13">
        <v>41675.149525462963</v>
      </c>
      <c r="B791" s="8">
        <v>1</v>
      </c>
      <c r="C791" s="8"/>
      <c r="D791" s="8"/>
      <c r="E791" s="8">
        <v>1</v>
      </c>
    </row>
    <row r="792" spans="1:5" x14ac:dyDescent="0.2">
      <c r="A792" s="13">
        <v>41303.593923611108</v>
      </c>
      <c r="B792" s="8">
        <v>1</v>
      </c>
      <c r="C792" s="8"/>
      <c r="D792" s="8"/>
      <c r="E792" s="8">
        <v>1</v>
      </c>
    </row>
    <row r="793" spans="1:5" x14ac:dyDescent="0.2">
      <c r="A793" s="13">
        <v>40983.055949074071</v>
      </c>
      <c r="B793" s="8">
        <v>1</v>
      </c>
      <c r="C793" s="8"/>
      <c r="D793" s="8"/>
      <c r="E793" s="8">
        <v>1</v>
      </c>
    </row>
    <row r="794" spans="1:5" x14ac:dyDescent="0.2">
      <c r="A794" s="13">
        <v>41549.627615740741</v>
      </c>
      <c r="B794" s="8">
        <v>1</v>
      </c>
      <c r="C794" s="8"/>
      <c r="D794" s="8"/>
      <c r="E794" s="8">
        <v>1</v>
      </c>
    </row>
    <row r="795" spans="1:5" x14ac:dyDescent="0.2">
      <c r="A795" s="13">
        <v>41059.006805555553</v>
      </c>
      <c r="B795" s="8">
        <v>1</v>
      </c>
      <c r="C795" s="8"/>
      <c r="D795" s="8"/>
      <c r="E795" s="8">
        <v>1</v>
      </c>
    </row>
    <row r="796" spans="1:5" x14ac:dyDescent="0.2">
      <c r="A796" s="13">
        <v>41277.186111111114</v>
      </c>
      <c r="B796" s="8">
        <v>1</v>
      </c>
      <c r="C796" s="8"/>
      <c r="D796" s="8"/>
      <c r="E796" s="8">
        <v>1</v>
      </c>
    </row>
    <row r="797" spans="1:5" x14ac:dyDescent="0.2">
      <c r="A797" s="13">
        <v>41276.047905092593</v>
      </c>
      <c r="B797" s="8">
        <v>1</v>
      </c>
      <c r="C797" s="8"/>
      <c r="D797" s="8"/>
      <c r="E797" s="8">
        <v>1</v>
      </c>
    </row>
    <row r="798" spans="1:5" x14ac:dyDescent="0.2">
      <c r="A798" s="13">
        <v>41557.780624999999</v>
      </c>
      <c r="B798" s="8">
        <v>1</v>
      </c>
      <c r="C798" s="8"/>
      <c r="D798" s="8"/>
      <c r="E798" s="8">
        <v>1</v>
      </c>
    </row>
    <row r="799" spans="1:5" x14ac:dyDescent="0.2">
      <c r="A799" s="13">
        <v>41555.873645833337</v>
      </c>
      <c r="B799" s="8">
        <v>1</v>
      </c>
      <c r="C799" s="8"/>
      <c r="D799" s="8"/>
      <c r="E799" s="8">
        <v>1</v>
      </c>
    </row>
    <row r="800" spans="1:5" x14ac:dyDescent="0.2">
      <c r="A800" s="13">
        <v>41442.741249999999</v>
      </c>
      <c r="B800" s="8">
        <v>1</v>
      </c>
      <c r="C800" s="8"/>
      <c r="D800" s="8"/>
      <c r="E800" s="8">
        <v>1</v>
      </c>
    </row>
    <row r="801" spans="1:5" x14ac:dyDescent="0.2">
      <c r="A801" s="13">
        <v>40736.115011574075</v>
      </c>
      <c r="B801" s="8">
        <v>1</v>
      </c>
      <c r="C801" s="8"/>
      <c r="D801" s="8"/>
      <c r="E801" s="8">
        <v>1</v>
      </c>
    </row>
    <row r="802" spans="1:5" x14ac:dyDescent="0.2">
      <c r="A802" s="13">
        <v>40963.613032407404</v>
      </c>
      <c r="B802" s="8">
        <v>1</v>
      </c>
      <c r="C802" s="8"/>
      <c r="D802" s="8"/>
      <c r="E802" s="8">
        <v>1</v>
      </c>
    </row>
    <row r="803" spans="1:5" x14ac:dyDescent="0.2">
      <c r="A803" s="13">
        <v>41502.882928240739</v>
      </c>
      <c r="B803" s="8">
        <v>1</v>
      </c>
      <c r="C803" s="8"/>
      <c r="D803" s="8"/>
      <c r="E803" s="8">
        <v>1</v>
      </c>
    </row>
    <row r="804" spans="1:5" x14ac:dyDescent="0.2">
      <c r="A804" s="13">
        <v>40996.994074074071</v>
      </c>
      <c r="B804" s="8">
        <v>1</v>
      </c>
      <c r="C804" s="8"/>
      <c r="D804" s="8"/>
      <c r="E804" s="8">
        <v>1</v>
      </c>
    </row>
    <row r="805" spans="1:5" x14ac:dyDescent="0.2">
      <c r="A805" s="13">
        <v>41882.590127314812</v>
      </c>
      <c r="B805" s="8">
        <v>1</v>
      </c>
      <c r="C805" s="8"/>
      <c r="D805" s="8"/>
      <c r="E805" s="8">
        <v>1</v>
      </c>
    </row>
    <row r="806" spans="1:5" x14ac:dyDescent="0.2">
      <c r="A806" s="13">
        <v>40996.667199074072</v>
      </c>
      <c r="B806" s="8">
        <v>1</v>
      </c>
      <c r="C806" s="8"/>
      <c r="D806" s="8"/>
      <c r="E806" s="8">
        <v>1</v>
      </c>
    </row>
    <row r="807" spans="1:5" x14ac:dyDescent="0.2">
      <c r="A807" s="13">
        <v>41863.433495370373</v>
      </c>
      <c r="B807" s="8">
        <v>1</v>
      </c>
      <c r="C807" s="8"/>
      <c r="D807" s="8"/>
      <c r="E807" s="8">
        <v>1</v>
      </c>
    </row>
    <row r="808" spans="1:5" x14ac:dyDescent="0.2">
      <c r="A808" s="13">
        <v>40695.795370370368</v>
      </c>
      <c r="B808" s="8">
        <v>1</v>
      </c>
      <c r="C808" s="8"/>
      <c r="D808" s="8"/>
      <c r="E808" s="8">
        <v>1</v>
      </c>
    </row>
    <row r="809" spans="1:5" x14ac:dyDescent="0.2">
      <c r="A809" s="13">
        <v>41123.022268518522</v>
      </c>
      <c r="B809" s="8">
        <v>1</v>
      </c>
      <c r="C809" s="8"/>
      <c r="D809" s="8"/>
      <c r="E809" s="8">
        <v>1</v>
      </c>
    </row>
    <row r="810" spans="1:5" x14ac:dyDescent="0.2">
      <c r="A810" s="13">
        <v>40665.949976851851</v>
      </c>
      <c r="B810" s="8">
        <v>1</v>
      </c>
      <c r="C810" s="8"/>
      <c r="D810" s="8"/>
      <c r="E810" s="8">
        <v>1</v>
      </c>
    </row>
    <row r="811" spans="1:5" x14ac:dyDescent="0.2">
      <c r="A811" s="13">
        <v>40730.105624999997</v>
      </c>
      <c r="B811" s="8">
        <v>1</v>
      </c>
      <c r="C811" s="8"/>
      <c r="D811" s="8"/>
      <c r="E811" s="8">
        <v>1</v>
      </c>
    </row>
    <row r="812" spans="1:5" x14ac:dyDescent="0.2">
      <c r="A812" s="13">
        <v>40690.823055555556</v>
      </c>
      <c r="B812" s="8">
        <v>1</v>
      </c>
      <c r="C812" s="8"/>
      <c r="D812" s="8"/>
      <c r="E812" s="8">
        <v>1</v>
      </c>
    </row>
    <row r="813" spans="1:5" x14ac:dyDescent="0.2">
      <c r="A813" s="13">
        <v>40763.691423611112</v>
      </c>
      <c r="B813" s="8">
        <v>1</v>
      </c>
      <c r="C813" s="8"/>
      <c r="D813" s="8"/>
      <c r="E813" s="8">
        <v>1</v>
      </c>
    </row>
    <row r="814" spans="1:5" x14ac:dyDescent="0.2">
      <c r="A814" s="13">
        <v>42759.628599537034</v>
      </c>
      <c r="B814" s="8">
        <v>1</v>
      </c>
      <c r="C814" s="8"/>
      <c r="D814" s="8"/>
      <c r="E814" s="8">
        <v>1</v>
      </c>
    </row>
    <row r="815" spans="1:5" x14ac:dyDescent="0.2">
      <c r="A815" s="13">
        <v>41962.100532407407</v>
      </c>
      <c r="B815" s="8">
        <v>1</v>
      </c>
      <c r="C815" s="8"/>
      <c r="D815" s="8"/>
      <c r="E815" s="8">
        <v>1</v>
      </c>
    </row>
    <row r="816" spans="1:5" x14ac:dyDescent="0.2">
      <c r="A816" s="13">
        <v>41628.833680555559</v>
      </c>
      <c r="B816" s="8">
        <v>1</v>
      </c>
      <c r="C816" s="8"/>
      <c r="D816" s="8"/>
      <c r="E816" s="8">
        <v>1</v>
      </c>
    </row>
    <row r="817" spans="1:5" x14ac:dyDescent="0.2">
      <c r="A817" s="13">
        <v>41123.056273148148</v>
      </c>
      <c r="B817" s="8">
        <v>1</v>
      </c>
      <c r="C817" s="8"/>
      <c r="D817" s="8"/>
      <c r="E817" s="8">
        <v>1</v>
      </c>
    </row>
    <row r="818" spans="1:5" x14ac:dyDescent="0.2">
      <c r="A818" s="13">
        <v>41443.643541666665</v>
      </c>
      <c r="B818" s="8">
        <v>1</v>
      </c>
      <c r="C818" s="8"/>
      <c r="D818" s="8"/>
      <c r="E818" s="8">
        <v>1</v>
      </c>
    </row>
    <row r="819" spans="1:5" x14ac:dyDescent="0.2">
      <c r="A819" s="13">
        <v>41282.017962962964</v>
      </c>
      <c r="B819" s="8">
        <v>1</v>
      </c>
      <c r="C819" s="8"/>
      <c r="D819" s="8"/>
      <c r="E819" s="8">
        <v>1</v>
      </c>
    </row>
    <row r="820" spans="1:5" x14ac:dyDescent="0.2">
      <c r="A820" s="13">
        <v>41080.960243055553</v>
      </c>
      <c r="B820" s="8">
        <v>1</v>
      </c>
      <c r="C820" s="8"/>
      <c r="D820" s="8"/>
      <c r="E820" s="8">
        <v>1</v>
      </c>
    </row>
    <row r="821" spans="1:5" x14ac:dyDescent="0.2">
      <c r="A821" s="13">
        <v>40679.743067129632</v>
      </c>
      <c r="B821" s="8">
        <v>1</v>
      </c>
      <c r="C821" s="8"/>
      <c r="D821" s="8"/>
      <c r="E821" s="8">
        <v>1</v>
      </c>
    </row>
    <row r="822" spans="1:5" x14ac:dyDescent="0.2">
      <c r="A822" s="13">
        <v>41914.917858796296</v>
      </c>
      <c r="B822" s="8">
        <v>1</v>
      </c>
      <c r="C822" s="8"/>
      <c r="D822" s="8"/>
      <c r="E822" s="8">
        <v>1</v>
      </c>
    </row>
    <row r="823" spans="1:5" x14ac:dyDescent="0.2">
      <c r="A823" s="13">
        <v>41341.870868055557</v>
      </c>
      <c r="B823" s="8">
        <v>1</v>
      </c>
      <c r="C823" s="8"/>
      <c r="D823" s="8"/>
      <c r="E823" s="8">
        <v>1</v>
      </c>
    </row>
    <row r="824" spans="1:5" x14ac:dyDescent="0.2">
      <c r="A824" s="13">
        <v>40925.599664351852</v>
      </c>
      <c r="B824" s="8">
        <v>1</v>
      </c>
      <c r="C824" s="8"/>
      <c r="D824" s="8"/>
      <c r="E824" s="8">
        <v>1</v>
      </c>
    </row>
    <row r="825" spans="1:5" x14ac:dyDescent="0.2">
      <c r="A825" s="13">
        <v>41120.882881944446</v>
      </c>
      <c r="B825" s="8">
        <v>1</v>
      </c>
      <c r="C825" s="8"/>
      <c r="D825" s="8"/>
      <c r="E825" s="8">
        <v>1</v>
      </c>
    </row>
    <row r="826" spans="1:5" x14ac:dyDescent="0.2">
      <c r="A826" s="13">
        <v>41619.998310185183</v>
      </c>
      <c r="B826" s="8">
        <v>1</v>
      </c>
      <c r="C826" s="8"/>
      <c r="D826" s="8"/>
      <c r="E826" s="8">
        <v>1</v>
      </c>
    </row>
    <row r="827" spans="1:5" x14ac:dyDescent="0.2">
      <c r="A827" s="13">
        <v>41768.841921296298</v>
      </c>
      <c r="B827" s="8">
        <v>1</v>
      </c>
      <c r="C827" s="8"/>
      <c r="D827" s="8"/>
      <c r="E827" s="8">
        <v>1</v>
      </c>
    </row>
    <row r="828" spans="1:5" x14ac:dyDescent="0.2">
      <c r="A828" s="13">
        <v>42093.922048611108</v>
      </c>
      <c r="B828" s="8">
        <v>1</v>
      </c>
      <c r="C828" s="8"/>
      <c r="D828" s="8"/>
      <c r="E828" s="8">
        <v>1</v>
      </c>
    </row>
    <row r="829" spans="1:5" x14ac:dyDescent="0.2">
      <c r="A829" s="13">
        <v>41157.947337962964</v>
      </c>
      <c r="B829" s="8">
        <v>1</v>
      </c>
      <c r="C829" s="8"/>
      <c r="D829" s="8"/>
      <c r="E829" s="8">
        <v>1</v>
      </c>
    </row>
    <row r="830" spans="1:5" x14ac:dyDescent="0.2">
      <c r="A830" s="13">
        <v>42055.972824074073</v>
      </c>
      <c r="B830" s="8">
        <v>1</v>
      </c>
      <c r="C830" s="8"/>
      <c r="D830" s="8"/>
      <c r="E830" s="8">
        <v>1</v>
      </c>
    </row>
    <row r="831" spans="1:5" x14ac:dyDescent="0.2">
      <c r="A831" s="13">
        <v>40250.242106481484</v>
      </c>
      <c r="B831" s="8">
        <v>1</v>
      </c>
      <c r="C831" s="8"/>
      <c r="D831" s="8"/>
      <c r="E831" s="8">
        <v>1</v>
      </c>
    </row>
    <row r="832" spans="1:5" x14ac:dyDescent="0.2">
      <c r="A832" s="13">
        <v>41186.306527777779</v>
      </c>
      <c r="B832" s="8">
        <v>1</v>
      </c>
      <c r="C832" s="8"/>
      <c r="D832" s="8"/>
      <c r="E832" s="8">
        <v>1</v>
      </c>
    </row>
    <row r="833" spans="1:5" x14ac:dyDescent="0.2">
      <c r="A833" s="13">
        <v>40973.038541666669</v>
      </c>
      <c r="B833" s="8">
        <v>1</v>
      </c>
      <c r="C833" s="8"/>
      <c r="D833" s="8"/>
      <c r="E833" s="8">
        <v>1</v>
      </c>
    </row>
    <row r="834" spans="1:5" x14ac:dyDescent="0.2">
      <c r="A834" s="13">
        <v>40927.473460648151</v>
      </c>
      <c r="B834" s="8">
        <v>1</v>
      </c>
      <c r="C834" s="8"/>
      <c r="D834" s="8"/>
      <c r="E834" s="8">
        <v>1</v>
      </c>
    </row>
    <row r="835" spans="1:5" x14ac:dyDescent="0.2">
      <c r="A835" s="13">
        <v>41073.050717592596</v>
      </c>
      <c r="B835" s="8">
        <v>1</v>
      </c>
      <c r="C835" s="8"/>
      <c r="D835" s="8"/>
      <c r="E835" s="8">
        <v>1</v>
      </c>
    </row>
    <row r="836" spans="1:5" x14ac:dyDescent="0.2">
      <c r="A836" s="13">
        <v>42504.801388888889</v>
      </c>
      <c r="B836" s="8">
        <v>1</v>
      </c>
      <c r="C836" s="8"/>
      <c r="D836" s="8"/>
      <c r="E836" s="8">
        <v>1</v>
      </c>
    </row>
    <row r="837" spans="1:5" x14ac:dyDescent="0.2">
      <c r="A837" s="13">
        <v>41325.525752314818</v>
      </c>
      <c r="B837" s="8">
        <v>1</v>
      </c>
      <c r="C837" s="8"/>
      <c r="D837" s="8"/>
      <c r="E837" s="8">
        <v>1</v>
      </c>
    </row>
    <row r="838" spans="1:5" x14ac:dyDescent="0.2">
      <c r="A838" s="13">
        <v>40996.646921296298</v>
      </c>
      <c r="B838" s="8">
        <v>1</v>
      </c>
      <c r="C838" s="8"/>
      <c r="D838" s="8"/>
      <c r="E838" s="8">
        <v>1</v>
      </c>
    </row>
    <row r="839" spans="1:5" x14ac:dyDescent="0.2">
      <c r="A839" s="13">
        <v>40869.675173611111</v>
      </c>
      <c r="B839" s="8">
        <v>1</v>
      </c>
      <c r="C839" s="8"/>
      <c r="D839" s="8"/>
      <c r="E839" s="8">
        <v>1</v>
      </c>
    </row>
    <row r="840" spans="1:5" x14ac:dyDescent="0.2">
      <c r="A840" s="13">
        <v>41718.878182870372</v>
      </c>
      <c r="B840" s="8">
        <v>1</v>
      </c>
      <c r="C840" s="8"/>
      <c r="D840" s="8"/>
      <c r="E840" s="8">
        <v>1</v>
      </c>
    </row>
    <row r="841" spans="1:5" x14ac:dyDescent="0.2">
      <c r="A841" s="13">
        <v>41422.822824074072</v>
      </c>
      <c r="B841" s="8">
        <v>1</v>
      </c>
      <c r="C841" s="8"/>
      <c r="D841" s="8"/>
      <c r="E841" s="8">
        <v>1</v>
      </c>
    </row>
    <row r="842" spans="1:5" x14ac:dyDescent="0.2">
      <c r="A842" s="13">
        <v>41005.45784722222</v>
      </c>
      <c r="B842" s="8">
        <v>1</v>
      </c>
      <c r="C842" s="8"/>
      <c r="D842" s="8"/>
      <c r="E842" s="8">
        <v>1</v>
      </c>
    </row>
    <row r="843" spans="1:5" x14ac:dyDescent="0.2">
      <c r="A843" s="13">
        <v>41524.056921296295</v>
      </c>
      <c r="B843" s="8">
        <v>1</v>
      </c>
      <c r="C843" s="8"/>
      <c r="D843" s="8"/>
      <c r="E843" s="8">
        <v>1</v>
      </c>
    </row>
    <row r="844" spans="1:5" x14ac:dyDescent="0.2">
      <c r="A844" s="13">
        <v>41730.998402777775</v>
      </c>
      <c r="B844" s="8">
        <v>1</v>
      </c>
      <c r="C844" s="8"/>
      <c r="D844" s="8"/>
      <c r="E844" s="8">
        <v>1</v>
      </c>
    </row>
    <row r="845" spans="1:5" x14ac:dyDescent="0.2">
      <c r="A845" s="13">
        <v>40895.897974537038</v>
      </c>
      <c r="B845" s="8">
        <v>1</v>
      </c>
      <c r="C845" s="8"/>
      <c r="D845" s="8"/>
      <c r="E845" s="8">
        <v>1</v>
      </c>
    </row>
    <row r="846" spans="1:5" x14ac:dyDescent="0.2">
      <c r="A846" s="13">
        <v>41144.763379629629</v>
      </c>
      <c r="B846" s="8">
        <v>1</v>
      </c>
      <c r="C846" s="8"/>
      <c r="D846" s="8"/>
      <c r="E846" s="8">
        <v>1</v>
      </c>
    </row>
    <row r="847" spans="1:5" x14ac:dyDescent="0.2">
      <c r="A847" s="13">
        <v>42607.226701388892</v>
      </c>
      <c r="B847" s="8">
        <v>1</v>
      </c>
      <c r="C847" s="8"/>
      <c r="D847" s="8"/>
      <c r="E847" s="8">
        <v>1</v>
      </c>
    </row>
    <row r="848" spans="1:5" x14ac:dyDescent="0.2">
      <c r="A848" s="13">
        <v>41923.838692129626</v>
      </c>
      <c r="B848" s="8">
        <v>1</v>
      </c>
      <c r="C848" s="8"/>
      <c r="D848" s="8"/>
      <c r="E848" s="8">
        <v>1</v>
      </c>
    </row>
    <row r="849" spans="1:5" x14ac:dyDescent="0.2">
      <c r="A849" s="13">
        <v>41526.592395833337</v>
      </c>
      <c r="B849" s="8">
        <v>1</v>
      </c>
      <c r="C849" s="8"/>
      <c r="D849" s="8"/>
      <c r="E849" s="8">
        <v>1</v>
      </c>
    </row>
    <row r="850" spans="1:5" x14ac:dyDescent="0.2">
      <c r="A850" s="13">
        <v>42695.257870370369</v>
      </c>
      <c r="B850" s="8">
        <v>1</v>
      </c>
      <c r="C850" s="8"/>
      <c r="D850" s="8"/>
      <c r="E850" s="8">
        <v>1</v>
      </c>
    </row>
    <row r="851" spans="1:5" x14ac:dyDescent="0.2">
      <c r="A851" s="13">
        <v>41905.684629629628</v>
      </c>
      <c r="B851" s="8">
        <v>1</v>
      </c>
      <c r="C851" s="8"/>
      <c r="D851" s="8"/>
      <c r="E851" s="8">
        <v>1</v>
      </c>
    </row>
    <row r="852" spans="1:5" x14ac:dyDescent="0.2">
      <c r="A852" s="13">
        <v>42578.205972222226</v>
      </c>
      <c r="B852" s="8">
        <v>1</v>
      </c>
      <c r="C852" s="8"/>
      <c r="D852" s="8"/>
      <c r="E852" s="8">
        <v>1</v>
      </c>
    </row>
    <row r="853" spans="1:5" x14ac:dyDescent="0.2">
      <c r="A853" s="13">
        <v>41694.391840277778</v>
      </c>
      <c r="B853" s="8">
        <v>1</v>
      </c>
      <c r="C853" s="8"/>
      <c r="D853" s="8"/>
      <c r="E853" s="8">
        <v>1</v>
      </c>
    </row>
    <row r="854" spans="1:5" x14ac:dyDescent="0.2">
      <c r="A854" s="13">
        <v>42165.798333333332</v>
      </c>
      <c r="B854" s="8">
        <v>1</v>
      </c>
      <c r="C854" s="8"/>
      <c r="D854" s="8"/>
      <c r="E854" s="8">
        <v>1</v>
      </c>
    </row>
    <row r="855" spans="1:5" x14ac:dyDescent="0.2">
      <c r="A855" s="13">
        <v>42078.792048611111</v>
      </c>
      <c r="B855" s="8">
        <v>1</v>
      </c>
      <c r="C855" s="8"/>
      <c r="D855" s="8"/>
      <c r="E855" s="8">
        <v>1</v>
      </c>
    </row>
    <row r="856" spans="1:5" x14ac:dyDescent="0.2">
      <c r="A856" s="13">
        <v>42051.148888888885</v>
      </c>
      <c r="B856" s="8">
        <v>1</v>
      </c>
      <c r="C856" s="8"/>
      <c r="D856" s="8"/>
      <c r="E856" s="8">
        <v>1</v>
      </c>
    </row>
    <row r="857" spans="1:5" x14ac:dyDescent="0.2">
      <c r="A857" s="13">
        <v>42452.827743055554</v>
      </c>
      <c r="B857" s="8">
        <v>1</v>
      </c>
      <c r="C857" s="8"/>
      <c r="D857" s="8"/>
      <c r="E857" s="8">
        <v>1</v>
      </c>
    </row>
    <row r="858" spans="1:5" x14ac:dyDescent="0.2">
      <c r="A858" s="13">
        <v>42522.880243055559</v>
      </c>
      <c r="B858" s="8">
        <v>1</v>
      </c>
      <c r="C858" s="8"/>
      <c r="D858" s="8"/>
      <c r="E858" s="8">
        <v>1</v>
      </c>
    </row>
    <row r="859" spans="1:5" x14ac:dyDescent="0.2">
      <c r="A859" s="13">
        <v>42656.805497685185</v>
      </c>
      <c r="B859" s="8">
        <v>1</v>
      </c>
      <c r="C859" s="8"/>
      <c r="D859" s="8"/>
      <c r="E859" s="8">
        <v>1</v>
      </c>
    </row>
    <row r="860" spans="1:5" x14ac:dyDescent="0.2">
      <c r="A860" s="13">
        <v>42021.832280092596</v>
      </c>
      <c r="B860" s="8">
        <v>1</v>
      </c>
      <c r="C860" s="8"/>
      <c r="D860" s="8"/>
      <c r="E860" s="8">
        <v>1</v>
      </c>
    </row>
    <row r="861" spans="1:5" x14ac:dyDescent="0.2">
      <c r="A861" s="13">
        <v>42702.212337962963</v>
      </c>
      <c r="B861" s="8">
        <v>1</v>
      </c>
      <c r="C861" s="8"/>
      <c r="D861" s="8"/>
      <c r="E861" s="8">
        <v>1</v>
      </c>
    </row>
    <row r="862" spans="1:5" x14ac:dyDescent="0.2">
      <c r="A862" s="13">
        <v>42545.125196759262</v>
      </c>
      <c r="B862" s="8">
        <v>1</v>
      </c>
      <c r="C862" s="8"/>
      <c r="D862" s="8"/>
      <c r="E862" s="8">
        <v>1</v>
      </c>
    </row>
    <row r="863" spans="1:5" x14ac:dyDescent="0.2">
      <c r="A863" s="13">
        <v>42609.311990740738</v>
      </c>
      <c r="B863" s="8">
        <v>1</v>
      </c>
      <c r="C863" s="8"/>
      <c r="D863" s="8"/>
      <c r="E863" s="8">
        <v>1</v>
      </c>
    </row>
    <row r="864" spans="1:5" x14ac:dyDescent="0.2">
      <c r="A864" s="13">
        <v>42291.581377314818</v>
      </c>
      <c r="B864" s="8">
        <v>1</v>
      </c>
      <c r="C864" s="8"/>
      <c r="D864" s="8"/>
      <c r="E864" s="8">
        <v>1</v>
      </c>
    </row>
    <row r="865" spans="1:5" x14ac:dyDescent="0.2">
      <c r="A865" s="13">
        <v>42079.745578703703</v>
      </c>
      <c r="B865" s="8">
        <v>1</v>
      </c>
      <c r="C865" s="8"/>
      <c r="D865" s="8"/>
      <c r="E865" s="8">
        <v>1</v>
      </c>
    </row>
    <row r="866" spans="1:5" x14ac:dyDescent="0.2">
      <c r="A866" s="13">
        <v>42128.820231481484</v>
      </c>
      <c r="B866" s="8">
        <v>1</v>
      </c>
      <c r="C866" s="8"/>
      <c r="D866" s="8"/>
      <c r="E866" s="8">
        <v>1</v>
      </c>
    </row>
    <row r="867" spans="1:5" x14ac:dyDescent="0.2">
      <c r="A867" s="13">
        <v>41570.482789351852</v>
      </c>
      <c r="B867" s="8"/>
      <c r="C867" s="8">
        <v>1</v>
      </c>
      <c r="D867" s="8"/>
      <c r="E867" s="8">
        <v>1</v>
      </c>
    </row>
    <row r="868" spans="1:5" x14ac:dyDescent="0.2">
      <c r="A868" s="13">
        <v>42599.965324074074</v>
      </c>
      <c r="B868" s="8"/>
      <c r="C868" s="8">
        <v>1</v>
      </c>
      <c r="D868" s="8"/>
      <c r="E868" s="8">
        <v>1</v>
      </c>
    </row>
    <row r="869" spans="1:5" x14ac:dyDescent="0.2">
      <c r="A869" s="13">
        <v>41559.5549537037</v>
      </c>
      <c r="B869" s="8"/>
      <c r="C869" s="8">
        <v>1</v>
      </c>
      <c r="D869" s="8"/>
      <c r="E869" s="8">
        <v>1</v>
      </c>
    </row>
    <row r="870" spans="1:5" x14ac:dyDescent="0.2">
      <c r="A870" s="13">
        <v>40921.117662037039</v>
      </c>
      <c r="B870" s="8"/>
      <c r="C870" s="8">
        <v>1</v>
      </c>
      <c r="D870" s="8"/>
      <c r="E870" s="8">
        <v>1</v>
      </c>
    </row>
    <row r="871" spans="1:5" x14ac:dyDescent="0.2">
      <c r="A871" s="13">
        <v>41541.106921296298</v>
      </c>
      <c r="B871" s="8"/>
      <c r="C871" s="8">
        <v>1</v>
      </c>
      <c r="D871" s="8"/>
      <c r="E871" s="8">
        <v>1</v>
      </c>
    </row>
    <row r="872" spans="1:5" x14ac:dyDescent="0.2">
      <c r="A872" s="13">
        <v>41230.773113425923</v>
      </c>
      <c r="B872" s="8"/>
      <c r="C872" s="8">
        <v>1</v>
      </c>
      <c r="D872" s="8"/>
      <c r="E872" s="8">
        <v>1</v>
      </c>
    </row>
    <row r="873" spans="1:5" x14ac:dyDescent="0.2">
      <c r="A873" s="13">
        <v>42025.637939814813</v>
      </c>
      <c r="B873" s="8"/>
      <c r="C873" s="8">
        <v>1</v>
      </c>
      <c r="D873" s="8"/>
      <c r="E873" s="8">
        <v>1</v>
      </c>
    </row>
    <row r="874" spans="1:5" x14ac:dyDescent="0.2">
      <c r="A874" s="13">
        <v>40088.105393518519</v>
      </c>
      <c r="B874" s="8"/>
      <c r="C874" s="8">
        <v>1</v>
      </c>
      <c r="D874" s="8"/>
      <c r="E874" s="8">
        <v>1</v>
      </c>
    </row>
    <row r="875" spans="1:5" x14ac:dyDescent="0.2">
      <c r="A875" s="13">
        <v>41616.027754629627</v>
      </c>
      <c r="B875" s="8"/>
      <c r="C875" s="8">
        <v>1</v>
      </c>
      <c r="D875" s="8"/>
      <c r="E875" s="8">
        <v>1</v>
      </c>
    </row>
    <row r="876" spans="1:5" x14ac:dyDescent="0.2">
      <c r="A876" s="13">
        <v>41342.845567129632</v>
      </c>
      <c r="B876" s="8"/>
      <c r="C876" s="8">
        <v>1</v>
      </c>
      <c r="D876" s="8"/>
      <c r="E876" s="8">
        <v>1</v>
      </c>
    </row>
    <row r="877" spans="1:5" x14ac:dyDescent="0.2">
      <c r="A877" s="13">
        <v>41488.022256944445</v>
      </c>
      <c r="B877" s="8"/>
      <c r="C877" s="8">
        <v>1</v>
      </c>
      <c r="D877" s="8"/>
      <c r="E877" s="8">
        <v>1</v>
      </c>
    </row>
    <row r="878" spans="1:5" x14ac:dyDescent="0.2">
      <c r="A878" s="13">
        <v>41577.561284722222</v>
      </c>
      <c r="B878" s="8"/>
      <c r="C878" s="8">
        <v>1</v>
      </c>
      <c r="D878" s="8"/>
      <c r="E878" s="8">
        <v>1</v>
      </c>
    </row>
    <row r="879" spans="1:5" x14ac:dyDescent="0.2">
      <c r="A879" s="13">
        <v>40567.825543981482</v>
      </c>
      <c r="B879" s="8"/>
      <c r="C879" s="8">
        <v>1</v>
      </c>
      <c r="D879" s="8"/>
      <c r="E879" s="8">
        <v>1</v>
      </c>
    </row>
    <row r="880" spans="1:5" x14ac:dyDescent="0.2">
      <c r="A880" s="13">
        <v>41184.167129629626</v>
      </c>
      <c r="B880" s="8"/>
      <c r="C880" s="8">
        <v>1</v>
      </c>
      <c r="D880" s="8"/>
      <c r="E880" s="8">
        <v>1</v>
      </c>
    </row>
    <row r="881" spans="1:5" x14ac:dyDescent="0.2">
      <c r="A881" s="13">
        <v>41368.583726851852</v>
      </c>
      <c r="B881" s="8"/>
      <c r="C881" s="8">
        <v>1</v>
      </c>
      <c r="D881" s="8"/>
      <c r="E881" s="8">
        <v>1</v>
      </c>
    </row>
    <row r="882" spans="1:5" x14ac:dyDescent="0.2">
      <c r="A882" s="13">
        <v>42248.723738425928</v>
      </c>
      <c r="B882" s="8"/>
      <c r="C882" s="8">
        <v>1</v>
      </c>
      <c r="D882" s="8"/>
      <c r="E882" s="8">
        <v>1</v>
      </c>
    </row>
    <row r="883" spans="1:5" x14ac:dyDescent="0.2">
      <c r="A883" s="13">
        <v>41276.496840277781</v>
      </c>
      <c r="B883" s="8"/>
      <c r="C883" s="8">
        <v>1</v>
      </c>
      <c r="D883" s="8"/>
      <c r="E883" s="8">
        <v>1</v>
      </c>
    </row>
    <row r="884" spans="1:5" x14ac:dyDescent="0.2">
      <c r="A884" s="13">
        <v>41597.788888888892</v>
      </c>
      <c r="B884" s="8"/>
      <c r="C884" s="8">
        <v>1</v>
      </c>
      <c r="D884" s="8"/>
      <c r="E884" s="8">
        <v>1</v>
      </c>
    </row>
    <row r="885" spans="1:5" x14ac:dyDescent="0.2">
      <c r="A885" s="13">
        <v>40505.232916666668</v>
      </c>
      <c r="B885" s="8"/>
      <c r="C885" s="8">
        <v>1</v>
      </c>
      <c r="D885" s="8"/>
      <c r="E885" s="8">
        <v>1</v>
      </c>
    </row>
    <row r="886" spans="1:5" x14ac:dyDescent="0.2">
      <c r="A886" s="13">
        <v>41037.829918981479</v>
      </c>
      <c r="B886" s="8"/>
      <c r="C886" s="8">
        <v>1</v>
      </c>
      <c r="D886" s="8"/>
      <c r="E886" s="8">
        <v>1</v>
      </c>
    </row>
    <row r="887" spans="1:5" x14ac:dyDescent="0.2">
      <c r="A887" s="13">
        <v>41179.32104166667</v>
      </c>
      <c r="B887" s="8"/>
      <c r="C887" s="8">
        <v>1</v>
      </c>
      <c r="D887" s="8"/>
      <c r="E887" s="8">
        <v>1</v>
      </c>
    </row>
    <row r="888" spans="1:5" x14ac:dyDescent="0.2">
      <c r="A888" s="13">
        <v>40877.25099537037</v>
      </c>
      <c r="B888" s="8"/>
      <c r="C888" s="8">
        <v>1</v>
      </c>
      <c r="D888" s="8"/>
      <c r="E888" s="8">
        <v>1</v>
      </c>
    </row>
    <row r="889" spans="1:5" x14ac:dyDescent="0.2">
      <c r="A889" s="13">
        <v>40759.860532407409</v>
      </c>
      <c r="B889" s="8"/>
      <c r="C889" s="8">
        <v>1</v>
      </c>
      <c r="D889" s="8"/>
      <c r="E889" s="8">
        <v>1</v>
      </c>
    </row>
    <row r="890" spans="1:5" x14ac:dyDescent="0.2">
      <c r="A890" s="13">
        <v>42371.935590277775</v>
      </c>
      <c r="B890" s="8"/>
      <c r="C890" s="8">
        <v>1</v>
      </c>
      <c r="D890" s="8"/>
      <c r="E890" s="8">
        <v>1</v>
      </c>
    </row>
    <row r="891" spans="1:5" x14ac:dyDescent="0.2">
      <c r="A891" s="13">
        <v>40981.802615740744</v>
      </c>
      <c r="B891" s="8"/>
      <c r="C891" s="8">
        <v>1</v>
      </c>
      <c r="D891" s="8"/>
      <c r="E891" s="8">
        <v>1</v>
      </c>
    </row>
    <row r="892" spans="1:5" x14ac:dyDescent="0.2">
      <c r="A892" s="13">
        <v>42713.941099537034</v>
      </c>
      <c r="B892" s="8"/>
      <c r="C892" s="8">
        <v>1</v>
      </c>
      <c r="D892" s="8"/>
      <c r="E892" s="8">
        <v>1</v>
      </c>
    </row>
    <row r="893" spans="1:5" x14ac:dyDescent="0.2">
      <c r="A893" s="13">
        <v>42603.870520833334</v>
      </c>
      <c r="B893" s="8"/>
      <c r="C893" s="8">
        <v>1</v>
      </c>
      <c r="D893" s="8"/>
      <c r="E893" s="8">
        <v>1</v>
      </c>
    </row>
    <row r="894" spans="1:5" x14ac:dyDescent="0.2">
      <c r="A894" s="13">
        <v>41026.958969907406</v>
      </c>
      <c r="B894" s="8"/>
      <c r="C894" s="8">
        <v>1</v>
      </c>
      <c r="D894" s="8"/>
      <c r="E894" s="8">
        <v>1</v>
      </c>
    </row>
    <row r="895" spans="1:5" x14ac:dyDescent="0.2">
      <c r="A895" s="13">
        <v>40751.753298611111</v>
      </c>
      <c r="B895" s="8"/>
      <c r="C895" s="8">
        <v>1</v>
      </c>
      <c r="D895" s="8"/>
      <c r="E895" s="8">
        <v>1</v>
      </c>
    </row>
    <row r="896" spans="1:5" x14ac:dyDescent="0.2">
      <c r="A896" s="13">
        <v>41887.784062500003</v>
      </c>
      <c r="B896" s="8"/>
      <c r="C896" s="8">
        <v>1</v>
      </c>
      <c r="D896" s="8"/>
      <c r="E896" s="8">
        <v>1</v>
      </c>
    </row>
    <row r="897" spans="1:5" x14ac:dyDescent="0.2">
      <c r="A897" s="13">
        <v>41569.698831018519</v>
      </c>
      <c r="B897" s="8"/>
      <c r="C897" s="8">
        <v>1</v>
      </c>
      <c r="D897" s="8"/>
      <c r="E897" s="8">
        <v>1</v>
      </c>
    </row>
    <row r="898" spans="1:5" x14ac:dyDescent="0.2">
      <c r="A898" s="13">
        <v>41842.031597222223</v>
      </c>
      <c r="B898" s="8"/>
      <c r="C898" s="8">
        <v>1</v>
      </c>
      <c r="D898" s="8"/>
      <c r="E898" s="8">
        <v>1</v>
      </c>
    </row>
    <row r="899" spans="1:5" x14ac:dyDescent="0.2">
      <c r="A899" s="13">
        <v>40304.20003472222</v>
      </c>
      <c r="B899" s="8"/>
      <c r="C899" s="8">
        <v>1</v>
      </c>
      <c r="D899" s="8"/>
      <c r="E899" s="8">
        <v>1</v>
      </c>
    </row>
    <row r="900" spans="1:5" x14ac:dyDescent="0.2">
      <c r="A900" s="13">
        <v>42065.897719907407</v>
      </c>
      <c r="B900" s="8"/>
      <c r="C900" s="8">
        <v>1</v>
      </c>
      <c r="D900" s="8"/>
      <c r="E900" s="8">
        <v>1</v>
      </c>
    </row>
    <row r="901" spans="1:5" x14ac:dyDescent="0.2">
      <c r="A901" s="13">
        <v>42496.98159722222</v>
      </c>
      <c r="B901" s="8"/>
      <c r="C901" s="8">
        <v>1</v>
      </c>
      <c r="D901" s="8"/>
      <c r="E901" s="8">
        <v>1</v>
      </c>
    </row>
    <row r="902" spans="1:5" x14ac:dyDescent="0.2">
      <c r="A902" s="13">
        <v>40431.127650462964</v>
      </c>
      <c r="B902" s="8"/>
      <c r="C902" s="8">
        <v>1</v>
      </c>
      <c r="D902" s="8"/>
      <c r="E902" s="8">
        <v>1</v>
      </c>
    </row>
    <row r="903" spans="1:5" x14ac:dyDescent="0.2">
      <c r="A903" s="13">
        <v>42218.872986111113</v>
      </c>
      <c r="B903" s="8"/>
      <c r="C903" s="8">
        <v>1</v>
      </c>
      <c r="D903" s="8"/>
      <c r="E903" s="8">
        <v>1</v>
      </c>
    </row>
    <row r="904" spans="1:5" x14ac:dyDescent="0.2">
      <c r="A904" s="13">
        <v>41211.688750000001</v>
      </c>
      <c r="B904" s="8"/>
      <c r="C904" s="8">
        <v>1</v>
      </c>
      <c r="D904" s="8"/>
      <c r="E904" s="8">
        <v>1</v>
      </c>
    </row>
    <row r="905" spans="1:5" x14ac:dyDescent="0.2">
      <c r="A905" s="13">
        <v>40878.758217592593</v>
      </c>
      <c r="B905" s="8"/>
      <c r="C905" s="8">
        <v>1</v>
      </c>
      <c r="D905" s="8"/>
      <c r="E905" s="8">
        <v>1</v>
      </c>
    </row>
    <row r="906" spans="1:5" x14ac:dyDescent="0.2">
      <c r="A906" s="13">
        <v>40646.099097222221</v>
      </c>
      <c r="B906" s="8"/>
      <c r="C906" s="8">
        <v>1</v>
      </c>
      <c r="D906" s="8"/>
      <c r="E906" s="8">
        <v>1</v>
      </c>
    </row>
    <row r="907" spans="1:5" x14ac:dyDescent="0.2">
      <c r="A907" s="13">
        <v>42429.849560185183</v>
      </c>
      <c r="B907" s="8"/>
      <c r="C907" s="8">
        <v>1</v>
      </c>
      <c r="D907" s="8"/>
      <c r="E907" s="8">
        <v>1</v>
      </c>
    </row>
    <row r="908" spans="1:5" x14ac:dyDescent="0.2">
      <c r="A908" s="13">
        <v>40291.81150462963</v>
      </c>
      <c r="B908" s="8"/>
      <c r="C908" s="8">
        <v>1</v>
      </c>
      <c r="D908" s="8"/>
      <c r="E908" s="8">
        <v>1</v>
      </c>
    </row>
    <row r="909" spans="1:5" x14ac:dyDescent="0.2">
      <c r="A909" s="13">
        <v>41829.965532407405</v>
      </c>
      <c r="B909" s="8"/>
      <c r="C909" s="8">
        <v>1</v>
      </c>
      <c r="D909" s="8"/>
      <c r="E909" s="8">
        <v>1</v>
      </c>
    </row>
    <row r="910" spans="1:5" x14ac:dyDescent="0.2">
      <c r="A910" s="13">
        <v>41149.796064814815</v>
      </c>
      <c r="B910" s="8"/>
      <c r="C910" s="8">
        <v>1</v>
      </c>
      <c r="D910" s="8"/>
      <c r="E910" s="8">
        <v>1</v>
      </c>
    </row>
    <row r="911" spans="1:5" x14ac:dyDescent="0.2">
      <c r="A911" s="13">
        <v>42342.080289351848</v>
      </c>
      <c r="B911" s="8"/>
      <c r="C911" s="8">
        <v>1</v>
      </c>
      <c r="D911" s="8"/>
      <c r="E911" s="8">
        <v>1</v>
      </c>
    </row>
    <row r="912" spans="1:5" x14ac:dyDescent="0.2">
      <c r="A912" s="13">
        <v>40507.239884259259</v>
      </c>
      <c r="B912" s="8"/>
      <c r="C912" s="8">
        <v>1</v>
      </c>
      <c r="D912" s="8"/>
      <c r="E912" s="8">
        <v>1</v>
      </c>
    </row>
    <row r="913" spans="1:5" x14ac:dyDescent="0.2">
      <c r="A913" s="13">
        <v>41681.189699074072</v>
      </c>
      <c r="B913" s="8"/>
      <c r="C913" s="8">
        <v>1</v>
      </c>
      <c r="D913" s="8"/>
      <c r="E913" s="8">
        <v>1</v>
      </c>
    </row>
    <row r="914" spans="1:5" x14ac:dyDescent="0.2">
      <c r="A914" s="13">
        <v>40767.192395833335</v>
      </c>
      <c r="B914" s="8"/>
      <c r="C914" s="8">
        <v>1</v>
      </c>
      <c r="D914" s="8"/>
      <c r="E914" s="8">
        <v>1</v>
      </c>
    </row>
    <row r="915" spans="1:5" x14ac:dyDescent="0.2">
      <c r="A915" s="13">
        <v>40340.801562499997</v>
      </c>
      <c r="B915" s="8"/>
      <c r="C915" s="8">
        <v>1</v>
      </c>
      <c r="D915" s="8"/>
      <c r="E915" s="8">
        <v>1</v>
      </c>
    </row>
    <row r="916" spans="1:5" x14ac:dyDescent="0.2">
      <c r="A916" s="13">
        <v>41081.69027777778</v>
      </c>
      <c r="B916" s="8"/>
      <c r="C916" s="8">
        <v>1</v>
      </c>
      <c r="D916" s="8"/>
      <c r="E916" s="8">
        <v>1</v>
      </c>
    </row>
    <row r="917" spans="1:5" x14ac:dyDescent="0.2">
      <c r="A917" s="13">
        <v>42737.545358796298</v>
      </c>
      <c r="B917" s="8"/>
      <c r="C917" s="8">
        <v>1</v>
      </c>
      <c r="D917" s="8"/>
      <c r="E917" s="8">
        <v>1</v>
      </c>
    </row>
    <row r="918" spans="1:5" x14ac:dyDescent="0.2">
      <c r="A918" s="13">
        <v>41642.005150462966</v>
      </c>
      <c r="B918" s="8"/>
      <c r="C918" s="8">
        <v>1</v>
      </c>
      <c r="D918" s="8"/>
      <c r="E918" s="8">
        <v>1</v>
      </c>
    </row>
    <row r="919" spans="1:5" x14ac:dyDescent="0.2">
      <c r="A919" s="13">
        <v>41194.109340277777</v>
      </c>
      <c r="B919" s="8"/>
      <c r="C919" s="8">
        <v>1</v>
      </c>
      <c r="D919" s="8"/>
      <c r="E919" s="8">
        <v>1</v>
      </c>
    </row>
    <row r="920" spans="1:5" x14ac:dyDescent="0.2">
      <c r="A920" s="13">
        <v>41004.139108796298</v>
      </c>
      <c r="B920" s="8"/>
      <c r="C920" s="8">
        <v>1</v>
      </c>
      <c r="D920" s="8"/>
      <c r="E920" s="8">
        <v>1</v>
      </c>
    </row>
    <row r="921" spans="1:5" x14ac:dyDescent="0.2">
      <c r="A921" s="13">
        <v>41116.763275462959</v>
      </c>
      <c r="B921" s="8"/>
      <c r="C921" s="8">
        <v>1</v>
      </c>
      <c r="D921" s="8"/>
      <c r="E921" s="8">
        <v>1</v>
      </c>
    </row>
    <row r="922" spans="1:5" x14ac:dyDescent="0.2">
      <c r="A922" s="13">
        <v>40937.679560185185</v>
      </c>
      <c r="B922" s="8"/>
      <c r="C922" s="8">
        <v>1</v>
      </c>
      <c r="D922" s="8"/>
      <c r="E922" s="8">
        <v>1</v>
      </c>
    </row>
    <row r="923" spans="1:5" x14ac:dyDescent="0.2">
      <c r="A923" s="13">
        <v>40434.853402777779</v>
      </c>
      <c r="B923" s="8"/>
      <c r="C923" s="8">
        <v>1</v>
      </c>
      <c r="D923" s="8"/>
      <c r="E923" s="8">
        <v>1</v>
      </c>
    </row>
    <row r="924" spans="1:5" x14ac:dyDescent="0.2">
      <c r="A924" s="13">
        <v>41802.94363425926</v>
      </c>
      <c r="B924" s="8"/>
      <c r="C924" s="8">
        <v>1</v>
      </c>
      <c r="D924" s="8"/>
      <c r="E924" s="8">
        <v>1</v>
      </c>
    </row>
    <row r="925" spans="1:5" x14ac:dyDescent="0.2">
      <c r="A925" s="13">
        <v>41944.916215277779</v>
      </c>
      <c r="B925" s="8"/>
      <c r="C925" s="8">
        <v>1</v>
      </c>
      <c r="D925" s="8"/>
      <c r="E925" s="8">
        <v>1</v>
      </c>
    </row>
    <row r="926" spans="1:5" x14ac:dyDescent="0.2">
      <c r="A926" s="13">
        <v>41227.641724537039</v>
      </c>
      <c r="B926" s="8"/>
      <c r="C926" s="8">
        <v>1</v>
      </c>
      <c r="D926" s="8"/>
      <c r="E926" s="8">
        <v>1</v>
      </c>
    </row>
    <row r="927" spans="1:5" x14ac:dyDescent="0.2">
      <c r="A927" s="13">
        <v>41562.671550925923</v>
      </c>
      <c r="B927" s="8"/>
      <c r="C927" s="8">
        <v>1</v>
      </c>
      <c r="D927" s="8"/>
      <c r="E927" s="8">
        <v>1</v>
      </c>
    </row>
    <row r="928" spans="1:5" x14ac:dyDescent="0.2">
      <c r="A928" s="13">
        <v>40847.171018518522</v>
      </c>
      <c r="B928" s="8"/>
      <c r="C928" s="8">
        <v>1</v>
      </c>
      <c r="D928" s="8"/>
      <c r="E928" s="8">
        <v>1</v>
      </c>
    </row>
    <row r="929" spans="1:5" x14ac:dyDescent="0.2">
      <c r="A929" s="13">
        <v>41878.530011574076</v>
      </c>
      <c r="B929" s="8"/>
      <c r="C929" s="8">
        <v>1</v>
      </c>
      <c r="D929" s="8"/>
      <c r="E929" s="8">
        <v>1</v>
      </c>
    </row>
    <row r="930" spans="1:5" x14ac:dyDescent="0.2">
      <c r="A930" s="13">
        <v>41934.959756944445</v>
      </c>
      <c r="B930" s="8"/>
      <c r="C930" s="8">
        <v>1</v>
      </c>
      <c r="D930" s="8"/>
      <c r="E930" s="8">
        <v>1</v>
      </c>
    </row>
    <row r="931" spans="1:5" x14ac:dyDescent="0.2">
      <c r="A931" s="13">
        <v>41288.942928240744</v>
      </c>
      <c r="B931" s="8"/>
      <c r="C931" s="8">
        <v>1</v>
      </c>
      <c r="D931" s="8"/>
      <c r="E931" s="8">
        <v>1</v>
      </c>
    </row>
    <row r="932" spans="1:5" x14ac:dyDescent="0.2">
      <c r="A932" s="13">
        <v>41575.880914351852</v>
      </c>
      <c r="B932" s="8"/>
      <c r="C932" s="8">
        <v>1</v>
      </c>
      <c r="D932" s="8"/>
      <c r="E932" s="8">
        <v>1</v>
      </c>
    </row>
    <row r="933" spans="1:5" x14ac:dyDescent="0.2">
      <c r="A933" s="13">
        <v>40338.02002314815</v>
      </c>
      <c r="B933" s="8"/>
      <c r="C933" s="8">
        <v>1</v>
      </c>
      <c r="D933" s="8"/>
      <c r="E933" s="8">
        <v>1</v>
      </c>
    </row>
    <row r="934" spans="1:5" x14ac:dyDescent="0.2">
      <c r="A934" s="13">
        <v>41013.822858796295</v>
      </c>
      <c r="B934" s="8"/>
      <c r="C934" s="8">
        <v>1</v>
      </c>
      <c r="D934" s="8"/>
      <c r="E934" s="8">
        <v>1</v>
      </c>
    </row>
    <row r="935" spans="1:5" x14ac:dyDescent="0.2">
      <c r="A935" s="13">
        <v>41180.86241898148</v>
      </c>
      <c r="B935" s="8"/>
      <c r="C935" s="8">
        <v>1</v>
      </c>
      <c r="D935" s="8"/>
      <c r="E935" s="8">
        <v>1</v>
      </c>
    </row>
    <row r="936" spans="1:5" x14ac:dyDescent="0.2">
      <c r="A936" s="13">
        <v>40978.238067129627</v>
      </c>
      <c r="B936" s="8"/>
      <c r="C936" s="8">
        <v>1</v>
      </c>
      <c r="D936" s="8"/>
      <c r="E936" s="8">
        <v>1</v>
      </c>
    </row>
    <row r="937" spans="1:5" x14ac:dyDescent="0.2">
      <c r="A937" s="13">
        <v>40312.915578703702</v>
      </c>
      <c r="B937" s="8"/>
      <c r="C937" s="8">
        <v>1</v>
      </c>
      <c r="D937" s="8"/>
      <c r="E937" s="8">
        <v>1</v>
      </c>
    </row>
    <row r="938" spans="1:5" x14ac:dyDescent="0.2">
      <c r="A938" s="13">
        <v>41680.359976851854</v>
      </c>
      <c r="B938" s="8"/>
      <c r="C938" s="8">
        <v>1</v>
      </c>
      <c r="D938" s="8"/>
      <c r="E938" s="8">
        <v>1</v>
      </c>
    </row>
    <row r="939" spans="1:5" x14ac:dyDescent="0.2">
      <c r="A939" s="13">
        <v>41310.969270833331</v>
      </c>
      <c r="B939" s="8"/>
      <c r="C939" s="8">
        <v>1</v>
      </c>
      <c r="D939" s="8"/>
      <c r="E939" s="8">
        <v>1</v>
      </c>
    </row>
    <row r="940" spans="1:5" x14ac:dyDescent="0.2">
      <c r="A940" s="13">
        <v>41711.169085648151</v>
      </c>
      <c r="B940" s="8"/>
      <c r="C940" s="8">
        <v>1</v>
      </c>
      <c r="D940" s="8"/>
      <c r="E940" s="8">
        <v>1</v>
      </c>
    </row>
    <row r="941" spans="1:5" x14ac:dyDescent="0.2">
      <c r="A941" s="13">
        <v>41733.737083333333</v>
      </c>
      <c r="B941" s="8"/>
      <c r="C941" s="8">
        <v>1</v>
      </c>
      <c r="D941" s="8"/>
      <c r="E941" s="8">
        <v>1</v>
      </c>
    </row>
    <row r="942" spans="1:5" x14ac:dyDescent="0.2">
      <c r="A942" s="13">
        <v>42368.333668981482</v>
      </c>
      <c r="B942" s="8"/>
      <c r="C942" s="8">
        <v>1</v>
      </c>
      <c r="D942" s="8"/>
      <c r="E942" s="8">
        <v>1</v>
      </c>
    </row>
    <row r="943" spans="1:5" x14ac:dyDescent="0.2">
      <c r="A943" s="13">
        <v>40883.024178240739</v>
      </c>
      <c r="B943" s="8"/>
      <c r="C943" s="8">
        <v>1</v>
      </c>
      <c r="D943" s="8"/>
      <c r="E943" s="8">
        <v>1</v>
      </c>
    </row>
    <row r="944" spans="1:5" x14ac:dyDescent="0.2">
      <c r="A944" s="13">
        <v>41551.798113425924</v>
      </c>
      <c r="B944" s="8"/>
      <c r="C944" s="8">
        <v>1</v>
      </c>
      <c r="D944" s="8"/>
      <c r="E944" s="8">
        <v>1</v>
      </c>
    </row>
    <row r="945" spans="1:5" x14ac:dyDescent="0.2">
      <c r="A945" s="13">
        <v>41124.479722222219</v>
      </c>
      <c r="B945" s="8"/>
      <c r="C945" s="8">
        <v>1</v>
      </c>
      <c r="D945" s="8"/>
      <c r="E945" s="8">
        <v>1</v>
      </c>
    </row>
    <row r="946" spans="1:5" x14ac:dyDescent="0.2">
      <c r="A946" s="13">
        <v>41416.763171296298</v>
      </c>
      <c r="B946" s="8"/>
      <c r="C946" s="8">
        <v>1</v>
      </c>
      <c r="D946" s="8"/>
      <c r="E946" s="8">
        <v>1</v>
      </c>
    </row>
    <row r="947" spans="1:5" x14ac:dyDescent="0.2">
      <c r="A947" s="13">
        <v>42182.008402777778</v>
      </c>
      <c r="B947" s="8"/>
      <c r="C947" s="8">
        <v>1</v>
      </c>
      <c r="D947" s="8"/>
      <c r="E947" s="8">
        <v>1</v>
      </c>
    </row>
    <row r="948" spans="1:5" x14ac:dyDescent="0.2">
      <c r="A948" s="13">
        <v>42746.096585648149</v>
      </c>
      <c r="B948" s="8"/>
      <c r="C948" s="8">
        <v>1</v>
      </c>
      <c r="D948" s="8"/>
      <c r="E948" s="8">
        <v>1</v>
      </c>
    </row>
    <row r="949" spans="1:5" x14ac:dyDescent="0.2">
      <c r="A949" s="13">
        <v>42382.843287037038</v>
      </c>
      <c r="B949" s="8"/>
      <c r="C949" s="8">
        <v>1</v>
      </c>
      <c r="D949" s="8"/>
      <c r="E949" s="8">
        <v>1</v>
      </c>
    </row>
    <row r="950" spans="1:5" x14ac:dyDescent="0.2">
      <c r="A950" s="13">
        <v>42673.667881944442</v>
      </c>
      <c r="B950" s="8"/>
      <c r="C950" s="8">
        <v>1</v>
      </c>
      <c r="D950" s="8"/>
      <c r="E950" s="8">
        <v>1</v>
      </c>
    </row>
    <row r="951" spans="1:5" x14ac:dyDescent="0.2">
      <c r="A951" s="13">
        <v>42444.583912037036</v>
      </c>
      <c r="B951" s="8"/>
      <c r="C951" s="8">
        <v>1</v>
      </c>
      <c r="D951" s="8"/>
      <c r="E951" s="8">
        <v>1</v>
      </c>
    </row>
    <row r="952" spans="1:5" x14ac:dyDescent="0.2">
      <c r="A952" s="13">
        <v>42732.872986111113</v>
      </c>
      <c r="B952" s="8"/>
      <c r="C952" s="8">
        <v>1</v>
      </c>
      <c r="D952" s="8"/>
      <c r="E952" s="8">
        <v>1</v>
      </c>
    </row>
    <row r="953" spans="1:5" x14ac:dyDescent="0.2">
      <c r="A953" s="13">
        <v>42592.750555555554</v>
      </c>
      <c r="B953" s="8"/>
      <c r="C953" s="8">
        <v>1</v>
      </c>
      <c r="D953" s="8"/>
      <c r="E953" s="8">
        <v>1</v>
      </c>
    </row>
    <row r="954" spans="1:5" x14ac:dyDescent="0.2">
      <c r="A954" s="13">
        <v>42491.781319444446</v>
      </c>
      <c r="B954" s="8"/>
      <c r="C954" s="8">
        <v>1</v>
      </c>
      <c r="D954" s="8"/>
      <c r="E954" s="8">
        <v>1</v>
      </c>
    </row>
    <row r="955" spans="1:5" x14ac:dyDescent="0.2">
      <c r="A955" s="13">
        <v>42411.828287037039</v>
      </c>
      <c r="B955" s="8"/>
      <c r="C955" s="8">
        <v>1</v>
      </c>
      <c r="D955" s="8"/>
      <c r="E955" s="8">
        <v>1</v>
      </c>
    </row>
    <row r="956" spans="1:5" x14ac:dyDescent="0.2">
      <c r="A956" s="13">
        <v>42361.043703703705</v>
      </c>
      <c r="B956" s="8"/>
      <c r="C956" s="8">
        <v>1</v>
      </c>
      <c r="D956" s="8"/>
      <c r="E956" s="8">
        <v>1</v>
      </c>
    </row>
    <row r="957" spans="1:5" x14ac:dyDescent="0.2">
      <c r="A957" s="13">
        <v>42356.750706018516</v>
      </c>
      <c r="B957" s="8"/>
      <c r="C957" s="8">
        <v>1</v>
      </c>
      <c r="D957" s="8"/>
      <c r="E957" s="8">
        <v>1</v>
      </c>
    </row>
    <row r="958" spans="1:5" x14ac:dyDescent="0.2">
      <c r="A958" s="13">
        <v>42480.653611111113</v>
      </c>
      <c r="B958" s="8"/>
      <c r="C958" s="8">
        <v>1</v>
      </c>
      <c r="D958" s="8"/>
      <c r="E958" s="8">
        <v>1</v>
      </c>
    </row>
    <row r="959" spans="1:5" x14ac:dyDescent="0.2">
      <c r="A959" s="13">
        <v>42662.613564814812</v>
      </c>
      <c r="B959" s="8"/>
      <c r="C959" s="8">
        <v>1</v>
      </c>
      <c r="D959" s="8"/>
      <c r="E959" s="8">
        <v>1</v>
      </c>
    </row>
    <row r="960" spans="1:5" x14ac:dyDescent="0.2">
      <c r="A960" s="13">
        <v>41999.164340277777</v>
      </c>
      <c r="B960" s="8"/>
      <c r="C960" s="8">
        <v>1</v>
      </c>
      <c r="D960" s="8"/>
      <c r="E960" s="8">
        <v>1</v>
      </c>
    </row>
    <row r="961" spans="1:5" x14ac:dyDescent="0.2">
      <c r="A961" s="13">
        <v>42194.833784722221</v>
      </c>
      <c r="B961" s="8"/>
      <c r="C961" s="8">
        <v>1</v>
      </c>
      <c r="D961" s="8"/>
      <c r="E961" s="8">
        <v>1</v>
      </c>
    </row>
    <row r="962" spans="1:5" x14ac:dyDescent="0.2">
      <c r="A962" s="13">
        <v>42586.295138888891</v>
      </c>
      <c r="B962" s="8"/>
      <c r="C962" s="8">
        <v>1</v>
      </c>
      <c r="D962" s="8"/>
      <c r="E962" s="8">
        <v>1</v>
      </c>
    </row>
    <row r="963" spans="1:5" x14ac:dyDescent="0.2">
      <c r="A963" s="13">
        <v>42060.913877314815</v>
      </c>
      <c r="B963" s="8"/>
      <c r="C963" s="8">
        <v>1</v>
      </c>
      <c r="D963" s="8"/>
      <c r="E963" s="8">
        <v>1</v>
      </c>
    </row>
    <row r="964" spans="1:5" x14ac:dyDescent="0.2">
      <c r="A964" s="13">
        <v>42660.552465277775</v>
      </c>
      <c r="B964" s="8"/>
      <c r="C964" s="8">
        <v>1</v>
      </c>
      <c r="D964" s="8"/>
      <c r="E964" s="8">
        <v>1</v>
      </c>
    </row>
    <row r="965" spans="1:5" x14ac:dyDescent="0.2">
      <c r="A965" s="13">
        <v>42082.802812499998</v>
      </c>
      <c r="B965" s="8"/>
      <c r="C965" s="8">
        <v>1</v>
      </c>
      <c r="D965" s="8"/>
      <c r="E965" s="8">
        <v>1</v>
      </c>
    </row>
    <row r="966" spans="1:5" x14ac:dyDescent="0.2">
      <c r="A966" s="13">
        <v>41993.174363425926</v>
      </c>
      <c r="B966" s="8"/>
      <c r="C966" s="8">
        <v>1</v>
      </c>
      <c r="D966" s="8"/>
      <c r="E966" s="8">
        <v>1</v>
      </c>
    </row>
    <row r="967" spans="1:5" x14ac:dyDescent="0.2">
      <c r="A967" s="13">
        <v>42766.626793981479</v>
      </c>
      <c r="B967" s="8"/>
      <c r="C967" s="8">
        <v>1</v>
      </c>
      <c r="D967" s="8"/>
      <c r="E967" s="8">
        <v>1</v>
      </c>
    </row>
    <row r="968" spans="1:5" x14ac:dyDescent="0.2">
      <c r="A968" s="13">
        <v>42740.693692129629</v>
      </c>
      <c r="B968" s="8"/>
      <c r="C968" s="8">
        <v>1</v>
      </c>
      <c r="D968" s="8"/>
      <c r="E968" s="8">
        <v>1</v>
      </c>
    </row>
    <row r="969" spans="1:5" x14ac:dyDescent="0.2">
      <c r="A969" s="13">
        <v>42373.712418981479</v>
      </c>
      <c r="B969" s="8"/>
      <c r="C969" s="8">
        <v>1</v>
      </c>
      <c r="D969" s="8"/>
      <c r="E969" s="8">
        <v>1</v>
      </c>
    </row>
    <row r="970" spans="1:5" x14ac:dyDescent="0.2">
      <c r="A970" s="13">
        <v>42625.635636574072</v>
      </c>
      <c r="B970" s="8"/>
      <c r="C970" s="8">
        <v>1</v>
      </c>
      <c r="D970" s="8"/>
      <c r="E970" s="8">
        <v>1</v>
      </c>
    </row>
    <row r="971" spans="1:5" x14ac:dyDescent="0.2">
      <c r="A971" s="13">
        <v>42208.628692129627</v>
      </c>
      <c r="B971" s="8"/>
      <c r="C971" s="8">
        <v>1</v>
      </c>
      <c r="D971" s="8"/>
      <c r="E971" s="8">
        <v>1</v>
      </c>
    </row>
    <row r="972" spans="1:5" x14ac:dyDescent="0.2">
      <c r="A972" s="13">
        <v>42637.016736111109</v>
      </c>
      <c r="B972" s="8"/>
      <c r="C972" s="8">
        <v>1</v>
      </c>
      <c r="D972" s="8"/>
      <c r="E972" s="8">
        <v>1</v>
      </c>
    </row>
    <row r="973" spans="1:5" x14ac:dyDescent="0.2">
      <c r="A973" s="13">
        <v>42619.635787037034</v>
      </c>
      <c r="B973" s="8"/>
      <c r="C973" s="8">
        <v>1</v>
      </c>
      <c r="D973" s="8"/>
      <c r="E973" s="8">
        <v>1</v>
      </c>
    </row>
    <row r="974" spans="1:5" x14ac:dyDescent="0.2">
      <c r="A974" s="13">
        <v>42422.254328703704</v>
      </c>
      <c r="B974" s="8"/>
      <c r="C974" s="8">
        <v>1</v>
      </c>
      <c r="D974" s="8"/>
      <c r="E974" s="8">
        <v>1</v>
      </c>
    </row>
    <row r="975" spans="1:5" x14ac:dyDescent="0.2">
      <c r="A975" s="13">
        <v>41836.847615740742</v>
      </c>
      <c r="B975" s="8"/>
      <c r="C975" s="8">
        <v>1</v>
      </c>
      <c r="D975" s="8"/>
      <c r="E975" s="8">
        <v>1</v>
      </c>
    </row>
    <row r="976" spans="1:5" x14ac:dyDescent="0.2">
      <c r="A976" s="13">
        <v>42742.30332175926</v>
      </c>
      <c r="B976" s="8"/>
      <c r="C976" s="8">
        <v>1</v>
      </c>
      <c r="D976" s="8"/>
      <c r="E976" s="8">
        <v>1</v>
      </c>
    </row>
    <row r="977" spans="1:5" x14ac:dyDescent="0.2">
      <c r="A977" s="13">
        <v>42721.220520833333</v>
      </c>
      <c r="B977" s="8"/>
      <c r="C977" s="8">
        <v>1</v>
      </c>
      <c r="D977" s="8"/>
      <c r="E977" s="8">
        <v>1</v>
      </c>
    </row>
    <row r="978" spans="1:5" x14ac:dyDescent="0.2">
      <c r="A978" s="13">
        <v>42111.709027777775</v>
      </c>
      <c r="B978" s="8"/>
      <c r="C978" s="8">
        <v>1</v>
      </c>
      <c r="D978" s="8"/>
      <c r="E978" s="8">
        <v>1</v>
      </c>
    </row>
    <row r="979" spans="1:5" x14ac:dyDescent="0.2">
      <c r="A979" s="13">
        <v>41856.865717592591</v>
      </c>
      <c r="B979" s="8"/>
      <c r="C979" s="8">
        <v>1</v>
      </c>
      <c r="D979" s="8"/>
      <c r="E979" s="8">
        <v>1</v>
      </c>
    </row>
    <row r="980" spans="1:5" x14ac:dyDescent="0.2">
      <c r="A980" s="13">
        <v>42257.014965277776</v>
      </c>
      <c r="B980" s="8"/>
      <c r="C980" s="8">
        <v>1</v>
      </c>
      <c r="D980" s="8"/>
      <c r="E980" s="8">
        <v>1</v>
      </c>
    </row>
    <row r="981" spans="1:5" x14ac:dyDescent="0.2">
      <c r="A981" s="13">
        <v>42424.749490740738</v>
      </c>
      <c r="B981" s="8"/>
      <c r="C981" s="8">
        <v>1</v>
      </c>
      <c r="D981" s="8"/>
      <c r="E981" s="8">
        <v>1</v>
      </c>
    </row>
    <row r="982" spans="1:5" x14ac:dyDescent="0.2">
      <c r="A982" s="13">
        <v>42489.696585648147</v>
      </c>
      <c r="B982" s="8"/>
      <c r="C982" s="8">
        <v>1</v>
      </c>
      <c r="D982" s="8"/>
      <c r="E982" s="8">
        <v>1</v>
      </c>
    </row>
    <row r="983" spans="1:5" x14ac:dyDescent="0.2">
      <c r="A983" s="13">
        <v>42185.058993055558</v>
      </c>
      <c r="B983" s="8"/>
      <c r="C983" s="8">
        <v>1</v>
      </c>
      <c r="D983" s="8"/>
      <c r="E983" s="8">
        <v>1</v>
      </c>
    </row>
    <row r="984" spans="1:5" x14ac:dyDescent="0.2">
      <c r="A984" s="13">
        <v>42391.942094907405</v>
      </c>
      <c r="B984" s="8"/>
      <c r="C984" s="8">
        <v>1</v>
      </c>
      <c r="D984" s="8"/>
      <c r="E984" s="8">
        <v>1</v>
      </c>
    </row>
    <row r="985" spans="1:5" x14ac:dyDescent="0.2">
      <c r="A985" s="13">
        <v>42395.309039351851</v>
      </c>
      <c r="B985" s="8"/>
      <c r="C985" s="8">
        <v>1</v>
      </c>
      <c r="D985" s="8"/>
      <c r="E985" s="8">
        <v>1</v>
      </c>
    </row>
    <row r="986" spans="1:5" x14ac:dyDescent="0.2">
      <c r="A986" s="13">
        <v>42506.416990740741</v>
      </c>
      <c r="B986" s="8"/>
      <c r="C986" s="8">
        <v>1</v>
      </c>
      <c r="D986" s="8"/>
      <c r="E986" s="8">
        <v>1</v>
      </c>
    </row>
    <row r="987" spans="1:5" x14ac:dyDescent="0.2">
      <c r="A987" s="13">
        <v>41928.904189814813</v>
      </c>
      <c r="B987" s="8"/>
      <c r="C987" s="8">
        <v>1</v>
      </c>
      <c r="D987" s="8"/>
      <c r="E987" s="8">
        <v>1</v>
      </c>
    </row>
    <row r="988" spans="1:5" x14ac:dyDescent="0.2">
      <c r="A988" s="13">
        <v>41830.947013888886</v>
      </c>
      <c r="B988" s="8"/>
      <c r="C988" s="8">
        <v>1</v>
      </c>
      <c r="D988" s="8"/>
      <c r="E988" s="8">
        <v>1</v>
      </c>
    </row>
    <row r="989" spans="1:5" x14ac:dyDescent="0.2">
      <c r="A989" s="13">
        <v>42615.753310185188</v>
      </c>
      <c r="B989" s="8"/>
      <c r="C989" s="8">
        <v>1</v>
      </c>
      <c r="D989" s="8"/>
      <c r="E989" s="8">
        <v>1</v>
      </c>
    </row>
    <row r="990" spans="1:5" x14ac:dyDescent="0.2">
      <c r="A990" s="13">
        <v>42574.667650462965</v>
      </c>
      <c r="B990" s="8"/>
      <c r="C990" s="8">
        <v>1</v>
      </c>
      <c r="D990" s="8"/>
      <c r="E990" s="8">
        <v>1</v>
      </c>
    </row>
    <row r="991" spans="1:5" x14ac:dyDescent="0.2">
      <c r="A991" s="13">
        <v>42061.115833333337</v>
      </c>
      <c r="B991" s="8"/>
      <c r="C991" s="8">
        <v>1</v>
      </c>
      <c r="D991" s="8"/>
      <c r="E991" s="8">
        <v>1</v>
      </c>
    </row>
    <row r="992" spans="1:5" x14ac:dyDescent="0.2">
      <c r="A992" s="13">
        <v>42339.96770833333</v>
      </c>
      <c r="B992" s="8"/>
      <c r="C992" s="8">
        <v>1</v>
      </c>
      <c r="D992" s="8"/>
      <c r="E992" s="8">
        <v>1</v>
      </c>
    </row>
    <row r="993" spans="1:5" x14ac:dyDescent="0.2">
      <c r="A993" s="13">
        <v>42324.767361111109</v>
      </c>
      <c r="B993" s="8"/>
      <c r="C993" s="8">
        <v>1</v>
      </c>
      <c r="D993" s="8"/>
      <c r="E993" s="8">
        <v>1</v>
      </c>
    </row>
    <row r="994" spans="1:5" x14ac:dyDescent="0.2">
      <c r="A994" s="13">
        <v>41773.294560185182</v>
      </c>
      <c r="B994" s="8"/>
      <c r="C994" s="8">
        <v>1</v>
      </c>
      <c r="D994" s="8"/>
      <c r="E994" s="8">
        <v>1</v>
      </c>
    </row>
    <row r="995" spans="1:5" x14ac:dyDescent="0.2">
      <c r="A995" s="13">
        <v>42614.356770833336</v>
      </c>
      <c r="B995" s="8"/>
      <c r="C995" s="8">
        <v>1</v>
      </c>
      <c r="D995" s="8"/>
      <c r="E995" s="8">
        <v>1</v>
      </c>
    </row>
    <row r="996" spans="1:5" x14ac:dyDescent="0.2">
      <c r="A996" s="13">
        <v>42611.933969907404</v>
      </c>
      <c r="B996" s="8"/>
      <c r="C996" s="8">
        <v>1</v>
      </c>
      <c r="D996" s="8"/>
      <c r="E996" s="8">
        <v>1</v>
      </c>
    </row>
    <row r="997" spans="1:5" x14ac:dyDescent="0.2">
      <c r="A997" s="13">
        <v>41855.784305555557</v>
      </c>
      <c r="B997" s="8"/>
      <c r="C997" s="8">
        <v>1</v>
      </c>
      <c r="D997" s="8"/>
      <c r="E997" s="8">
        <v>1</v>
      </c>
    </row>
    <row r="998" spans="1:5" x14ac:dyDescent="0.2">
      <c r="A998" s="13">
        <v>42538.756805555553</v>
      </c>
      <c r="B998" s="8"/>
      <c r="C998" s="8">
        <v>1</v>
      </c>
      <c r="D998" s="8"/>
      <c r="E998" s="8">
        <v>1</v>
      </c>
    </row>
    <row r="999" spans="1:5" x14ac:dyDescent="0.2">
      <c r="A999" s="13">
        <v>42437.924988425926</v>
      </c>
      <c r="B999" s="8"/>
      <c r="C999" s="8">
        <v>1</v>
      </c>
      <c r="D999" s="8"/>
      <c r="E999" s="8">
        <v>1</v>
      </c>
    </row>
    <row r="1000" spans="1:5" x14ac:dyDescent="0.2">
      <c r="A1000" s="13">
        <v>42652.964907407404</v>
      </c>
      <c r="B1000" s="8"/>
      <c r="C1000" s="8">
        <v>1</v>
      </c>
      <c r="D1000" s="8"/>
      <c r="E1000" s="8">
        <v>1</v>
      </c>
    </row>
    <row r="1001" spans="1:5" x14ac:dyDescent="0.2">
      <c r="A1001" s="13">
        <v>41921.263078703705</v>
      </c>
      <c r="B1001" s="8"/>
      <c r="C1001" s="8">
        <v>1</v>
      </c>
      <c r="D1001" s="8"/>
      <c r="E1001" s="8">
        <v>1</v>
      </c>
    </row>
    <row r="1002" spans="1:5" x14ac:dyDescent="0.2">
      <c r="A1002" s="13">
        <v>41947.940740740742</v>
      </c>
      <c r="B1002" s="8"/>
      <c r="C1002" s="8">
        <v>1</v>
      </c>
      <c r="D1002" s="8"/>
      <c r="E1002" s="8">
        <v>1</v>
      </c>
    </row>
    <row r="1003" spans="1:5" x14ac:dyDescent="0.2">
      <c r="A1003" s="13">
        <v>41817.866435185184</v>
      </c>
      <c r="B1003" s="8"/>
      <c r="C1003" s="8">
        <v>1</v>
      </c>
      <c r="D1003" s="8"/>
      <c r="E1003" s="8">
        <v>1</v>
      </c>
    </row>
    <row r="1004" spans="1:5" x14ac:dyDescent="0.2">
      <c r="A1004" s="13">
        <v>41941.10297453704</v>
      </c>
      <c r="B1004" s="8"/>
      <c r="C1004" s="8">
        <v>1</v>
      </c>
      <c r="D1004" s="8"/>
      <c r="E1004" s="8">
        <v>1</v>
      </c>
    </row>
    <row r="1005" spans="1:5" x14ac:dyDescent="0.2">
      <c r="A1005" s="13">
        <v>42282.168993055559</v>
      </c>
      <c r="B1005" s="8"/>
      <c r="C1005" s="8">
        <v>1</v>
      </c>
      <c r="D1005" s="8"/>
      <c r="E1005" s="8">
        <v>1</v>
      </c>
    </row>
    <row r="1006" spans="1:5" x14ac:dyDescent="0.2">
      <c r="A1006" s="13">
        <v>41926.29965277778</v>
      </c>
      <c r="B1006" s="8"/>
      <c r="C1006" s="8">
        <v>1</v>
      </c>
      <c r="D1006" s="8"/>
      <c r="E1006" s="8">
        <v>1</v>
      </c>
    </row>
    <row r="1007" spans="1:5" x14ac:dyDescent="0.2">
      <c r="A1007" s="13">
        <v>42749.05972222222</v>
      </c>
      <c r="B1007" s="8"/>
      <c r="C1007" s="8"/>
      <c r="D1007" s="8">
        <v>1</v>
      </c>
      <c r="E1007" s="8">
        <v>1</v>
      </c>
    </row>
    <row r="1008" spans="1:5" x14ac:dyDescent="0.2">
      <c r="A1008" s="13">
        <v>42720.720057870371</v>
      </c>
      <c r="B1008" s="8"/>
      <c r="C1008" s="8"/>
      <c r="D1008" s="8">
        <v>1</v>
      </c>
      <c r="E1008" s="8">
        <v>1</v>
      </c>
    </row>
    <row r="1009" spans="1:5" x14ac:dyDescent="0.2">
      <c r="A1009" s="13">
        <v>42325.684189814812</v>
      </c>
      <c r="B1009" s="8"/>
      <c r="C1009" s="8"/>
      <c r="D1009" s="8">
        <v>1</v>
      </c>
      <c r="E1009" s="8">
        <v>1</v>
      </c>
    </row>
    <row r="1010" spans="1:5" x14ac:dyDescent="0.2">
      <c r="A1010" s="13">
        <v>42780.709039351852</v>
      </c>
      <c r="B1010" s="8"/>
      <c r="C1010" s="8"/>
      <c r="D1010" s="8">
        <v>1</v>
      </c>
      <c r="E1010" s="8">
        <v>1</v>
      </c>
    </row>
    <row r="1011" spans="1:5" x14ac:dyDescent="0.2">
      <c r="A1011" s="13">
        <v>42388.708645833336</v>
      </c>
      <c r="B1011" s="8"/>
      <c r="C1011" s="8"/>
      <c r="D1011" s="8">
        <v>1</v>
      </c>
      <c r="E1011" s="8">
        <v>1</v>
      </c>
    </row>
    <row r="1012" spans="1:5" x14ac:dyDescent="0.2">
      <c r="A1012" s="13">
        <v>42276.624803240738</v>
      </c>
      <c r="B1012" s="8"/>
      <c r="C1012" s="8"/>
      <c r="D1012" s="8">
        <v>1</v>
      </c>
      <c r="E1012" s="8">
        <v>1</v>
      </c>
    </row>
    <row r="1013" spans="1:5" x14ac:dyDescent="0.2">
      <c r="A1013" s="13">
        <v>41977.040185185186</v>
      </c>
      <c r="B1013" s="8"/>
      <c r="C1013" s="8"/>
      <c r="D1013" s="8">
        <v>1</v>
      </c>
      <c r="E1013" s="8">
        <v>1</v>
      </c>
    </row>
    <row r="1014" spans="1:5" x14ac:dyDescent="0.2">
      <c r="A1014" s="13">
        <v>42676.583599537036</v>
      </c>
      <c r="B1014" s="8"/>
      <c r="C1014" s="8"/>
      <c r="D1014" s="8">
        <v>1</v>
      </c>
      <c r="E1014" s="8">
        <v>1</v>
      </c>
    </row>
    <row r="1015" spans="1:5" x14ac:dyDescent="0.2">
      <c r="A1015" s="13">
        <v>42702.809201388889</v>
      </c>
      <c r="B1015" s="8"/>
      <c r="C1015" s="8"/>
      <c r="D1015" s="8">
        <v>1</v>
      </c>
      <c r="E1015" s="8">
        <v>1</v>
      </c>
    </row>
    <row r="1016" spans="1:5" x14ac:dyDescent="0.2">
      <c r="A1016" s="13">
        <v>42510.604699074072</v>
      </c>
      <c r="B1016" s="8"/>
      <c r="C1016" s="8"/>
      <c r="D1016" s="8">
        <v>1</v>
      </c>
      <c r="E1016" s="8">
        <v>1</v>
      </c>
    </row>
    <row r="1017" spans="1:5" x14ac:dyDescent="0.2">
      <c r="A1017" s="13">
        <v>42561.829421296294</v>
      </c>
      <c r="B1017" s="8"/>
      <c r="C1017" s="8"/>
      <c r="D1017" s="8">
        <v>1</v>
      </c>
      <c r="E1017" s="8">
        <v>1</v>
      </c>
    </row>
    <row r="1018" spans="1:5" x14ac:dyDescent="0.2">
      <c r="A1018" s="13">
        <v>41946.898090277777</v>
      </c>
      <c r="B1018" s="8"/>
      <c r="C1018" s="8"/>
      <c r="D1018" s="8">
        <v>1</v>
      </c>
      <c r="E1018" s="8">
        <v>1</v>
      </c>
    </row>
    <row r="1019" spans="1:5" x14ac:dyDescent="0.2">
      <c r="A1019" s="13">
        <v>42714.440416666665</v>
      </c>
      <c r="B1019" s="8"/>
      <c r="C1019" s="8"/>
      <c r="D1019" s="8">
        <v>1</v>
      </c>
      <c r="E1019" s="8">
        <v>1</v>
      </c>
    </row>
    <row r="1020" spans="1:5" x14ac:dyDescent="0.2">
      <c r="A1020" s="13">
        <v>42339.833981481483</v>
      </c>
      <c r="B1020" s="8"/>
      <c r="C1020" s="8"/>
      <c r="D1020" s="8">
        <v>1</v>
      </c>
      <c r="E1020" s="8">
        <v>1</v>
      </c>
    </row>
    <row r="1021" spans="1:5" x14ac:dyDescent="0.2">
      <c r="A1021" s="13">
        <v>41955.002488425926</v>
      </c>
      <c r="B1021" s="8"/>
      <c r="C1021" s="8"/>
      <c r="D1021" s="8">
        <v>1</v>
      </c>
      <c r="E1021" s="8">
        <v>1</v>
      </c>
    </row>
    <row r="1022" spans="1:5" x14ac:dyDescent="0.2">
      <c r="A1022" s="13">
        <v>42303.87841435185</v>
      </c>
      <c r="B1022" s="8"/>
      <c r="C1022" s="8"/>
      <c r="D1022" s="8">
        <v>1</v>
      </c>
      <c r="E1022" s="8">
        <v>1</v>
      </c>
    </row>
    <row r="1023" spans="1:5" x14ac:dyDescent="0.2">
      <c r="A1023" s="13">
        <v>42422.107129629629</v>
      </c>
      <c r="B1023" s="8"/>
      <c r="C1023" s="8"/>
      <c r="D1023" s="8">
        <v>1</v>
      </c>
      <c r="E1023" s="8">
        <v>1</v>
      </c>
    </row>
    <row r="1024" spans="1:5" x14ac:dyDescent="0.2">
      <c r="A1024" s="13">
        <v>42289.675173611111</v>
      </c>
      <c r="B1024" s="8"/>
      <c r="C1024" s="8"/>
      <c r="D1024" s="8">
        <v>1</v>
      </c>
      <c r="E1024" s="8">
        <v>1</v>
      </c>
    </row>
    <row r="1025" spans="1:5" x14ac:dyDescent="0.2">
      <c r="A1025" s="13">
        <v>42535.492280092592</v>
      </c>
      <c r="B1025" s="8"/>
      <c r="C1025" s="8"/>
      <c r="D1025" s="8">
        <v>1</v>
      </c>
      <c r="E1025" s="8">
        <v>1</v>
      </c>
    </row>
    <row r="1026" spans="1:5" x14ac:dyDescent="0.2">
      <c r="A1026" s="13">
        <v>42009.973946759259</v>
      </c>
      <c r="B1026" s="8"/>
      <c r="C1026" s="8"/>
      <c r="D1026" s="8">
        <v>1</v>
      </c>
      <c r="E1026" s="8">
        <v>1</v>
      </c>
    </row>
    <row r="1027" spans="1:5" x14ac:dyDescent="0.2">
      <c r="A1027" s="13">
        <v>42127.069548611114</v>
      </c>
      <c r="B1027" s="8">
        <v>1</v>
      </c>
      <c r="C1027" s="8"/>
      <c r="D1027" s="8"/>
      <c r="E1027" s="8">
        <v>1</v>
      </c>
    </row>
    <row r="1028" spans="1:5" x14ac:dyDescent="0.2">
      <c r="A1028" s="13">
        <v>42271.251979166664</v>
      </c>
      <c r="B1028" s="8">
        <v>1</v>
      </c>
      <c r="C1028" s="8"/>
      <c r="D1028" s="8"/>
      <c r="E1028" s="8">
        <v>1</v>
      </c>
    </row>
    <row r="1029" spans="1:5" x14ac:dyDescent="0.2">
      <c r="A1029" s="13">
        <v>42111.646724537037</v>
      </c>
      <c r="B1029" s="8">
        <v>1</v>
      </c>
      <c r="C1029" s="8"/>
      <c r="D1029" s="8"/>
      <c r="E1029" s="8">
        <v>1</v>
      </c>
    </row>
    <row r="1030" spans="1:5" x14ac:dyDescent="0.2">
      <c r="A1030" s="13">
        <v>42145.919687499998</v>
      </c>
      <c r="B1030" s="8">
        <v>1</v>
      </c>
      <c r="C1030" s="8"/>
      <c r="D1030" s="8"/>
      <c r="E1030" s="8">
        <v>1</v>
      </c>
    </row>
    <row r="1031" spans="1:5" x14ac:dyDescent="0.2">
      <c r="A1031" s="13">
        <v>42370.580590277779</v>
      </c>
      <c r="B1031" s="8">
        <v>1</v>
      </c>
      <c r="C1031" s="8"/>
      <c r="D1031" s="8"/>
      <c r="E1031" s="8">
        <v>1</v>
      </c>
    </row>
    <row r="1032" spans="1:5" x14ac:dyDescent="0.2">
      <c r="A1032" s="13">
        <v>42049.833761574075</v>
      </c>
      <c r="B1032" s="8">
        <v>1</v>
      </c>
      <c r="C1032" s="8"/>
      <c r="D1032" s="8"/>
      <c r="E1032" s="8">
        <v>1</v>
      </c>
    </row>
    <row r="1033" spans="1:5" x14ac:dyDescent="0.2">
      <c r="A1033" s="13">
        <v>42426.407592592594</v>
      </c>
      <c r="B1033" s="8">
        <v>1</v>
      </c>
      <c r="C1033" s="8"/>
      <c r="D1033" s="8"/>
      <c r="E1033" s="8">
        <v>1</v>
      </c>
    </row>
    <row r="1034" spans="1:5" x14ac:dyDescent="0.2">
      <c r="A1034" s="13">
        <v>41905.034108796295</v>
      </c>
      <c r="B1034" s="8">
        <v>1</v>
      </c>
      <c r="C1034" s="8"/>
      <c r="D1034" s="8"/>
      <c r="E1034" s="8">
        <v>1</v>
      </c>
    </row>
    <row r="1035" spans="1:5" x14ac:dyDescent="0.2">
      <c r="A1035" s="13">
        <v>42755.627372685187</v>
      </c>
      <c r="B1035" s="8">
        <v>1</v>
      </c>
      <c r="C1035" s="8"/>
      <c r="D1035" s="8"/>
      <c r="E1035" s="8">
        <v>1</v>
      </c>
    </row>
    <row r="1036" spans="1:5" x14ac:dyDescent="0.2">
      <c r="A1036" s="13">
        <v>42044.711886574078</v>
      </c>
      <c r="B1036" s="8">
        <v>1</v>
      </c>
      <c r="C1036" s="8"/>
      <c r="D1036" s="8"/>
      <c r="E1036" s="8">
        <v>1</v>
      </c>
    </row>
    <row r="1037" spans="1:5" x14ac:dyDescent="0.2">
      <c r="A1037" s="13">
        <v>42611.483206018522</v>
      </c>
      <c r="B1037" s="8">
        <v>1</v>
      </c>
      <c r="C1037" s="8"/>
      <c r="D1037" s="8"/>
      <c r="E1037" s="8">
        <v>1</v>
      </c>
    </row>
    <row r="1038" spans="1:5" x14ac:dyDescent="0.2">
      <c r="A1038" s="13">
        <v>42324.764004629629</v>
      </c>
      <c r="B1038" s="8">
        <v>1</v>
      </c>
      <c r="C1038" s="8"/>
      <c r="D1038" s="8"/>
      <c r="E1038" s="8">
        <v>1</v>
      </c>
    </row>
    <row r="1039" spans="1:5" x14ac:dyDescent="0.2">
      <c r="A1039" s="13">
        <v>42514.666956018518</v>
      </c>
      <c r="B1039" s="8">
        <v>1</v>
      </c>
      <c r="C1039" s="8"/>
      <c r="D1039" s="8"/>
      <c r="E1039" s="8">
        <v>1</v>
      </c>
    </row>
    <row r="1040" spans="1:5" x14ac:dyDescent="0.2">
      <c r="A1040" s="13">
        <v>42688.732407407406</v>
      </c>
      <c r="B1040" s="8">
        <v>1</v>
      </c>
      <c r="C1040" s="8"/>
      <c r="D1040" s="8"/>
      <c r="E1040" s="8">
        <v>1</v>
      </c>
    </row>
    <row r="1041" spans="1:5" x14ac:dyDescent="0.2">
      <c r="A1041" s="13">
        <v>42555.166712962964</v>
      </c>
      <c r="B1041" s="8">
        <v>1</v>
      </c>
      <c r="C1041" s="8"/>
      <c r="D1041" s="8"/>
      <c r="E1041" s="8">
        <v>1</v>
      </c>
    </row>
    <row r="1042" spans="1:5" x14ac:dyDescent="0.2">
      <c r="A1042" s="13">
        <v>42016.641435185185</v>
      </c>
      <c r="B1042" s="8">
        <v>1</v>
      </c>
      <c r="C1042" s="8"/>
      <c r="D1042" s="8"/>
      <c r="E1042" s="8">
        <v>1</v>
      </c>
    </row>
    <row r="1043" spans="1:5" x14ac:dyDescent="0.2">
      <c r="A1043" s="13">
        <v>41249.448958333334</v>
      </c>
      <c r="B1043" s="8">
        <v>1</v>
      </c>
      <c r="C1043" s="8"/>
      <c r="D1043" s="8"/>
      <c r="E1043" s="8">
        <v>1</v>
      </c>
    </row>
    <row r="1044" spans="1:5" x14ac:dyDescent="0.2">
      <c r="A1044" s="13">
        <v>42119.822476851848</v>
      </c>
      <c r="B1044" s="8">
        <v>1</v>
      </c>
      <c r="C1044" s="8"/>
      <c r="D1044" s="8"/>
      <c r="E1044" s="8">
        <v>1</v>
      </c>
    </row>
    <row r="1045" spans="1:5" x14ac:dyDescent="0.2">
      <c r="A1045" s="13">
        <v>42418.231747685182</v>
      </c>
      <c r="B1045" s="8">
        <v>1</v>
      </c>
      <c r="C1045" s="8"/>
      <c r="D1045" s="8"/>
      <c r="E1045" s="8">
        <v>1</v>
      </c>
    </row>
    <row r="1046" spans="1:5" x14ac:dyDescent="0.2">
      <c r="A1046" s="13">
        <v>42692.1093287037</v>
      </c>
      <c r="B1046" s="8">
        <v>1</v>
      </c>
      <c r="C1046" s="8"/>
      <c r="D1046" s="8"/>
      <c r="E1046" s="8">
        <v>1</v>
      </c>
    </row>
    <row r="1047" spans="1:5" x14ac:dyDescent="0.2">
      <c r="A1047" s="13">
        <v>42579.708437499998</v>
      </c>
      <c r="B1047" s="8"/>
      <c r="C1047" s="8"/>
      <c r="D1047" s="8">
        <v>1</v>
      </c>
      <c r="E1047" s="8">
        <v>1</v>
      </c>
    </row>
    <row r="1048" spans="1:5" x14ac:dyDescent="0.2">
      <c r="A1048" s="13">
        <v>41831.06009259259</v>
      </c>
      <c r="B1048" s="8"/>
      <c r="C1048" s="8"/>
      <c r="D1048" s="8">
        <v>1</v>
      </c>
      <c r="E1048" s="8">
        <v>1</v>
      </c>
    </row>
    <row r="1049" spans="1:5" x14ac:dyDescent="0.2">
      <c r="A1049" s="13">
        <v>41851.696157407408</v>
      </c>
      <c r="B1049" s="8"/>
      <c r="C1049" s="8"/>
      <c r="D1049" s="8">
        <v>1</v>
      </c>
      <c r="E1049" s="8">
        <v>1</v>
      </c>
    </row>
    <row r="1050" spans="1:5" x14ac:dyDescent="0.2">
      <c r="A1050" s="13">
        <v>42114.252951388888</v>
      </c>
      <c r="B1050" s="8"/>
      <c r="C1050" s="8"/>
      <c r="D1050" s="8">
        <v>1</v>
      </c>
      <c r="E1050" s="8">
        <v>1</v>
      </c>
    </row>
    <row r="1051" spans="1:5" x14ac:dyDescent="0.2">
      <c r="A1051" s="13">
        <v>42011.925937499997</v>
      </c>
      <c r="B1051" s="8"/>
      <c r="C1051" s="8"/>
      <c r="D1051" s="8">
        <v>1</v>
      </c>
      <c r="E1051" s="8">
        <v>1</v>
      </c>
    </row>
    <row r="1052" spans="1:5" x14ac:dyDescent="0.2">
      <c r="A1052" s="13">
        <v>41844.874421296299</v>
      </c>
      <c r="B1052" s="8"/>
      <c r="C1052" s="8"/>
      <c r="D1052" s="8">
        <v>1</v>
      </c>
      <c r="E1052" s="8">
        <v>1</v>
      </c>
    </row>
    <row r="1053" spans="1:5" x14ac:dyDescent="0.2">
      <c r="A1053" s="13">
        <v>42319.851388888892</v>
      </c>
      <c r="B1053" s="8"/>
      <c r="C1053" s="8"/>
      <c r="D1053" s="8">
        <v>1</v>
      </c>
      <c r="E1053" s="8">
        <v>1</v>
      </c>
    </row>
    <row r="1054" spans="1:5" x14ac:dyDescent="0.2">
      <c r="A1054" s="13">
        <v>41918.818460648145</v>
      </c>
      <c r="B1054" s="8"/>
      <c r="C1054" s="8"/>
      <c r="D1054" s="8">
        <v>1</v>
      </c>
      <c r="E1054" s="8">
        <v>1</v>
      </c>
    </row>
    <row r="1055" spans="1:5" x14ac:dyDescent="0.2">
      <c r="A1055" s="13">
        <v>42598.053113425929</v>
      </c>
      <c r="B1055" s="8"/>
      <c r="C1055" s="8"/>
      <c r="D1055" s="8">
        <v>1</v>
      </c>
      <c r="E1055" s="8">
        <v>1</v>
      </c>
    </row>
    <row r="1056" spans="1:5" x14ac:dyDescent="0.2">
      <c r="A1056" s="13">
        <v>42382.431076388886</v>
      </c>
      <c r="B1056" s="8"/>
      <c r="C1056" s="8"/>
      <c r="D1056" s="8">
        <v>1</v>
      </c>
      <c r="E1056" s="8">
        <v>1</v>
      </c>
    </row>
    <row r="1057" spans="1:5" x14ac:dyDescent="0.2">
      <c r="A1057" s="13">
        <v>42231.7971875</v>
      </c>
      <c r="B1057" s="8"/>
      <c r="C1057" s="8"/>
      <c r="D1057" s="8">
        <v>1</v>
      </c>
      <c r="E1057" s="8">
        <v>1</v>
      </c>
    </row>
    <row r="1058" spans="1:5" x14ac:dyDescent="0.2">
      <c r="A1058" s="13">
        <v>41850.014178240737</v>
      </c>
      <c r="B1058" s="8"/>
      <c r="C1058" s="8"/>
      <c r="D1058" s="8">
        <v>1</v>
      </c>
      <c r="E1058" s="8">
        <v>1</v>
      </c>
    </row>
    <row r="1059" spans="1:5" x14ac:dyDescent="0.2">
      <c r="A1059" s="13">
        <v>42483.797395833331</v>
      </c>
      <c r="B1059" s="8"/>
      <c r="C1059" s="8"/>
      <c r="D1059" s="8">
        <v>1</v>
      </c>
      <c r="E1059" s="8">
        <v>1</v>
      </c>
    </row>
    <row r="1060" spans="1:5" x14ac:dyDescent="0.2">
      <c r="A1060" s="13">
        <v>42775.172824074078</v>
      </c>
      <c r="B1060" s="8"/>
      <c r="C1060" s="8"/>
      <c r="D1060" s="8">
        <v>1</v>
      </c>
      <c r="E1060" s="8">
        <v>1</v>
      </c>
    </row>
    <row r="1061" spans="1:5" x14ac:dyDescent="0.2">
      <c r="A1061" s="13">
        <v>41831.851840277777</v>
      </c>
      <c r="B1061" s="8"/>
      <c r="C1061" s="8"/>
      <c r="D1061" s="8">
        <v>1</v>
      </c>
      <c r="E1061" s="8">
        <v>1</v>
      </c>
    </row>
    <row r="1062" spans="1:5" x14ac:dyDescent="0.2">
      <c r="A1062" s="13">
        <v>42406.992418981485</v>
      </c>
      <c r="B1062" s="8"/>
      <c r="C1062" s="8"/>
      <c r="D1062" s="8">
        <v>1</v>
      </c>
      <c r="E1062" s="8">
        <v>1</v>
      </c>
    </row>
    <row r="1063" spans="1:5" x14ac:dyDescent="0.2">
      <c r="A1063" s="13">
        <v>42058.719641203701</v>
      </c>
      <c r="B1063" s="8"/>
      <c r="C1063" s="8"/>
      <c r="D1063" s="8">
        <v>1</v>
      </c>
      <c r="E1063" s="8">
        <v>1</v>
      </c>
    </row>
    <row r="1064" spans="1:5" x14ac:dyDescent="0.2">
      <c r="A1064" s="13">
        <v>42678.871331018519</v>
      </c>
      <c r="B1064" s="8"/>
      <c r="C1064" s="8"/>
      <c r="D1064" s="8">
        <v>1</v>
      </c>
      <c r="E1064" s="8">
        <v>1</v>
      </c>
    </row>
    <row r="1065" spans="1:5" x14ac:dyDescent="0.2">
      <c r="A1065" s="13">
        <v>42047.900960648149</v>
      </c>
      <c r="B1065" s="8"/>
      <c r="C1065" s="8"/>
      <c r="D1065" s="8">
        <v>1</v>
      </c>
      <c r="E1065" s="8">
        <v>1</v>
      </c>
    </row>
    <row r="1066" spans="1:5" x14ac:dyDescent="0.2">
      <c r="A1066" s="13">
        <v>42046.79</v>
      </c>
      <c r="B1066" s="8"/>
      <c r="C1066" s="8"/>
      <c r="D1066" s="8">
        <v>1</v>
      </c>
      <c r="E1066" s="8">
        <v>1</v>
      </c>
    </row>
    <row r="1067" spans="1:5" x14ac:dyDescent="0.2">
      <c r="A1067" s="13">
        <v>42079.913113425922</v>
      </c>
      <c r="B1067" s="8"/>
      <c r="C1067" s="8"/>
      <c r="D1067" s="8">
        <v>1</v>
      </c>
      <c r="E1067" s="8">
        <v>1</v>
      </c>
    </row>
    <row r="1068" spans="1:5" x14ac:dyDescent="0.2">
      <c r="A1068" s="13">
        <v>42432.276712962965</v>
      </c>
      <c r="B1068" s="8"/>
      <c r="C1068" s="8"/>
      <c r="D1068" s="8">
        <v>1</v>
      </c>
      <c r="E1068" s="8">
        <v>1</v>
      </c>
    </row>
    <row r="1069" spans="1:5" x14ac:dyDescent="0.2">
      <c r="A1069" s="13">
        <v>42556.807187500002</v>
      </c>
      <c r="B1069" s="8"/>
      <c r="C1069" s="8"/>
      <c r="D1069" s="8">
        <v>1</v>
      </c>
      <c r="E1069" s="8">
        <v>1</v>
      </c>
    </row>
    <row r="1070" spans="1:5" x14ac:dyDescent="0.2">
      <c r="A1070" s="13">
        <v>42583.030810185184</v>
      </c>
      <c r="B1070" s="8"/>
      <c r="C1070" s="8"/>
      <c r="D1070" s="8">
        <v>1</v>
      </c>
      <c r="E1070" s="8">
        <v>1</v>
      </c>
    </row>
    <row r="1071" spans="1:5" x14ac:dyDescent="0.2">
      <c r="A1071" s="13">
        <v>41417.228043981479</v>
      </c>
      <c r="B1071" s="8"/>
      <c r="C1071" s="8">
        <v>1</v>
      </c>
      <c r="D1071" s="8"/>
      <c r="E1071" s="8">
        <v>1</v>
      </c>
    </row>
    <row r="1072" spans="1:5" x14ac:dyDescent="0.2">
      <c r="A1072" s="13">
        <v>41661.381041666667</v>
      </c>
      <c r="B1072" s="8"/>
      <c r="C1072" s="8">
        <v>1</v>
      </c>
      <c r="D1072" s="8"/>
      <c r="E1072" s="8">
        <v>1</v>
      </c>
    </row>
    <row r="1073" spans="1:5" x14ac:dyDescent="0.2">
      <c r="A1073" s="13">
        <v>41445.962754629632</v>
      </c>
      <c r="B1073" s="8"/>
      <c r="C1073" s="8">
        <v>1</v>
      </c>
      <c r="D1073" s="8"/>
      <c r="E1073" s="8">
        <v>1</v>
      </c>
    </row>
    <row r="1074" spans="1:5" x14ac:dyDescent="0.2">
      <c r="A1074" s="13">
        <v>41599.855682870373</v>
      </c>
      <c r="B1074" s="8"/>
      <c r="C1074" s="8">
        <v>1</v>
      </c>
      <c r="D1074" s="8"/>
      <c r="E1074" s="8">
        <v>1</v>
      </c>
    </row>
    <row r="1075" spans="1:5" x14ac:dyDescent="0.2">
      <c r="A1075" s="13">
        <v>42440.371111111112</v>
      </c>
      <c r="B1075" s="8"/>
      <c r="C1075" s="8">
        <v>1</v>
      </c>
      <c r="D1075" s="8"/>
      <c r="E1075" s="8">
        <v>1</v>
      </c>
    </row>
    <row r="1076" spans="1:5" x14ac:dyDescent="0.2">
      <c r="A1076" s="13">
        <v>41572.229849537034</v>
      </c>
      <c r="B1076" s="8"/>
      <c r="C1076" s="8">
        <v>1</v>
      </c>
      <c r="D1076" s="8"/>
      <c r="E1076" s="8">
        <v>1</v>
      </c>
    </row>
    <row r="1077" spans="1:5" x14ac:dyDescent="0.2">
      <c r="A1077" s="13">
        <v>41163.011828703704</v>
      </c>
      <c r="B1077" s="8"/>
      <c r="C1077" s="8">
        <v>1</v>
      </c>
      <c r="D1077" s="8"/>
      <c r="E1077" s="8">
        <v>1</v>
      </c>
    </row>
    <row r="1078" spans="1:5" x14ac:dyDescent="0.2">
      <c r="A1078" s="13">
        <v>42295.753391203703</v>
      </c>
      <c r="B1078" s="8"/>
      <c r="C1078" s="8">
        <v>1</v>
      </c>
      <c r="D1078" s="8"/>
      <c r="E1078" s="8">
        <v>1</v>
      </c>
    </row>
    <row r="1079" spans="1:5" x14ac:dyDescent="0.2">
      <c r="A1079" s="13">
        <v>41645.832141203704</v>
      </c>
      <c r="B1079" s="8"/>
      <c r="C1079" s="8">
        <v>1</v>
      </c>
      <c r="D1079" s="8"/>
      <c r="E1079" s="8">
        <v>1</v>
      </c>
    </row>
    <row r="1080" spans="1:5" x14ac:dyDescent="0.2">
      <c r="A1080" s="13">
        <v>40802.964594907404</v>
      </c>
      <c r="B1080" s="8"/>
      <c r="C1080" s="8">
        <v>1</v>
      </c>
      <c r="D1080" s="8"/>
      <c r="E1080" s="8">
        <v>1</v>
      </c>
    </row>
    <row r="1081" spans="1:5" x14ac:dyDescent="0.2">
      <c r="A1081" s="13">
        <v>41613.172974537039</v>
      </c>
      <c r="B1081" s="8"/>
      <c r="C1081" s="8">
        <v>1</v>
      </c>
      <c r="D1081" s="8"/>
      <c r="E1081" s="8">
        <v>1</v>
      </c>
    </row>
    <row r="1082" spans="1:5" x14ac:dyDescent="0.2">
      <c r="A1082" s="13">
        <v>41005.904120370367</v>
      </c>
      <c r="B1082" s="8"/>
      <c r="C1082" s="8">
        <v>1</v>
      </c>
      <c r="D1082" s="8"/>
      <c r="E1082" s="8">
        <v>1</v>
      </c>
    </row>
    <row r="1083" spans="1:5" x14ac:dyDescent="0.2">
      <c r="A1083" s="13">
        <v>41838.377893518518</v>
      </c>
      <c r="B1083" s="8"/>
      <c r="C1083" s="8">
        <v>1</v>
      </c>
      <c r="D1083" s="8"/>
      <c r="E1083" s="8">
        <v>1</v>
      </c>
    </row>
    <row r="1084" spans="1:5" x14ac:dyDescent="0.2">
      <c r="A1084" s="13">
        <v>42353.16679398148</v>
      </c>
      <c r="B1084" s="8"/>
      <c r="C1084" s="8">
        <v>1</v>
      </c>
      <c r="D1084" s="8"/>
      <c r="E1084" s="8">
        <v>1</v>
      </c>
    </row>
    <row r="1085" spans="1:5" x14ac:dyDescent="0.2">
      <c r="A1085" s="13">
        <v>40701.195844907408</v>
      </c>
      <c r="B1085" s="8"/>
      <c r="C1085" s="8">
        <v>1</v>
      </c>
      <c r="D1085" s="8"/>
      <c r="E1085" s="8">
        <v>1</v>
      </c>
    </row>
    <row r="1086" spans="1:5" x14ac:dyDescent="0.2">
      <c r="A1086" s="13">
        <v>42479.566388888888</v>
      </c>
      <c r="B1086" s="8"/>
      <c r="C1086" s="8">
        <v>1</v>
      </c>
      <c r="D1086" s="8"/>
      <c r="E1086" s="8">
        <v>1</v>
      </c>
    </row>
    <row r="1087" spans="1:5" x14ac:dyDescent="0.2">
      <c r="A1087" s="13">
        <v>41740.138113425928</v>
      </c>
      <c r="B1087" s="8"/>
      <c r="C1087" s="8">
        <v>1</v>
      </c>
      <c r="D1087" s="8"/>
      <c r="E1087" s="8">
        <v>1</v>
      </c>
    </row>
    <row r="1088" spans="1:5" x14ac:dyDescent="0.2">
      <c r="A1088" s="13">
        <v>42002.926990740743</v>
      </c>
      <c r="B1088" s="8"/>
      <c r="C1088" s="8">
        <v>1</v>
      </c>
      <c r="D1088" s="8"/>
      <c r="E1088" s="8">
        <v>1</v>
      </c>
    </row>
    <row r="1089" spans="1:5" x14ac:dyDescent="0.2">
      <c r="A1089" s="13">
        <v>41101.906111111108</v>
      </c>
      <c r="B1089" s="8"/>
      <c r="C1089" s="8">
        <v>1</v>
      </c>
      <c r="D1089" s="8"/>
      <c r="E1089" s="8">
        <v>1</v>
      </c>
    </row>
    <row r="1090" spans="1:5" x14ac:dyDescent="0.2">
      <c r="A1090" s="13">
        <v>41793.659525462965</v>
      </c>
      <c r="B1090" s="8"/>
      <c r="C1090" s="8">
        <v>1</v>
      </c>
      <c r="D1090" s="8"/>
      <c r="E1090" s="8">
        <v>1</v>
      </c>
    </row>
    <row r="1091" spans="1:5" x14ac:dyDescent="0.2">
      <c r="A1091" s="13">
        <v>41829.912083333336</v>
      </c>
      <c r="B1091" s="8"/>
      <c r="C1091" s="8">
        <v>1</v>
      </c>
      <c r="D1091" s="8"/>
      <c r="E1091" s="8">
        <v>1</v>
      </c>
    </row>
    <row r="1092" spans="1:5" x14ac:dyDescent="0.2">
      <c r="A1092" s="13">
        <v>42413.671006944445</v>
      </c>
      <c r="B1092" s="8"/>
      <c r="C1092" s="8">
        <v>1</v>
      </c>
      <c r="D1092" s="8"/>
      <c r="E1092" s="8">
        <v>1</v>
      </c>
    </row>
    <row r="1093" spans="1:5" x14ac:dyDescent="0.2">
      <c r="A1093" s="13">
        <v>41845.866793981484</v>
      </c>
      <c r="B1093" s="8"/>
      <c r="C1093" s="8">
        <v>1</v>
      </c>
      <c r="D1093" s="8"/>
      <c r="E1093" s="8">
        <v>1</v>
      </c>
    </row>
    <row r="1094" spans="1:5" x14ac:dyDescent="0.2">
      <c r="A1094" s="13">
        <v>41775.713969907411</v>
      </c>
      <c r="B1094" s="8"/>
      <c r="C1094" s="8">
        <v>1</v>
      </c>
      <c r="D1094" s="8"/>
      <c r="E1094" s="8">
        <v>1</v>
      </c>
    </row>
    <row r="1095" spans="1:5" x14ac:dyDescent="0.2">
      <c r="A1095" s="13">
        <v>41723.799386574072</v>
      </c>
      <c r="B1095" s="8"/>
      <c r="C1095" s="8">
        <v>1</v>
      </c>
      <c r="D1095" s="8"/>
      <c r="E1095" s="8">
        <v>1</v>
      </c>
    </row>
    <row r="1096" spans="1:5" x14ac:dyDescent="0.2">
      <c r="A1096" s="13">
        <v>42151.189525462964</v>
      </c>
      <c r="B1096" s="8"/>
      <c r="C1096" s="8">
        <v>1</v>
      </c>
      <c r="D1096" s="8"/>
      <c r="E1096" s="8">
        <v>1</v>
      </c>
    </row>
    <row r="1097" spans="1:5" x14ac:dyDescent="0.2">
      <c r="A1097" s="13">
        <v>42123.185798611114</v>
      </c>
      <c r="B1097" s="8"/>
      <c r="C1097" s="8">
        <v>1</v>
      </c>
      <c r="D1097" s="8"/>
      <c r="E1097" s="8">
        <v>1</v>
      </c>
    </row>
    <row r="1098" spans="1:5" x14ac:dyDescent="0.2">
      <c r="A1098" s="13">
        <v>42440.820277777777</v>
      </c>
      <c r="B1098" s="8"/>
      <c r="C1098" s="8">
        <v>1</v>
      </c>
      <c r="D1098" s="8"/>
      <c r="E1098" s="8">
        <v>1</v>
      </c>
    </row>
    <row r="1099" spans="1:5" x14ac:dyDescent="0.2">
      <c r="A1099" s="13">
        <v>41250.025902777779</v>
      </c>
      <c r="B1099" s="8"/>
      <c r="C1099" s="8">
        <v>1</v>
      </c>
      <c r="D1099" s="8"/>
      <c r="E1099" s="8">
        <v>1</v>
      </c>
    </row>
    <row r="1100" spans="1:5" x14ac:dyDescent="0.2">
      <c r="A1100" s="13">
        <v>42396.973807870374</v>
      </c>
      <c r="B1100" s="8"/>
      <c r="C1100" s="8">
        <v>1</v>
      </c>
      <c r="D1100" s="8"/>
      <c r="E1100" s="8">
        <v>1</v>
      </c>
    </row>
    <row r="1101" spans="1:5" x14ac:dyDescent="0.2">
      <c r="A1101" s="13">
        <v>40795.71334490741</v>
      </c>
      <c r="B1101" s="8"/>
      <c r="C1101" s="8">
        <v>1</v>
      </c>
      <c r="D1101" s="8"/>
      <c r="E1101" s="8">
        <v>1</v>
      </c>
    </row>
    <row r="1102" spans="1:5" x14ac:dyDescent="0.2">
      <c r="A1102" s="13">
        <v>41486.537268518521</v>
      </c>
      <c r="B1102" s="8"/>
      <c r="C1102" s="8">
        <v>1</v>
      </c>
      <c r="D1102" s="8"/>
      <c r="E1102" s="8">
        <v>1</v>
      </c>
    </row>
    <row r="1103" spans="1:5" x14ac:dyDescent="0.2">
      <c r="A1103" s="13">
        <v>41885.51798611111</v>
      </c>
      <c r="B1103" s="8"/>
      <c r="C1103" s="8">
        <v>1</v>
      </c>
      <c r="D1103" s="8"/>
      <c r="E1103" s="8">
        <v>1</v>
      </c>
    </row>
    <row r="1104" spans="1:5" x14ac:dyDescent="0.2">
      <c r="A1104" s="13">
        <v>41660.792557870373</v>
      </c>
      <c r="B1104" s="8"/>
      <c r="C1104" s="8">
        <v>1</v>
      </c>
      <c r="D1104" s="8"/>
      <c r="E1104" s="8">
        <v>1</v>
      </c>
    </row>
    <row r="1105" spans="1:5" x14ac:dyDescent="0.2">
      <c r="A1105" s="13">
        <v>41712.762673611112</v>
      </c>
      <c r="B1105" s="8"/>
      <c r="C1105" s="8">
        <v>1</v>
      </c>
      <c r="D1105" s="8"/>
      <c r="E1105" s="8">
        <v>1</v>
      </c>
    </row>
    <row r="1106" spans="1:5" x14ac:dyDescent="0.2">
      <c r="A1106" s="13">
        <v>42107.836435185185</v>
      </c>
      <c r="B1106" s="8"/>
      <c r="C1106" s="8">
        <v>1</v>
      </c>
      <c r="D1106" s="8"/>
      <c r="E1106" s="8">
        <v>1</v>
      </c>
    </row>
    <row r="1107" spans="1:5" x14ac:dyDescent="0.2">
      <c r="A1107" s="13">
        <v>42384.110775462963</v>
      </c>
      <c r="B1107" s="8"/>
      <c r="C1107" s="8">
        <v>1</v>
      </c>
      <c r="D1107" s="8"/>
      <c r="E1107" s="8">
        <v>1</v>
      </c>
    </row>
    <row r="1108" spans="1:5" x14ac:dyDescent="0.2">
      <c r="A1108" s="13">
        <v>42538.772430555553</v>
      </c>
      <c r="B1108" s="8"/>
      <c r="C1108" s="8">
        <v>1</v>
      </c>
      <c r="D1108" s="8"/>
      <c r="E1108" s="8">
        <v>1</v>
      </c>
    </row>
    <row r="1109" spans="1:5" x14ac:dyDescent="0.2">
      <c r="A1109" s="13">
        <v>41577.045428240737</v>
      </c>
      <c r="B1109" s="8"/>
      <c r="C1109" s="8">
        <v>1</v>
      </c>
      <c r="D1109" s="8"/>
      <c r="E1109" s="8">
        <v>1</v>
      </c>
    </row>
    <row r="1110" spans="1:5" x14ac:dyDescent="0.2">
      <c r="A1110" s="13">
        <v>42479.22210648148</v>
      </c>
      <c r="B1110" s="8"/>
      <c r="C1110" s="8">
        <v>1</v>
      </c>
      <c r="D1110" s="8"/>
      <c r="E1110" s="8">
        <v>1</v>
      </c>
    </row>
    <row r="1111" spans="1:5" x14ac:dyDescent="0.2">
      <c r="A1111" s="13">
        <v>41771.40996527778</v>
      </c>
      <c r="B1111" s="8"/>
      <c r="C1111" s="8">
        <v>1</v>
      </c>
      <c r="D1111" s="8"/>
      <c r="E1111" s="8">
        <v>1</v>
      </c>
    </row>
    <row r="1112" spans="1:5" x14ac:dyDescent="0.2">
      <c r="A1112" s="13">
        <v>41692.135729166665</v>
      </c>
      <c r="B1112" s="8"/>
      <c r="C1112" s="8">
        <v>1</v>
      </c>
      <c r="D1112" s="8"/>
      <c r="E1112" s="8">
        <v>1</v>
      </c>
    </row>
    <row r="1113" spans="1:5" x14ac:dyDescent="0.2">
      <c r="A1113" s="13">
        <v>40973.740451388891</v>
      </c>
      <c r="B1113" s="8"/>
      <c r="C1113" s="8">
        <v>1</v>
      </c>
      <c r="D1113" s="8"/>
      <c r="E1113" s="8">
        <v>1</v>
      </c>
    </row>
    <row r="1114" spans="1:5" x14ac:dyDescent="0.2">
      <c r="A1114" s="13">
        <v>41813.861388888887</v>
      </c>
      <c r="B1114" s="8"/>
      <c r="C1114" s="8">
        <v>1</v>
      </c>
      <c r="D1114" s="8"/>
      <c r="E1114" s="8">
        <v>1</v>
      </c>
    </row>
    <row r="1115" spans="1:5" x14ac:dyDescent="0.2">
      <c r="A1115" s="13">
        <v>40952.636979166666</v>
      </c>
      <c r="B1115" s="8"/>
      <c r="C1115" s="8">
        <v>1</v>
      </c>
      <c r="D1115" s="8"/>
      <c r="E1115" s="8">
        <v>1</v>
      </c>
    </row>
    <row r="1116" spans="1:5" x14ac:dyDescent="0.2">
      <c r="A1116" s="13">
        <v>42662.752199074072</v>
      </c>
      <c r="B1116" s="8"/>
      <c r="C1116" s="8">
        <v>1</v>
      </c>
      <c r="D1116" s="8"/>
      <c r="E1116" s="8">
        <v>1</v>
      </c>
    </row>
    <row r="1117" spans="1:5" x14ac:dyDescent="0.2">
      <c r="A1117" s="13">
        <v>41220.933125000003</v>
      </c>
      <c r="B1117" s="8"/>
      <c r="C1117" s="8">
        <v>1</v>
      </c>
      <c r="D1117" s="8"/>
      <c r="E1117" s="8">
        <v>1</v>
      </c>
    </row>
    <row r="1118" spans="1:5" x14ac:dyDescent="0.2">
      <c r="A1118" s="13">
        <v>42347.203587962962</v>
      </c>
      <c r="B1118" s="8"/>
      <c r="C1118" s="8">
        <v>1</v>
      </c>
      <c r="D1118" s="8"/>
      <c r="E1118" s="8">
        <v>1</v>
      </c>
    </row>
    <row r="1119" spans="1:5" x14ac:dyDescent="0.2">
      <c r="A1119" s="13">
        <v>41963.759386574071</v>
      </c>
      <c r="B1119" s="8"/>
      <c r="C1119" s="8">
        <v>1</v>
      </c>
      <c r="D1119" s="8"/>
      <c r="E1119" s="8">
        <v>1</v>
      </c>
    </row>
    <row r="1120" spans="1:5" x14ac:dyDescent="0.2">
      <c r="A1120" s="13">
        <v>41835.977083333331</v>
      </c>
      <c r="B1120" s="8"/>
      <c r="C1120" s="8">
        <v>1</v>
      </c>
      <c r="D1120" s="8"/>
      <c r="E1120" s="8">
        <v>1</v>
      </c>
    </row>
    <row r="1121" spans="1:5" x14ac:dyDescent="0.2">
      <c r="A1121" s="13">
        <v>41526.345914351848</v>
      </c>
      <c r="B1121" s="8"/>
      <c r="C1121" s="8">
        <v>1</v>
      </c>
      <c r="D1121" s="8"/>
      <c r="E1121" s="8">
        <v>1</v>
      </c>
    </row>
    <row r="1122" spans="1:5" x14ac:dyDescent="0.2">
      <c r="A1122" s="13">
        <v>42429.695543981485</v>
      </c>
      <c r="B1122" s="8"/>
      <c r="C1122" s="8">
        <v>1</v>
      </c>
      <c r="D1122" s="8"/>
      <c r="E1122" s="8">
        <v>1</v>
      </c>
    </row>
    <row r="1123" spans="1:5" x14ac:dyDescent="0.2">
      <c r="A1123" s="13">
        <v>41009.847314814811</v>
      </c>
      <c r="B1123" s="8"/>
      <c r="C1123" s="8">
        <v>1</v>
      </c>
      <c r="D1123" s="8"/>
      <c r="E1123" s="8">
        <v>1</v>
      </c>
    </row>
    <row r="1124" spans="1:5" x14ac:dyDescent="0.2">
      <c r="A1124" s="13">
        <v>42333.598530092589</v>
      </c>
      <c r="B1124" s="8"/>
      <c r="C1124" s="8">
        <v>1</v>
      </c>
      <c r="D1124" s="8"/>
      <c r="E1124" s="8">
        <v>1</v>
      </c>
    </row>
    <row r="1125" spans="1:5" x14ac:dyDescent="0.2">
      <c r="A1125" s="13">
        <v>41704.16642361111</v>
      </c>
      <c r="B1125" s="8"/>
      <c r="C1125" s="8">
        <v>1</v>
      </c>
      <c r="D1125" s="8"/>
      <c r="E1125" s="8">
        <v>1</v>
      </c>
    </row>
    <row r="1126" spans="1:5" x14ac:dyDescent="0.2">
      <c r="A1126" s="13">
        <v>41722.792407407411</v>
      </c>
      <c r="B1126" s="8"/>
      <c r="C1126" s="8">
        <v>1</v>
      </c>
      <c r="D1126" s="8"/>
      <c r="E1126" s="8">
        <v>1</v>
      </c>
    </row>
    <row r="1127" spans="1:5" x14ac:dyDescent="0.2">
      <c r="A1127" s="13">
        <v>40799.872685185182</v>
      </c>
      <c r="B1127" s="8"/>
      <c r="C1127" s="8">
        <v>1</v>
      </c>
      <c r="D1127" s="8"/>
      <c r="E1127" s="8">
        <v>1</v>
      </c>
    </row>
    <row r="1128" spans="1:5" x14ac:dyDescent="0.2">
      <c r="A1128" s="13">
        <v>42412.934212962966</v>
      </c>
      <c r="B1128" s="8"/>
      <c r="C1128" s="8">
        <v>1</v>
      </c>
      <c r="D1128" s="8"/>
      <c r="E1128" s="8">
        <v>1</v>
      </c>
    </row>
    <row r="1129" spans="1:5" x14ac:dyDescent="0.2">
      <c r="A1129" s="13">
        <v>41410.703993055555</v>
      </c>
      <c r="B1129" s="8"/>
      <c r="C1129" s="8">
        <v>1</v>
      </c>
      <c r="D1129" s="8"/>
      <c r="E1129" s="8">
        <v>1</v>
      </c>
    </row>
    <row r="1130" spans="1:5" x14ac:dyDescent="0.2">
      <c r="A1130" s="13">
        <v>41718.5237037037</v>
      </c>
      <c r="B1130" s="8"/>
      <c r="C1130" s="8">
        <v>1</v>
      </c>
      <c r="D1130" s="8"/>
      <c r="E1130" s="8">
        <v>1</v>
      </c>
    </row>
    <row r="1131" spans="1:5" x14ac:dyDescent="0.2">
      <c r="A1131" s="13">
        <v>42094.667256944442</v>
      </c>
      <c r="B1131" s="8"/>
      <c r="C1131" s="8">
        <v>1</v>
      </c>
      <c r="D1131" s="8"/>
      <c r="E1131" s="8">
        <v>1</v>
      </c>
    </row>
    <row r="1132" spans="1:5" x14ac:dyDescent="0.2">
      <c r="A1132" s="13">
        <v>42212.624189814815</v>
      </c>
      <c r="B1132" s="8"/>
      <c r="C1132" s="8">
        <v>1</v>
      </c>
      <c r="D1132" s="8"/>
      <c r="E1132" s="8">
        <v>1</v>
      </c>
    </row>
    <row r="1133" spans="1:5" x14ac:dyDescent="0.2">
      <c r="A1133" s="13">
        <v>42535.327476851853</v>
      </c>
      <c r="B1133" s="8"/>
      <c r="C1133" s="8">
        <v>1</v>
      </c>
      <c r="D1133" s="8"/>
      <c r="E1133" s="8">
        <v>1</v>
      </c>
    </row>
    <row r="1134" spans="1:5" x14ac:dyDescent="0.2">
      <c r="A1134" s="13">
        <v>41926.854166666664</v>
      </c>
      <c r="B1134" s="8"/>
      <c r="C1134" s="8">
        <v>1</v>
      </c>
      <c r="D1134" s="8"/>
      <c r="E1134" s="8">
        <v>1</v>
      </c>
    </row>
    <row r="1135" spans="1:5" x14ac:dyDescent="0.2">
      <c r="A1135" s="13">
        <v>41828.649502314816</v>
      </c>
      <c r="B1135" s="8"/>
      <c r="C1135" s="8">
        <v>1</v>
      </c>
      <c r="D1135" s="8"/>
      <c r="E1135" s="8">
        <v>1</v>
      </c>
    </row>
    <row r="1136" spans="1:5" x14ac:dyDescent="0.2">
      <c r="A1136" s="13">
        <v>42496.264965277776</v>
      </c>
      <c r="B1136" s="8"/>
      <c r="C1136" s="8">
        <v>1</v>
      </c>
      <c r="D1136" s="8"/>
      <c r="E1136" s="8">
        <v>1</v>
      </c>
    </row>
    <row r="1137" spans="1:5" x14ac:dyDescent="0.2">
      <c r="A1137" s="13">
        <v>41908.996527777781</v>
      </c>
      <c r="B1137" s="8"/>
      <c r="C1137" s="8">
        <v>1</v>
      </c>
      <c r="D1137" s="8"/>
      <c r="E1137" s="8">
        <v>1</v>
      </c>
    </row>
    <row r="1138" spans="1:5" x14ac:dyDescent="0.2">
      <c r="A1138" s="13">
        <v>42332.908194444448</v>
      </c>
      <c r="B1138" s="8"/>
      <c r="C1138" s="8">
        <v>1</v>
      </c>
      <c r="D1138" s="8"/>
      <c r="E1138" s="8">
        <v>1</v>
      </c>
    </row>
    <row r="1139" spans="1:5" x14ac:dyDescent="0.2">
      <c r="A1139" s="13">
        <v>42706.115405092591</v>
      </c>
      <c r="B1139" s="8"/>
      <c r="C1139" s="8">
        <v>1</v>
      </c>
      <c r="D1139" s="8"/>
      <c r="E1139" s="8">
        <v>1</v>
      </c>
    </row>
    <row r="1140" spans="1:5" x14ac:dyDescent="0.2">
      <c r="A1140" s="13">
        <v>41821.407187500001</v>
      </c>
      <c r="B1140" s="8"/>
      <c r="C1140" s="8">
        <v>1</v>
      </c>
      <c r="D1140" s="8"/>
      <c r="E1140" s="8">
        <v>1</v>
      </c>
    </row>
    <row r="1141" spans="1:5" x14ac:dyDescent="0.2">
      <c r="A1141" s="13">
        <v>41958.285046296296</v>
      </c>
      <c r="B1141" s="8"/>
      <c r="C1141" s="8">
        <v>1</v>
      </c>
      <c r="D1141" s="8"/>
      <c r="E1141" s="8">
        <v>1</v>
      </c>
    </row>
    <row r="1142" spans="1:5" x14ac:dyDescent="0.2">
      <c r="A1142" s="13">
        <v>42558.98951388889</v>
      </c>
      <c r="B1142" s="8"/>
      <c r="C1142" s="8">
        <v>1</v>
      </c>
      <c r="D1142" s="8"/>
      <c r="E1142" s="8">
        <v>1</v>
      </c>
    </row>
    <row r="1143" spans="1:5" x14ac:dyDescent="0.2">
      <c r="A1143" s="13">
        <v>42327.671631944446</v>
      </c>
      <c r="B1143" s="8"/>
      <c r="C1143" s="8">
        <v>1</v>
      </c>
      <c r="D1143" s="8"/>
      <c r="E1143" s="8">
        <v>1</v>
      </c>
    </row>
    <row r="1144" spans="1:5" x14ac:dyDescent="0.2">
      <c r="A1144" s="13">
        <v>42453.819687499999</v>
      </c>
      <c r="B1144" s="8"/>
      <c r="C1144" s="8">
        <v>1</v>
      </c>
      <c r="D1144" s="8"/>
      <c r="E1144" s="8">
        <v>1</v>
      </c>
    </row>
    <row r="1145" spans="1:5" x14ac:dyDescent="0.2">
      <c r="A1145" s="13">
        <v>42736.906608796293</v>
      </c>
      <c r="B1145" s="8"/>
      <c r="C1145" s="8">
        <v>1</v>
      </c>
      <c r="D1145" s="8"/>
      <c r="E1145" s="8">
        <v>1</v>
      </c>
    </row>
    <row r="1146" spans="1:5" x14ac:dyDescent="0.2">
      <c r="A1146" s="13">
        <v>41975.34752314815</v>
      </c>
      <c r="B1146" s="8"/>
      <c r="C1146" s="8">
        <v>1</v>
      </c>
      <c r="D1146" s="8"/>
      <c r="E1146" s="8">
        <v>1</v>
      </c>
    </row>
    <row r="1147" spans="1:5" x14ac:dyDescent="0.2">
      <c r="A1147" s="13">
        <v>42192.462048611109</v>
      </c>
      <c r="B1147" s="8"/>
      <c r="C1147" s="8">
        <v>1</v>
      </c>
      <c r="D1147" s="8"/>
      <c r="E1147" s="8">
        <v>1</v>
      </c>
    </row>
    <row r="1148" spans="1:5" x14ac:dyDescent="0.2">
      <c r="A1148" s="13">
        <v>42164.699652777781</v>
      </c>
      <c r="B1148" s="8"/>
      <c r="C1148" s="8">
        <v>1</v>
      </c>
      <c r="D1148" s="8"/>
      <c r="E1148" s="8">
        <v>1</v>
      </c>
    </row>
    <row r="1149" spans="1:5" x14ac:dyDescent="0.2">
      <c r="A1149" s="13">
        <v>42022.006099537037</v>
      </c>
      <c r="B1149" s="8"/>
      <c r="C1149" s="8">
        <v>1</v>
      </c>
      <c r="D1149" s="8"/>
      <c r="E1149" s="8">
        <v>1</v>
      </c>
    </row>
    <row r="1150" spans="1:5" x14ac:dyDescent="0.2">
      <c r="A1150" s="13">
        <v>42325.19358796296</v>
      </c>
      <c r="B1150" s="8"/>
      <c r="C1150" s="8">
        <v>1</v>
      </c>
      <c r="D1150" s="8"/>
      <c r="E1150" s="8">
        <v>1</v>
      </c>
    </row>
    <row r="1151" spans="1:5" x14ac:dyDescent="0.2">
      <c r="A1151" s="13">
        <v>42093.181944444441</v>
      </c>
      <c r="B1151" s="8"/>
      <c r="C1151" s="8">
        <v>1</v>
      </c>
      <c r="D1151" s="8"/>
      <c r="E1151" s="8">
        <v>1</v>
      </c>
    </row>
    <row r="1152" spans="1:5" x14ac:dyDescent="0.2">
      <c r="A1152" s="13">
        <v>41854.74759259259</v>
      </c>
      <c r="B1152" s="8"/>
      <c r="C1152" s="8">
        <v>1</v>
      </c>
      <c r="D1152" s="8"/>
      <c r="E1152" s="8">
        <v>1</v>
      </c>
    </row>
    <row r="1153" spans="1:5" x14ac:dyDescent="0.2">
      <c r="A1153" s="13">
        <v>41723.9533912037</v>
      </c>
      <c r="B1153" s="8"/>
      <c r="C1153" s="8">
        <v>1</v>
      </c>
      <c r="D1153" s="8"/>
      <c r="E1153" s="8">
        <v>1</v>
      </c>
    </row>
    <row r="1154" spans="1:5" x14ac:dyDescent="0.2">
      <c r="A1154" s="13">
        <v>41871.972025462965</v>
      </c>
      <c r="B1154" s="8"/>
      <c r="C1154" s="8">
        <v>1</v>
      </c>
      <c r="D1154" s="8"/>
      <c r="E1154" s="8">
        <v>1</v>
      </c>
    </row>
    <row r="1155" spans="1:5" x14ac:dyDescent="0.2">
      <c r="A1155" s="13">
        <v>42675.171076388891</v>
      </c>
      <c r="B1155" s="8"/>
      <c r="C1155" s="8">
        <v>1</v>
      </c>
      <c r="D1155" s="8"/>
      <c r="E1155" s="8">
        <v>1</v>
      </c>
    </row>
    <row r="1156" spans="1:5" x14ac:dyDescent="0.2">
      <c r="A1156" s="13">
        <v>42507.71025462963</v>
      </c>
      <c r="B1156" s="8"/>
      <c r="C1156" s="8">
        <v>1</v>
      </c>
      <c r="D1156" s="8"/>
      <c r="E1156" s="8">
        <v>1</v>
      </c>
    </row>
    <row r="1157" spans="1:5" x14ac:dyDescent="0.2">
      <c r="A1157" s="13">
        <v>42317.954571759263</v>
      </c>
      <c r="B1157" s="8"/>
      <c r="C1157" s="8">
        <v>1</v>
      </c>
      <c r="D1157" s="8"/>
      <c r="E1157" s="8">
        <v>1</v>
      </c>
    </row>
    <row r="1158" spans="1:5" x14ac:dyDescent="0.2">
      <c r="A1158" s="13">
        <v>42224.102581018517</v>
      </c>
      <c r="B1158" s="8"/>
      <c r="C1158" s="8">
        <v>1</v>
      </c>
      <c r="D1158" s="8"/>
      <c r="E1158" s="8">
        <v>1</v>
      </c>
    </row>
    <row r="1159" spans="1:5" x14ac:dyDescent="0.2">
      <c r="A1159" s="13">
        <v>42109.709629629629</v>
      </c>
      <c r="B1159" s="8"/>
      <c r="C1159" s="8">
        <v>1</v>
      </c>
      <c r="D1159" s="8"/>
      <c r="E1159" s="8">
        <v>1</v>
      </c>
    </row>
    <row r="1160" spans="1:5" x14ac:dyDescent="0.2">
      <c r="A1160" s="13">
        <v>42143.714178240742</v>
      </c>
      <c r="B1160" s="8"/>
      <c r="C1160" s="8">
        <v>1</v>
      </c>
      <c r="D1160" s="8"/>
      <c r="E1160" s="8">
        <v>1</v>
      </c>
    </row>
    <row r="1161" spans="1:5" x14ac:dyDescent="0.2">
      <c r="A1161" s="13">
        <v>42223.108865740738</v>
      </c>
      <c r="B1161" s="8"/>
      <c r="C1161" s="8">
        <v>1</v>
      </c>
      <c r="D1161" s="8"/>
      <c r="E1161" s="8">
        <v>1</v>
      </c>
    </row>
    <row r="1162" spans="1:5" x14ac:dyDescent="0.2">
      <c r="A1162" s="13">
        <v>41835.763981481483</v>
      </c>
      <c r="B1162" s="8"/>
      <c r="C1162" s="8">
        <v>1</v>
      </c>
      <c r="D1162" s="8"/>
      <c r="E1162" s="8">
        <v>1</v>
      </c>
    </row>
    <row r="1163" spans="1:5" x14ac:dyDescent="0.2">
      <c r="A1163" s="13">
        <v>42029.071319444447</v>
      </c>
      <c r="B1163" s="8"/>
      <c r="C1163" s="8">
        <v>1</v>
      </c>
      <c r="D1163" s="8"/>
      <c r="E1163" s="8">
        <v>1</v>
      </c>
    </row>
    <row r="1164" spans="1:5" x14ac:dyDescent="0.2">
      <c r="A1164" s="13">
        <v>41918.628240740742</v>
      </c>
      <c r="B1164" s="8"/>
      <c r="C1164" s="8">
        <v>1</v>
      </c>
      <c r="D1164" s="8"/>
      <c r="E1164" s="8">
        <v>1</v>
      </c>
    </row>
    <row r="1165" spans="1:5" x14ac:dyDescent="0.2">
      <c r="A1165" s="13">
        <v>41952.09175925926</v>
      </c>
      <c r="B1165" s="8"/>
      <c r="C1165" s="8">
        <v>1</v>
      </c>
      <c r="D1165" s="8"/>
      <c r="E1165" s="8">
        <v>1</v>
      </c>
    </row>
    <row r="1166" spans="1:5" x14ac:dyDescent="0.2">
      <c r="A1166" s="13">
        <v>42154.726446759261</v>
      </c>
      <c r="B1166" s="8"/>
      <c r="C1166" s="8">
        <v>1</v>
      </c>
      <c r="D1166" s="8"/>
      <c r="E1166" s="8">
        <v>1</v>
      </c>
    </row>
    <row r="1167" spans="1:5" x14ac:dyDescent="0.2">
      <c r="A1167" s="13">
        <v>42061.154930555553</v>
      </c>
      <c r="B1167" s="8"/>
      <c r="C1167" s="8">
        <v>1</v>
      </c>
      <c r="D1167" s="8"/>
      <c r="E1167" s="8">
        <v>1</v>
      </c>
    </row>
    <row r="1168" spans="1:5" x14ac:dyDescent="0.2">
      <c r="A1168" s="13">
        <v>42122.629502314812</v>
      </c>
      <c r="B1168" s="8"/>
      <c r="C1168" s="8">
        <v>1</v>
      </c>
      <c r="D1168" s="8"/>
      <c r="E1168" s="8">
        <v>1</v>
      </c>
    </row>
    <row r="1169" spans="1:5" x14ac:dyDescent="0.2">
      <c r="A1169" s="13">
        <v>41876.683611111112</v>
      </c>
      <c r="B1169" s="8"/>
      <c r="C1169" s="8">
        <v>1</v>
      </c>
      <c r="D1169" s="8"/>
      <c r="E1169" s="8">
        <v>1</v>
      </c>
    </row>
    <row r="1170" spans="1:5" x14ac:dyDescent="0.2">
      <c r="A1170" s="13">
        <v>41830.723611111112</v>
      </c>
      <c r="B1170" s="8"/>
      <c r="C1170" s="8">
        <v>1</v>
      </c>
      <c r="D1170" s="8"/>
      <c r="E1170" s="8">
        <v>1</v>
      </c>
    </row>
    <row r="1171" spans="1:5" x14ac:dyDescent="0.2">
      <c r="A1171" s="13">
        <v>42509.724328703705</v>
      </c>
      <c r="B1171" s="8"/>
      <c r="C1171" s="8">
        <v>1</v>
      </c>
      <c r="D1171" s="8"/>
      <c r="E1171" s="8">
        <v>1</v>
      </c>
    </row>
    <row r="1172" spans="1:5" x14ac:dyDescent="0.2">
      <c r="A1172" s="13">
        <v>41792.214467592596</v>
      </c>
      <c r="B1172" s="8"/>
      <c r="C1172" s="8">
        <v>1</v>
      </c>
      <c r="D1172" s="8"/>
      <c r="E1172" s="8">
        <v>1</v>
      </c>
    </row>
    <row r="1173" spans="1:5" x14ac:dyDescent="0.2">
      <c r="A1173" s="13">
        <v>42150.485439814816</v>
      </c>
      <c r="B1173" s="8"/>
      <c r="C1173" s="8">
        <v>1</v>
      </c>
      <c r="D1173" s="8"/>
      <c r="E1173" s="8">
        <v>1</v>
      </c>
    </row>
    <row r="1174" spans="1:5" x14ac:dyDescent="0.2">
      <c r="A1174" s="13">
        <v>41863.734895833331</v>
      </c>
      <c r="B1174" s="8"/>
      <c r="C1174" s="8">
        <v>1</v>
      </c>
      <c r="D1174" s="8"/>
      <c r="E1174" s="8">
        <v>1</v>
      </c>
    </row>
    <row r="1175" spans="1:5" x14ac:dyDescent="0.2">
      <c r="A1175" s="13">
        <v>42605.053993055553</v>
      </c>
      <c r="B1175" s="8"/>
      <c r="C1175" s="8">
        <v>1</v>
      </c>
      <c r="D1175" s="8"/>
      <c r="E1175" s="8">
        <v>1</v>
      </c>
    </row>
    <row r="1176" spans="1:5" x14ac:dyDescent="0.2">
      <c r="A1176" s="13">
        <v>42027.353738425925</v>
      </c>
      <c r="B1176" s="8"/>
      <c r="C1176" s="8">
        <v>1</v>
      </c>
      <c r="D1176" s="8"/>
      <c r="E1176" s="8">
        <v>1</v>
      </c>
    </row>
    <row r="1177" spans="1:5" x14ac:dyDescent="0.2">
      <c r="A1177" s="13">
        <v>42124.893182870372</v>
      </c>
      <c r="B1177" s="8"/>
      <c r="C1177" s="8">
        <v>1</v>
      </c>
      <c r="D1177" s="8"/>
      <c r="E1177" s="8">
        <v>1</v>
      </c>
    </row>
    <row r="1178" spans="1:5" x14ac:dyDescent="0.2">
      <c r="A1178" s="13">
        <v>41938.804710648146</v>
      </c>
      <c r="B1178" s="8"/>
      <c r="C1178" s="8">
        <v>1</v>
      </c>
      <c r="D1178" s="8"/>
      <c r="E1178" s="8">
        <v>1</v>
      </c>
    </row>
    <row r="1179" spans="1:5" x14ac:dyDescent="0.2">
      <c r="A1179" s="13">
        <v>41841.682314814818</v>
      </c>
      <c r="B1179" s="8"/>
      <c r="C1179" s="8">
        <v>1</v>
      </c>
      <c r="D1179" s="8"/>
      <c r="E1179" s="8">
        <v>1</v>
      </c>
    </row>
    <row r="1180" spans="1:5" x14ac:dyDescent="0.2">
      <c r="A1180" s="13">
        <v>42184.185844907406</v>
      </c>
      <c r="B1180" s="8"/>
      <c r="C1180" s="8">
        <v>1</v>
      </c>
      <c r="D1180" s="8"/>
      <c r="E1180" s="8">
        <v>1</v>
      </c>
    </row>
    <row r="1181" spans="1:5" x14ac:dyDescent="0.2">
      <c r="A1181" s="13">
        <v>42468.841747685183</v>
      </c>
      <c r="B1181" s="8"/>
      <c r="C1181" s="8">
        <v>1</v>
      </c>
      <c r="D1181" s="8"/>
      <c r="E1181" s="8">
        <v>1</v>
      </c>
    </row>
    <row r="1182" spans="1:5" x14ac:dyDescent="0.2">
      <c r="A1182" s="13">
        <v>42170.728460648148</v>
      </c>
      <c r="B1182" s="8"/>
      <c r="C1182" s="8">
        <v>1</v>
      </c>
      <c r="D1182" s="8"/>
      <c r="E1182" s="8">
        <v>1</v>
      </c>
    </row>
    <row r="1183" spans="1:5" x14ac:dyDescent="0.2">
      <c r="A1183" s="13">
        <v>42746.019652777781</v>
      </c>
      <c r="B1183" s="8"/>
      <c r="C1183" s="8">
        <v>1</v>
      </c>
      <c r="D1183" s="8"/>
      <c r="E1183" s="8">
        <v>1</v>
      </c>
    </row>
    <row r="1184" spans="1:5" x14ac:dyDescent="0.2">
      <c r="A1184" s="13">
        <v>41897.660833333335</v>
      </c>
      <c r="B1184" s="8"/>
      <c r="C1184" s="8">
        <v>1</v>
      </c>
      <c r="D1184" s="8"/>
      <c r="E1184" s="8">
        <v>1</v>
      </c>
    </row>
    <row r="1185" spans="1:5" x14ac:dyDescent="0.2">
      <c r="A1185" s="13">
        <v>41837.905694444446</v>
      </c>
      <c r="B1185" s="8"/>
      <c r="C1185" s="8">
        <v>1</v>
      </c>
      <c r="D1185" s="8"/>
      <c r="E1185" s="8">
        <v>1</v>
      </c>
    </row>
    <row r="1186" spans="1:5" x14ac:dyDescent="0.2">
      <c r="A1186" s="13">
        <v>42275.720219907409</v>
      </c>
      <c r="B1186" s="8"/>
      <c r="C1186" s="8">
        <v>1</v>
      </c>
      <c r="D1186" s="8"/>
      <c r="E1186" s="8">
        <v>1</v>
      </c>
    </row>
    <row r="1187" spans="1:5" x14ac:dyDescent="0.2">
      <c r="A1187" s="13">
        <v>41781.806875000002</v>
      </c>
      <c r="B1187" s="8"/>
      <c r="C1187" s="8">
        <v>1</v>
      </c>
      <c r="D1187" s="8"/>
      <c r="E1187" s="8">
        <v>1</v>
      </c>
    </row>
    <row r="1188" spans="1:5" x14ac:dyDescent="0.2">
      <c r="A1188" s="13">
        <v>42034.339363425926</v>
      </c>
      <c r="B1188" s="8"/>
      <c r="C1188" s="8">
        <v>1</v>
      </c>
      <c r="D1188" s="8"/>
      <c r="E1188" s="8">
        <v>1</v>
      </c>
    </row>
    <row r="1189" spans="1:5" x14ac:dyDescent="0.2">
      <c r="A1189" s="13">
        <v>42728.827407407407</v>
      </c>
      <c r="B1189" s="8"/>
      <c r="C1189" s="8">
        <v>1</v>
      </c>
      <c r="D1189" s="8"/>
      <c r="E1189" s="8">
        <v>1</v>
      </c>
    </row>
    <row r="1190" spans="1:5" x14ac:dyDescent="0.2">
      <c r="A1190" s="13">
        <v>42656.861377314817</v>
      </c>
      <c r="B1190" s="8"/>
      <c r="C1190" s="8">
        <v>1</v>
      </c>
      <c r="D1190" s="8"/>
      <c r="E1190" s="8">
        <v>1</v>
      </c>
    </row>
    <row r="1191" spans="1:5" x14ac:dyDescent="0.2">
      <c r="A1191" s="13">
        <v>42741.599664351852</v>
      </c>
      <c r="B1191" s="8">
        <v>1</v>
      </c>
      <c r="C1191" s="8"/>
      <c r="D1191" s="8"/>
      <c r="E1191" s="8">
        <v>1</v>
      </c>
    </row>
    <row r="1192" spans="1:5" x14ac:dyDescent="0.2">
      <c r="A1192" s="13">
        <v>42130.86515046296</v>
      </c>
      <c r="B1192" s="8">
        <v>1</v>
      </c>
      <c r="C1192" s="8"/>
      <c r="D1192" s="8"/>
      <c r="E1192" s="8">
        <v>1</v>
      </c>
    </row>
    <row r="1193" spans="1:5" x14ac:dyDescent="0.2">
      <c r="A1193" s="13">
        <v>42123.863368055558</v>
      </c>
      <c r="B1193" s="8">
        <v>1</v>
      </c>
      <c r="C1193" s="8"/>
      <c r="D1193" s="8"/>
      <c r="E1193" s="8">
        <v>1</v>
      </c>
    </row>
    <row r="1194" spans="1:5" x14ac:dyDescent="0.2">
      <c r="A1194" s="13">
        <v>42109.894942129627</v>
      </c>
      <c r="B1194" s="8">
        <v>1</v>
      </c>
      <c r="C1194" s="8"/>
      <c r="D1194" s="8"/>
      <c r="E1194" s="8">
        <v>1</v>
      </c>
    </row>
    <row r="1195" spans="1:5" x14ac:dyDescent="0.2">
      <c r="A1195" s="13">
        <v>42711.700694444444</v>
      </c>
      <c r="B1195" s="8">
        <v>1</v>
      </c>
      <c r="C1195" s="8"/>
      <c r="D1195" s="8"/>
      <c r="E1195" s="8">
        <v>1</v>
      </c>
    </row>
    <row r="1196" spans="1:5" x14ac:dyDescent="0.2">
      <c r="A1196" s="13">
        <v>42529.979108796295</v>
      </c>
      <c r="B1196" s="8">
        <v>1</v>
      </c>
      <c r="C1196" s="8"/>
      <c r="D1196" s="8"/>
      <c r="E1196" s="8">
        <v>1</v>
      </c>
    </row>
    <row r="1197" spans="1:5" x14ac:dyDescent="0.2">
      <c r="A1197" s="13">
        <v>41852.665798611109</v>
      </c>
      <c r="B1197" s="8">
        <v>1</v>
      </c>
      <c r="C1197" s="8"/>
      <c r="D1197" s="8"/>
      <c r="E1197" s="8">
        <v>1</v>
      </c>
    </row>
    <row r="1198" spans="1:5" x14ac:dyDescent="0.2">
      <c r="A1198" s="13">
        <v>42419.603703703702</v>
      </c>
      <c r="B1198" s="8">
        <v>1</v>
      </c>
      <c r="C1198" s="8"/>
      <c r="D1198" s="8"/>
      <c r="E1198" s="8">
        <v>1</v>
      </c>
    </row>
    <row r="1199" spans="1:5" x14ac:dyDescent="0.2">
      <c r="A1199" s="13">
        <v>42747.506689814814</v>
      </c>
      <c r="B1199" s="8">
        <v>1</v>
      </c>
      <c r="C1199" s="8"/>
      <c r="D1199" s="8"/>
      <c r="E1199" s="8">
        <v>1</v>
      </c>
    </row>
    <row r="1200" spans="1:5" x14ac:dyDescent="0.2">
      <c r="A1200" s="13">
        <v>42409.776076388887</v>
      </c>
      <c r="B1200" s="8">
        <v>1</v>
      </c>
      <c r="C1200" s="8"/>
      <c r="D1200" s="8"/>
      <c r="E1200" s="8">
        <v>1</v>
      </c>
    </row>
    <row r="1201" spans="1:5" x14ac:dyDescent="0.2">
      <c r="A1201" s="13">
        <v>42072.488182870373</v>
      </c>
      <c r="B1201" s="8">
        <v>1</v>
      </c>
      <c r="C1201" s="8"/>
      <c r="D1201" s="8"/>
      <c r="E1201" s="8">
        <v>1</v>
      </c>
    </row>
    <row r="1202" spans="1:5" x14ac:dyDescent="0.2">
      <c r="A1202" s="13">
        <v>42298.34783564815</v>
      </c>
      <c r="B1202" s="8">
        <v>1</v>
      </c>
      <c r="C1202" s="8"/>
      <c r="D1202" s="8"/>
      <c r="E1202" s="8">
        <v>1</v>
      </c>
    </row>
    <row r="1203" spans="1:5" x14ac:dyDescent="0.2">
      <c r="A1203" s="13">
        <v>42326.818738425929</v>
      </c>
      <c r="B1203" s="8">
        <v>1</v>
      </c>
      <c r="C1203" s="8"/>
      <c r="D1203" s="8"/>
      <c r="E1203" s="8">
        <v>1</v>
      </c>
    </row>
    <row r="1204" spans="1:5" x14ac:dyDescent="0.2">
      <c r="A1204" s="13">
        <v>42503.66474537037</v>
      </c>
      <c r="B1204" s="8">
        <v>1</v>
      </c>
      <c r="C1204" s="8"/>
      <c r="D1204" s="8"/>
      <c r="E1204" s="8">
        <v>1</v>
      </c>
    </row>
    <row r="1205" spans="1:5" x14ac:dyDescent="0.2">
      <c r="A1205" s="13">
        <v>42333.619050925925</v>
      </c>
      <c r="B1205" s="8">
        <v>1</v>
      </c>
      <c r="C1205" s="8"/>
      <c r="D1205" s="8"/>
      <c r="E1205" s="8">
        <v>1</v>
      </c>
    </row>
    <row r="1206" spans="1:5" x14ac:dyDescent="0.2">
      <c r="A1206" s="13">
        <v>42161.770833333336</v>
      </c>
      <c r="B1206" s="8">
        <v>1</v>
      </c>
      <c r="C1206" s="8"/>
      <c r="D1206" s="8"/>
      <c r="E1206" s="8">
        <v>1</v>
      </c>
    </row>
    <row r="1207" spans="1:5" x14ac:dyDescent="0.2">
      <c r="A1207" s="13">
        <v>42089.477500000001</v>
      </c>
      <c r="B1207" s="8">
        <v>1</v>
      </c>
      <c r="C1207" s="8"/>
      <c r="D1207" s="8"/>
      <c r="E1207" s="8">
        <v>1</v>
      </c>
    </row>
    <row r="1208" spans="1:5" x14ac:dyDescent="0.2">
      <c r="A1208" s="13">
        <v>42536.60701388889</v>
      </c>
      <c r="B1208" s="8">
        <v>1</v>
      </c>
      <c r="C1208" s="8"/>
      <c r="D1208" s="8"/>
      <c r="E1208" s="8">
        <v>1</v>
      </c>
    </row>
    <row r="1209" spans="1:5" x14ac:dyDescent="0.2">
      <c r="A1209" s="13">
        <v>42152.288819444446</v>
      </c>
      <c r="B1209" s="8">
        <v>1</v>
      </c>
      <c r="C1209" s="8"/>
      <c r="D1209" s="8"/>
      <c r="E1209" s="8">
        <v>1</v>
      </c>
    </row>
    <row r="1210" spans="1:5" x14ac:dyDescent="0.2">
      <c r="A1210" s="13">
        <v>42125.614895833336</v>
      </c>
      <c r="B1210" s="8">
        <v>1</v>
      </c>
      <c r="C1210" s="8"/>
      <c r="D1210" s="8"/>
      <c r="E1210" s="8">
        <v>1</v>
      </c>
    </row>
    <row r="1211" spans="1:5" x14ac:dyDescent="0.2">
      <c r="A1211" s="13">
        <v>42297.748067129629</v>
      </c>
      <c r="B1211" s="8">
        <v>1</v>
      </c>
      <c r="C1211" s="8"/>
      <c r="D1211" s="8"/>
      <c r="E1211" s="8">
        <v>1</v>
      </c>
    </row>
    <row r="1212" spans="1:5" x14ac:dyDescent="0.2">
      <c r="A1212" s="13">
        <v>42138.506377314814</v>
      </c>
      <c r="B1212" s="8">
        <v>1</v>
      </c>
      <c r="C1212" s="8"/>
      <c r="D1212" s="8"/>
      <c r="E1212" s="8">
        <v>1</v>
      </c>
    </row>
    <row r="1213" spans="1:5" x14ac:dyDescent="0.2">
      <c r="A1213" s="13">
        <v>42772.776076388887</v>
      </c>
      <c r="B1213" s="8">
        <v>1</v>
      </c>
      <c r="C1213" s="8"/>
      <c r="D1213" s="8"/>
      <c r="E1213" s="8">
        <v>1</v>
      </c>
    </row>
    <row r="1214" spans="1:5" x14ac:dyDescent="0.2">
      <c r="A1214" s="13">
        <v>42430.430243055554</v>
      </c>
      <c r="B1214" s="8">
        <v>1</v>
      </c>
      <c r="C1214" s="8"/>
      <c r="D1214" s="8"/>
      <c r="E1214" s="8">
        <v>1</v>
      </c>
    </row>
    <row r="1215" spans="1:5" x14ac:dyDescent="0.2">
      <c r="A1215" s="13">
        <v>42423.709074074075</v>
      </c>
      <c r="B1215" s="8">
        <v>1</v>
      </c>
      <c r="C1215" s="8"/>
      <c r="D1215" s="8"/>
      <c r="E1215" s="8">
        <v>1</v>
      </c>
    </row>
    <row r="1216" spans="1:5" x14ac:dyDescent="0.2">
      <c r="A1216" s="13">
        <v>42761.846122685187</v>
      </c>
      <c r="B1216" s="8">
        <v>1</v>
      </c>
      <c r="C1216" s="8"/>
      <c r="D1216" s="8"/>
      <c r="E1216" s="8">
        <v>1</v>
      </c>
    </row>
    <row r="1217" spans="1:5" x14ac:dyDescent="0.2">
      <c r="A1217" s="13">
        <v>42132.941805555558</v>
      </c>
      <c r="B1217" s="8">
        <v>1</v>
      </c>
      <c r="C1217" s="8"/>
      <c r="D1217" s="8"/>
      <c r="E1217" s="8">
        <v>1</v>
      </c>
    </row>
    <row r="1218" spans="1:5" x14ac:dyDescent="0.2">
      <c r="A1218" s="13">
        <v>42515.866446759261</v>
      </c>
      <c r="B1218" s="8">
        <v>1</v>
      </c>
      <c r="C1218" s="8"/>
      <c r="D1218" s="8"/>
      <c r="E1218" s="8">
        <v>1</v>
      </c>
    </row>
    <row r="1219" spans="1:5" x14ac:dyDescent="0.2">
      <c r="A1219" s="13">
        <v>42318.950173611112</v>
      </c>
      <c r="B1219" s="8">
        <v>1</v>
      </c>
      <c r="C1219" s="8"/>
      <c r="D1219" s="8"/>
      <c r="E1219" s="8">
        <v>1</v>
      </c>
    </row>
    <row r="1220" spans="1:5" x14ac:dyDescent="0.2">
      <c r="A1220" s="13">
        <v>42731.755787037036</v>
      </c>
      <c r="B1220" s="8">
        <v>1</v>
      </c>
      <c r="C1220" s="8"/>
      <c r="D1220" s="8"/>
      <c r="E1220" s="8">
        <v>1</v>
      </c>
    </row>
    <row r="1221" spans="1:5" x14ac:dyDescent="0.2">
      <c r="A1221" s="13">
        <v>42104.84033564815</v>
      </c>
      <c r="B1221" s="8">
        <v>1</v>
      </c>
      <c r="C1221" s="8"/>
      <c r="D1221" s="8"/>
      <c r="E1221" s="8">
        <v>1</v>
      </c>
    </row>
    <row r="1222" spans="1:5" x14ac:dyDescent="0.2">
      <c r="A1222" s="13">
        <v>41759.923101851855</v>
      </c>
      <c r="B1222" s="8">
        <v>1</v>
      </c>
      <c r="C1222" s="8"/>
      <c r="D1222" s="8"/>
      <c r="E1222" s="8">
        <v>1</v>
      </c>
    </row>
    <row r="1223" spans="1:5" x14ac:dyDescent="0.2">
      <c r="A1223" s="13">
        <v>42247.616400462961</v>
      </c>
      <c r="B1223" s="8">
        <v>1</v>
      </c>
      <c r="C1223" s="8"/>
      <c r="D1223" s="8"/>
      <c r="E1223" s="8">
        <v>1</v>
      </c>
    </row>
    <row r="1224" spans="1:5" x14ac:dyDescent="0.2">
      <c r="A1224" s="13">
        <v>42535.809490740743</v>
      </c>
      <c r="B1224" s="8">
        <v>1</v>
      </c>
      <c r="C1224" s="8"/>
      <c r="D1224" s="8"/>
      <c r="E1224" s="8">
        <v>1</v>
      </c>
    </row>
    <row r="1225" spans="1:5" x14ac:dyDescent="0.2">
      <c r="A1225" s="13">
        <v>42278.662037037036</v>
      </c>
      <c r="B1225" s="8">
        <v>1</v>
      </c>
      <c r="C1225" s="8"/>
      <c r="D1225" s="8"/>
      <c r="E1225" s="8">
        <v>1</v>
      </c>
    </row>
    <row r="1226" spans="1:5" x14ac:dyDescent="0.2">
      <c r="A1226" s="13">
        <v>42633.461956018517</v>
      </c>
      <c r="B1226" s="8">
        <v>1</v>
      </c>
      <c r="C1226" s="8"/>
      <c r="D1226" s="8"/>
      <c r="E1226" s="8">
        <v>1</v>
      </c>
    </row>
    <row r="1227" spans="1:5" x14ac:dyDescent="0.2">
      <c r="A1227" s="13">
        <v>42211.628611111111</v>
      </c>
      <c r="B1227" s="8">
        <v>1</v>
      </c>
      <c r="C1227" s="8"/>
      <c r="D1227" s="8"/>
      <c r="E1227" s="8">
        <v>1</v>
      </c>
    </row>
    <row r="1228" spans="1:5" x14ac:dyDescent="0.2">
      <c r="A1228" s="13">
        <v>42680.475555555553</v>
      </c>
      <c r="B1228" s="8">
        <v>1</v>
      </c>
      <c r="C1228" s="8"/>
      <c r="D1228" s="8"/>
      <c r="E1228" s="8">
        <v>1</v>
      </c>
    </row>
    <row r="1229" spans="1:5" x14ac:dyDescent="0.2">
      <c r="A1229" s="13">
        <v>42430.720451388886</v>
      </c>
      <c r="B1229" s="8">
        <v>1</v>
      </c>
      <c r="C1229" s="8"/>
      <c r="D1229" s="8"/>
      <c r="E1229" s="8">
        <v>1</v>
      </c>
    </row>
    <row r="1230" spans="1:5" x14ac:dyDescent="0.2">
      <c r="A1230" s="13">
        <v>42654.177187499998</v>
      </c>
      <c r="B1230" s="8">
        <v>1</v>
      </c>
      <c r="C1230" s="8"/>
      <c r="D1230" s="8"/>
      <c r="E1230" s="8">
        <v>1</v>
      </c>
    </row>
    <row r="1231" spans="1:5" x14ac:dyDescent="0.2">
      <c r="A1231" s="13">
        <v>41736.549791666665</v>
      </c>
      <c r="B1231" s="8"/>
      <c r="C1231" s="8"/>
      <c r="D1231" s="8">
        <v>1</v>
      </c>
      <c r="E1231" s="8">
        <v>1</v>
      </c>
    </row>
    <row r="1232" spans="1:5" x14ac:dyDescent="0.2">
      <c r="A1232" s="13">
        <v>41509.905995370369</v>
      </c>
      <c r="B1232" s="8"/>
      <c r="C1232" s="8"/>
      <c r="D1232" s="8">
        <v>1</v>
      </c>
      <c r="E1232" s="8">
        <v>1</v>
      </c>
    </row>
    <row r="1233" spans="1:5" x14ac:dyDescent="0.2">
      <c r="A1233" s="13">
        <v>41715.874780092592</v>
      </c>
      <c r="B1233" s="8"/>
      <c r="C1233" s="8"/>
      <c r="D1233" s="8">
        <v>1</v>
      </c>
      <c r="E1233" s="8">
        <v>1</v>
      </c>
    </row>
    <row r="1234" spans="1:5" x14ac:dyDescent="0.2">
      <c r="A1234" s="13">
        <v>41827.919166666667</v>
      </c>
      <c r="B1234" s="8"/>
      <c r="C1234" s="8"/>
      <c r="D1234" s="8">
        <v>1</v>
      </c>
      <c r="E1234" s="8">
        <v>1</v>
      </c>
    </row>
    <row r="1235" spans="1:5" x14ac:dyDescent="0.2">
      <c r="A1235" s="13">
        <v>40754.729259259257</v>
      </c>
      <c r="B1235" s="8"/>
      <c r="C1235" s="8"/>
      <c r="D1235" s="8">
        <v>1</v>
      </c>
      <c r="E1235" s="8">
        <v>1</v>
      </c>
    </row>
    <row r="1236" spans="1:5" x14ac:dyDescent="0.2">
      <c r="A1236" s="13">
        <v>40985.459803240738</v>
      </c>
      <c r="B1236" s="8"/>
      <c r="C1236" s="8"/>
      <c r="D1236" s="8">
        <v>1</v>
      </c>
      <c r="E1236" s="8">
        <v>1</v>
      </c>
    </row>
    <row r="1237" spans="1:5" x14ac:dyDescent="0.2">
      <c r="A1237" s="13">
        <v>40568.972569444442</v>
      </c>
      <c r="B1237" s="8"/>
      <c r="C1237" s="8"/>
      <c r="D1237" s="8">
        <v>1</v>
      </c>
      <c r="E1237" s="8">
        <v>1</v>
      </c>
    </row>
    <row r="1238" spans="1:5" x14ac:dyDescent="0.2">
      <c r="A1238" s="13">
        <v>42193.941759259258</v>
      </c>
      <c r="B1238" s="8"/>
      <c r="C1238" s="8"/>
      <c r="D1238" s="8">
        <v>1</v>
      </c>
      <c r="E1238" s="8">
        <v>1</v>
      </c>
    </row>
    <row r="1239" spans="1:5" x14ac:dyDescent="0.2">
      <c r="A1239" s="13">
        <v>41506.848032407404</v>
      </c>
      <c r="B1239" s="8"/>
      <c r="C1239" s="8"/>
      <c r="D1239" s="8">
        <v>1</v>
      </c>
      <c r="E1239" s="8">
        <v>1</v>
      </c>
    </row>
    <row r="1240" spans="1:5" x14ac:dyDescent="0.2">
      <c r="A1240" s="13">
        <v>40939.948773148149</v>
      </c>
      <c r="B1240" s="8"/>
      <c r="C1240" s="8"/>
      <c r="D1240" s="8">
        <v>1</v>
      </c>
      <c r="E1240" s="8">
        <v>1</v>
      </c>
    </row>
    <row r="1241" spans="1:5" x14ac:dyDescent="0.2">
      <c r="A1241" s="13">
        <v>42007.788680555554</v>
      </c>
      <c r="B1241" s="8"/>
      <c r="C1241" s="8"/>
      <c r="D1241" s="8">
        <v>1</v>
      </c>
      <c r="E1241" s="8">
        <v>1</v>
      </c>
    </row>
    <row r="1242" spans="1:5" x14ac:dyDescent="0.2">
      <c r="A1242" s="13">
        <v>41583.135405092595</v>
      </c>
      <c r="B1242" s="8"/>
      <c r="C1242" s="8"/>
      <c r="D1242" s="8">
        <v>1</v>
      </c>
      <c r="E1242" s="8">
        <v>1</v>
      </c>
    </row>
    <row r="1243" spans="1:5" x14ac:dyDescent="0.2">
      <c r="A1243" s="13">
        <v>41110.680138888885</v>
      </c>
      <c r="B1243" s="8"/>
      <c r="C1243" s="8"/>
      <c r="D1243" s="8">
        <v>1</v>
      </c>
      <c r="E1243" s="8">
        <v>1</v>
      </c>
    </row>
    <row r="1244" spans="1:5" x14ac:dyDescent="0.2">
      <c r="A1244" s="13">
        <v>41125.283159722225</v>
      </c>
      <c r="B1244" s="8"/>
      <c r="C1244" s="8"/>
      <c r="D1244" s="8">
        <v>1</v>
      </c>
      <c r="E1244" s="8">
        <v>1</v>
      </c>
    </row>
    <row r="1245" spans="1:5" x14ac:dyDescent="0.2">
      <c r="A1245" s="13">
        <v>40731.61037037037</v>
      </c>
      <c r="B1245" s="8"/>
      <c r="C1245" s="8"/>
      <c r="D1245" s="8">
        <v>1</v>
      </c>
      <c r="E1245" s="8">
        <v>1</v>
      </c>
    </row>
    <row r="1246" spans="1:5" x14ac:dyDescent="0.2">
      <c r="A1246" s="13">
        <v>40883.962581018517</v>
      </c>
      <c r="B1246" s="8"/>
      <c r="C1246" s="8"/>
      <c r="D1246" s="8">
        <v>1</v>
      </c>
      <c r="E1246" s="8">
        <v>1</v>
      </c>
    </row>
    <row r="1247" spans="1:5" x14ac:dyDescent="0.2">
      <c r="A1247" s="13">
        <v>41409.040011574078</v>
      </c>
      <c r="B1247" s="8"/>
      <c r="C1247" s="8"/>
      <c r="D1247" s="8">
        <v>1</v>
      </c>
      <c r="E1247" s="8">
        <v>1</v>
      </c>
    </row>
    <row r="1248" spans="1:5" x14ac:dyDescent="0.2">
      <c r="A1248" s="13">
        <v>41923.837731481479</v>
      </c>
      <c r="B1248" s="8"/>
      <c r="C1248" s="8"/>
      <c r="D1248" s="8">
        <v>1</v>
      </c>
      <c r="E1248" s="8">
        <v>1</v>
      </c>
    </row>
    <row r="1249" spans="1:5" x14ac:dyDescent="0.2">
      <c r="A1249" s="13">
        <v>40782.165532407409</v>
      </c>
      <c r="B1249" s="8"/>
      <c r="C1249" s="8"/>
      <c r="D1249" s="8">
        <v>1</v>
      </c>
      <c r="E1249" s="8">
        <v>1</v>
      </c>
    </row>
    <row r="1250" spans="1:5" x14ac:dyDescent="0.2">
      <c r="A1250" s="13">
        <v>40671.879293981481</v>
      </c>
      <c r="B1250" s="8"/>
      <c r="C1250" s="8"/>
      <c r="D1250" s="8">
        <v>1</v>
      </c>
      <c r="E1250" s="8">
        <v>1</v>
      </c>
    </row>
    <row r="1251" spans="1:5" x14ac:dyDescent="0.2">
      <c r="A1251" s="13">
        <v>41355.825497685182</v>
      </c>
      <c r="B1251" s="8">
        <v>1</v>
      </c>
      <c r="C1251" s="8"/>
      <c r="D1251" s="8"/>
      <c r="E1251" s="8">
        <v>1</v>
      </c>
    </row>
    <row r="1252" spans="1:5" x14ac:dyDescent="0.2">
      <c r="A1252" s="13">
        <v>41774.599930555552</v>
      </c>
      <c r="B1252" s="8">
        <v>1</v>
      </c>
      <c r="C1252" s="8"/>
      <c r="D1252" s="8"/>
      <c r="E1252" s="8">
        <v>1</v>
      </c>
    </row>
    <row r="1253" spans="1:5" x14ac:dyDescent="0.2">
      <c r="A1253" s="13">
        <v>40838.043391203704</v>
      </c>
      <c r="B1253" s="8">
        <v>1</v>
      </c>
      <c r="C1253" s="8"/>
      <c r="D1253" s="8"/>
      <c r="E1253" s="8">
        <v>1</v>
      </c>
    </row>
    <row r="1254" spans="1:5" x14ac:dyDescent="0.2">
      <c r="A1254" s="13">
        <v>41370.292303240742</v>
      </c>
      <c r="B1254" s="8">
        <v>1</v>
      </c>
      <c r="C1254" s="8"/>
      <c r="D1254" s="8"/>
      <c r="E1254" s="8">
        <v>1</v>
      </c>
    </row>
    <row r="1255" spans="1:5" x14ac:dyDescent="0.2">
      <c r="A1255" s="13">
        <v>41767.656863425924</v>
      </c>
      <c r="B1255" s="8">
        <v>1</v>
      </c>
      <c r="C1255" s="8"/>
      <c r="D1255" s="8"/>
      <c r="E1255" s="8">
        <v>1</v>
      </c>
    </row>
    <row r="1256" spans="1:5" x14ac:dyDescent="0.2">
      <c r="A1256" s="13">
        <v>41067.740868055553</v>
      </c>
      <c r="B1256" s="8">
        <v>1</v>
      </c>
      <c r="C1256" s="8"/>
      <c r="D1256" s="8"/>
      <c r="E1256" s="8">
        <v>1</v>
      </c>
    </row>
    <row r="1257" spans="1:5" x14ac:dyDescent="0.2">
      <c r="A1257" s="13">
        <v>41843.64271990741</v>
      </c>
      <c r="B1257" s="8">
        <v>1</v>
      </c>
      <c r="C1257" s="8"/>
      <c r="D1257" s="8"/>
      <c r="E1257" s="8">
        <v>1</v>
      </c>
    </row>
    <row r="1258" spans="1:5" x14ac:dyDescent="0.2">
      <c r="A1258" s="13">
        <v>40751.814432870371</v>
      </c>
      <c r="B1258" s="8">
        <v>1</v>
      </c>
      <c r="C1258" s="8"/>
      <c r="D1258" s="8"/>
      <c r="E1258" s="8">
        <v>1</v>
      </c>
    </row>
    <row r="1259" spans="1:5" x14ac:dyDescent="0.2">
      <c r="A1259" s="13">
        <v>41543.988067129627</v>
      </c>
      <c r="B1259" s="8">
        <v>1</v>
      </c>
      <c r="C1259" s="8"/>
      <c r="D1259" s="8"/>
      <c r="E1259" s="8">
        <v>1</v>
      </c>
    </row>
    <row r="1260" spans="1:5" x14ac:dyDescent="0.2">
      <c r="A1260" s="13">
        <v>41855.783645833333</v>
      </c>
      <c r="B1260" s="8">
        <v>1</v>
      </c>
      <c r="C1260" s="8"/>
      <c r="D1260" s="8"/>
      <c r="E1260" s="8">
        <v>1</v>
      </c>
    </row>
    <row r="1261" spans="1:5" x14ac:dyDescent="0.2">
      <c r="A1261" s="13">
        <v>40487.621365740742</v>
      </c>
      <c r="B1261" s="8">
        <v>1</v>
      </c>
      <c r="C1261" s="8"/>
      <c r="D1261" s="8"/>
      <c r="E1261" s="8">
        <v>1</v>
      </c>
    </row>
    <row r="1262" spans="1:5" x14ac:dyDescent="0.2">
      <c r="A1262" s="13">
        <v>41579.845509259256</v>
      </c>
      <c r="B1262" s="8">
        <v>1</v>
      </c>
      <c r="C1262" s="8"/>
      <c r="D1262" s="8"/>
      <c r="E1262" s="8">
        <v>1</v>
      </c>
    </row>
    <row r="1263" spans="1:5" x14ac:dyDescent="0.2">
      <c r="A1263" s="13">
        <v>40921.919340277775</v>
      </c>
      <c r="B1263" s="8">
        <v>1</v>
      </c>
      <c r="C1263" s="8"/>
      <c r="D1263" s="8"/>
      <c r="E1263" s="8">
        <v>1</v>
      </c>
    </row>
    <row r="1264" spans="1:5" x14ac:dyDescent="0.2">
      <c r="A1264" s="13">
        <v>40587.085532407407</v>
      </c>
      <c r="B1264" s="8">
        <v>1</v>
      </c>
      <c r="C1264" s="8"/>
      <c r="D1264" s="8"/>
      <c r="E1264" s="8">
        <v>1</v>
      </c>
    </row>
    <row r="1265" spans="1:5" x14ac:dyDescent="0.2">
      <c r="A1265" s="13">
        <v>41487.611250000002</v>
      </c>
      <c r="B1265" s="8">
        <v>1</v>
      </c>
      <c r="C1265" s="8"/>
      <c r="D1265" s="8"/>
      <c r="E1265" s="8">
        <v>1</v>
      </c>
    </row>
    <row r="1266" spans="1:5" x14ac:dyDescent="0.2">
      <c r="A1266" s="13">
        <v>41766.970648148148</v>
      </c>
      <c r="B1266" s="8">
        <v>1</v>
      </c>
      <c r="C1266" s="8"/>
      <c r="D1266" s="8"/>
      <c r="E1266" s="8">
        <v>1</v>
      </c>
    </row>
    <row r="1267" spans="1:5" x14ac:dyDescent="0.2">
      <c r="A1267" s="13">
        <v>41666.842824074076</v>
      </c>
      <c r="B1267" s="8">
        <v>1</v>
      </c>
      <c r="C1267" s="8"/>
      <c r="D1267" s="8"/>
      <c r="E1267" s="8">
        <v>1</v>
      </c>
    </row>
    <row r="1268" spans="1:5" x14ac:dyDescent="0.2">
      <c r="A1268" s="13">
        <v>41638.342905092592</v>
      </c>
      <c r="B1268" s="8">
        <v>1</v>
      </c>
      <c r="C1268" s="8"/>
      <c r="D1268" s="8"/>
      <c r="E1268" s="8">
        <v>1</v>
      </c>
    </row>
    <row r="1269" spans="1:5" x14ac:dyDescent="0.2">
      <c r="A1269" s="13">
        <v>41656.762638888889</v>
      </c>
      <c r="B1269" s="8">
        <v>1</v>
      </c>
      <c r="C1269" s="8"/>
      <c r="D1269" s="8"/>
      <c r="E1269" s="8">
        <v>1</v>
      </c>
    </row>
    <row r="1270" spans="1:5" x14ac:dyDescent="0.2">
      <c r="A1270" s="13">
        <v>41692.084143518521</v>
      </c>
      <c r="B1270" s="8">
        <v>1</v>
      </c>
      <c r="C1270" s="8"/>
      <c r="D1270" s="8"/>
      <c r="E1270" s="8">
        <v>1</v>
      </c>
    </row>
    <row r="1271" spans="1:5" x14ac:dyDescent="0.2">
      <c r="A1271" s="13">
        <v>41547.662997685184</v>
      </c>
      <c r="B1271" s="8">
        <v>1</v>
      </c>
      <c r="C1271" s="8"/>
      <c r="D1271" s="8"/>
      <c r="E1271" s="8">
        <v>1</v>
      </c>
    </row>
    <row r="1272" spans="1:5" x14ac:dyDescent="0.2">
      <c r="A1272" s="13">
        <v>40465.655266203707</v>
      </c>
      <c r="B1272" s="8">
        <v>1</v>
      </c>
      <c r="C1272" s="8"/>
      <c r="D1272" s="8"/>
      <c r="E1272" s="8">
        <v>1</v>
      </c>
    </row>
    <row r="1273" spans="1:5" x14ac:dyDescent="0.2">
      <c r="A1273" s="13">
        <v>41620.87667824074</v>
      </c>
      <c r="B1273" s="8">
        <v>1</v>
      </c>
      <c r="C1273" s="8"/>
      <c r="D1273" s="8"/>
      <c r="E1273" s="8">
        <v>1</v>
      </c>
    </row>
    <row r="1274" spans="1:5" x14ac:dyDescent="0.2">
      <c r="A1274" s="13">
        <v>41449.585162037038</v>
      </c>
      <c r="B1274" s="8">
        <v>1</v>
      </c>
      <c r="C1274" s="8"/>
      <c r="D1274" s="8"/>
      <c r="E1274" s="8">
        <v>1</v>
      </c>
    </row>
    <row r="1275" spans="1:5" x14ac:dyDescent="0.2">
      <c r="A1275" s="13">
        <v>41507.845451388886</v>
      </c>
      <c r="B1275" s="8">
        <v>1</v>
      </c>
      <c r="C1275" s="8"/>
      <c r="D1275" s="8"/>
      <c r="E1275" s="8">
        <v>1</v>
      </c>
    </row>
    <row r="1276" spans="1:5" x14ac:dyDescent="0.2">
      <c r="A1276" s="13">
        <v>42445.823055555556</v>
      </c>
      <c r="B1276" s="8">
        <v>1</v>
      </c>
      <c r="C1276" s="8"/>
      <c r="D1276" s="8"/>
      <c r="E1276" s="8">
        <v>1</v>
      </c>
    </row>
    <row r="1277" spans="1:5" x14ac:dyDescent="0.2">
      <c r="A1277" s="13">
        <v>40933.85696759259</v>
      </c>
      <c r="B1277" s="8">
        <v>1</v>
      </c>
      <c r="C1277" s="8"/>
      <c r="D1277" s="8"/>
      <c r="E1277" s="8">
        <v>1</v>
      </c>
    </row>
    <row r="1278" spans="1:5" x14ac:dyDescent="0.2">
      <c r="A1278" s="13">
        <v>41561.683553240742</v>
      </c>
      <c r="B1278" s="8">
        <v>1</v>
      </c>
      <c r="C1278" s="8"/>
      <c r="D1278" s="8"/>
      <c r="E1278" s="8">
        <v>1</v>
      </c>
    </row>
    <row r="1279" spans="1:5" x14ac:dyDescent="0.2">
      <c r="A1279" s="13">
        <v>40274.745127314818</v>
      </c>
      <c r="B1279" s="8">
        <v>1</v>
      </c>
      <c r="C1279" s="8"/>
      <c r="D1279" s="8"/>
      <c r="E1279" s="8">
        <v>1</v>
      </c>
    </row>
    <row r="1280" spans="1:5" x14ac:dyDescent="0.2">
      <c r="A1280" s="13">
        <v>41852.730219907404</v>
      </c>
      <c r="B1280" s="8">
        <v>1</v>
      </c>
      <c r="C1280" s="8"/>
      <c r="D1280" s="8"/>
      <c r="E1280" s="8">
        <v>1</v>
      </c>
    </row>
    <row r="1281" spans="1:5" x14ac:dyDescent="0.2">
      <c r="A1281" s="13">
        <v>41116.690104166664</v>
      </c>
      <c r="B1281" s="8">
        <v>1</v>
      </c>
      <c r="C1281" s="8"/>
      <c r="D1281" s="8"/>
      <c r="E1281" s="8">
        <v>1</v>
      </c>
    </row>
    <row r="1282" spans="1:5" x14ac:dyDescent="0.2">
      <c r="A1282" s="13">
        <v>41458.867905092593</v>
      </c>
      <c r="B1282" s="8">
        <v>1</v>
      </c>
      <c r="C1282" s="8"/>
      <c r="D1282" s="8"/>
      <c r="E1282" s="8">
        <v>1</v>
      </c>
    </row>
    <row r="1283" spans="1:5" x14ac:dyDescent="0.2">
      <c r="A1283" s="13">
        <v>40007.704247685186</v>
      </c>
      <c r="B1283" s="8">
        <v>1</v>
      </c>
      <c r="C1283" s="8"/>
      <c r="D1283" s="8"/>
      <c r="E1283" s="8">
        <v>1</v>
      </c>
    </row>
    <row r="1284" spans="1:5" x14ac:dyDescent="0.2">
      <c r="A1284" s="13">
        <v>41121.561886574076</v>
      </c>
      <c r="B1284" s="8">
        <v>1</v>
      </c>
      <c r="C1284" s="8"/>
      <c r="D1284" s="8"/>
      <c r="E1284" s="8">
        <v>1</v>
      </c>
    </row>
    <row r="1285" spans="1:5" x14ac:dyDescent="0.2">
      <c r="A1285" s="13">
        <v>41786.555162037039</v>
      </c>
      <c r="B1285" s="8">
        <v>1</v>
      </c>
      <c r="C1285" s="8"/>
      <c r="D1285" s="8"/>
      <c r="E1285" s="8">
        <v>1</v>
      </c>
    </row>
    <row r="1286" spans="1:5" x14ac:dyDescent="0.2">
      <c r="A1286" s="13">
        <v>41682.099189814813</v>
      </c>
      <c r="B1286" s="8">
        <v>1</v>
      </c>
      <c r="C1286" s="8"/>
      <c r="D1286" s="8"/>
      <c r="E1286" s="8">
        <v>1</v>
      </c>
    </row>
    <row r="1287" spans="1:5" x14ac:dyDescent="0.2">
      <c r="A1287" s="13">
        <v>40513.757569444446</v>
      </c>
      <c r="B1287" s="8">
        <v>1</v>
      </c>
      <c r="C1287" s="8"/>
      <c r="D1287" s="8"/>
      <c r="E1287" s="8">
        <v>1</v>
      </c>
    </row>
    <row r="1288" spans="1:5" x14ac:dyDescent="0.2">
      <c r="A1288" s="13">
        <v>41463.743472222224</v>
      </c>
      <c r="B1288" s="8">
        <v>1</v>
      </c>
      <c r="C1288" s="8"/>
      <c r="D1288" s="8"/>
      <c r="E1288" s="8">
        <v>1</v>
      </c>
    </row>
    <row r="1289" spans="1:5" x14ac:dyDescent="0.2">
      <c r="A1289" s="13">
        <v>41586.475173611114</v>
      </c>
      <c r="B1289" s="8">
        <v>1</v>
      </c>
      <c r="C1289" s="8"/>
      <c r="D1289" s="8"/>
      <c r="E1289" s="8">
        <v>1</v>
      </c>
    </row>
    <row r="1290" spans="1:5" x14ac:dyDescent="0.2">
      <c r="A1290" s="13">
        <v>41320.717465277776</v>
      </c>
      <c r="B1290" s="8">
        <v>1</v>
      </c>
      <c r="C1290" s="8"/>
      <c r="D1290" s="8"/>
      <c r="E1290" s="8">
        <v>1</v>
      </c>
    </row>
    <row r="1291" spans="1:5" x14ac:dyDescent="0.2">
      <c r="A1291" s="13">
        <v>42712.23474537037</v>
      </c>
      <c r="B1291" s="8">
        <v>1</v>
      </c>
      <c r="C1291" s="8"/>
      <c r="D1291" s="8"/>
      <c r="E1291" s="8">
        <v>1</v>
      </c>
    </row>
    <row r="1292" spans="1:5" x14ac:dyDescent="0.2">
      <c r="A1292" s="13">
        <v>42160.583043981482</v>
      </c>
      <c r="B1292" s="8">
        <v>1</v>
      </c>
      <c r="C1292" s="8"/>
      <c r="D1292" s="8"/>
      <c r="E1292" s="8">
        <v>1</v>
      </c>
    </row>
    <row r="1293" spans="1:5" x14ac:dyDescent="0.2">
      <c r="A1293" s="13">
        <v>42039.384571759256</v>
      </c>
      <c r="B1293" s="8">
        <v>1</v>
      </c>
      <c r="C1293" s="8"/>
      <c r="D1293" s="8"/>
      <c r="E1293" s="8">
        <v>1</v>
      </c>
    </row>
    <row r="1294" spans="1:5" x14ac:dyDescent="0.2">
      <c r="A1294" s="13">
        <v>42107.621018518519</v>
      </c>
      <c r="B1294" s="8">
        <v>1</v>
      </c>
      <c r="C1294" s="8"/>
      <c r="D1294" s="8"/>
      <c r="E1294" s="8">
        <v>1</v>
      </c>
    </row>
    <row r="1295" spans="1:5" x14ac:dyDescent="0.2">
      <c r="A1295" s="13">
        <v>42561.154664351852</v>
      </c>
      <c r="B1295" s="8">
        <v>1</v>
      </c>
      <c r="C1295" s="8"/>
      <c r="D1295" s="8"/>
      <c r="E1295" s="8">
        <v>1</v>
      </c>
    </row>
    <row r="1296" spans="1:5" x14ac:dyDescent="0.2">
      <c r="A1296" s="13">
        <v>42709.134780092594</v>
      </c>
      <c r="B1296" s="8">
        <v>1</v>
      </c>
      <c r="C1296" s="8"/>
      <c r="D1296" s="8"/>
      <c r="E1296" s="8">
        <v>1</v>
      </c>
    </row>
    <row r="1297" spans="1:5" x14ac:dyDescent="0.2">
      <c r="A1297" s="13">
        <v>42086.614942129629</v>
      </c>
      <c r="B1297" s="8">
        <v>1</v>
      </c>
      <c r="C1297" s="8"/>
      <c r="D1297" s="8"/>
      <c r="E1297" s="8">
        <v>1</v>
      </c>
    </row>
    <row r="1298" spans="1:5" x14ac:dyDescent="0.2">
      <c r="A1298" s="13">
        <v>42064.652673611112</v>
      </c>
      <c r="B1298" s="8">
        <v>1</v>
      </c>
      <c r="C1298" s="8"/>
      <c r="D1298" s="8"/>
      <c r="E1298" s="8">
        <v>1</v>
      </c>
    </row>
    <row r="1299" spans="1:5" x14ac:dyDescent="0.2">
      <c r="A1299" s="13">
        <v>42256.76421296296</v>
      </c>
      <c r="B1299" s="8">
        <v>1</v>
      </c>
      <c r="C1299" s="8"/>
      <c r="D1299" s="8"/>
      <c r="E1299" s="8">
        <v>1</v>
      </c>
    </row>
    <row r="1300" spans="1:5" x14ac:dyDescent="0.2">
      <c r="A1300" s="13">
        <v>42292.701053240744</v>
      </c>
      <c r="B1300" s="8">
        <v>1</v>
      </c>
      <c r="C1300" s="8"/>
      <c r="D1300" s="8"/>
      <c r="E1300" s="8">
        <v>1</v>
      </c>
    </row>
    <row r="1301" spans="1:5" x14ac:dyDescent="0.2">
      <c r="A1301" s="13">
        <v>42278.453668981485</v>
      </c>
      <c r="B1301" s="8">
        <v>1</v>
      </c>
      <c r="C1301" s="8"/>
      <c r="D1301" s="8"/>
      <c r="E1301" s="8">
        <v>1</v>
      </c>
    </row>
    <row r="1302" spans="1:5" x14ac:dyDescent="0.2">
      <c r="A1302" s="13">
        <v>42184.572881944441</v>
      </c>
      <c r="B1302" s="8">
        <v>1</v>
      </c>
      <c r="C1302" s="8"/>
      <c r="D1302" s="8"/>
      <c r="E1302" s="8">
        <v>1</v>
      </c>
    </row>
    <row r="1303" spans="1:5" x14ac:dyDescent="0.2">
      <c r="A1303" s="13">
        <v>42423.050613425927</v>
      </c>
      <c r="B1303" s="8">
        <v>1</v>
      </c>
      <c r="C1303" s="8"/>
      <c r="D1303" s="8"/>
      <c r="E1303" s="8">
        <v>1</v>
      </c>
    </row>
    <row r="1304" spans="1:5" x14ac:dyDescent="0.2">
      <c r="A1304" s="13">
        <v>42461.747199074074</v>
      </c>
      <c r="B1304" s="8">
        <v>1</v>
      </c>
      <c r="C1304" s="8"/>
      <c r="D1304" s="8"/>
      <c r="E1304" s="8">
        <v>1</v>
      </c>
    </row>
    <row r="1305" spans="1:5" x14ac:dyDescent="0.2">
      <c r="A1305" s="13">
        <v>42458.680925925924</v>
      </c>
      <c r="B1305" s="8">
        <v>1</v>
      </c>
      <c r="C1305" s="8"/>
      <c r="D1305" s="8"/>
      <c r="E1305" s="8">
        <v>1</v>
      </c>
    </row>
    <row r="1306" spans="1:5" x14ac:dyDescent="0.2">
      <c r="A1306" s="13">
        <v>42169.814340277779</v>
      </c>
      <c r="B1306" s="8">
        <v>1</v>
      </c>
      <c r="C1306" s="8"/>
      <c r="D1306" s="8"/>
      <c r="E1306" s="8">
        <v>1</v>
      </c>
    </row>
    <row r="1307" spans="1:5" x14ac:dyDescent="0.2">
      <c r="A1307" s="13">
        <v>42483.675208333334</v>
      </c>
      <c r="B1307" s="8">
        <v>1</v>
      </c>
      <c r="C1307" s="8"/>
      <c r="D1307" s="8"/>
      <c r="E1307" s="8">
        <v>1</v>
      </c>
    </row>
    <row r="1308" spans="1:5" x14ac:dyDescent="0.2">
      <c r="A1308" s="13">
        <v>42195.749745370369</v>
      </c>
      <c r="B1308" s="8">
        <v>1</v>
      </c>
      <c r="C1308" s="8"/>
      <c r="D1308" s="8"/>
      <c r="E1308" s="8">
        <v>1</v>
      </c>
    </row>
    <row r="1309" spans="1:5" x14ac:dyDescent="0.2">
      <c r="A1309" s="13">
        <v>42675.057997685188</v>
      </c>
      <c r="B1309" s="8">
        <v>1</v>
      </c>
      <c r="C1309" s="8"/>
      <c r="D1309" s="8"/>
      <c r="E1309" s="8">
        <v>1</v>
      </c>
    </row>
    <row r="1310" spans="1:5" x14ac:dyDescent="0.2">
      <c r="A1310" s="13">
        <v>42566.441203703704</v>
      </c>
      <c r="B1310" s="8">
        <v>1</v>
      </c>
      <c r="C1310" s="8"/>
      <c r="D1310" s="8"/>
      <c r="E1310" s="8">
        <v>1</v>
      </c>
    </row>
    <row r="1311" spans="1:5" x14ac:dyDescent="0.2">
      <c r="A1311" s="13">
        <v>42747.194502314815</v>
      </c>
      <c r="B1311" s="8"/>
      <c r="C1311" s="8"/>
      <c r="D1311" s="8">
        <v>1</v>
      </c>
      <c r="E1311" s="8">
        <v>1</v>
      </c>
    </row>
    <row r="1312" spans="1:5" x14ac:dyDescent="0.2">
      <c r="A1312" s="13">
        <v>42543.665601851855</v>
      </c>
      <c r="B1312" s="8"/>
      <c r="C1312" s="8"/>
      <c r="D1312" s="8">
        <v>1</v>
      </c>
      <c r="E1312" s="8">
        <v>1</v>
      </c>
    </row>
    <row r="1313" spans="1:5" x14ac:dyDescent="0.2">
      <c r="A1313" s="13">
        <v>41947.457569444443</v>
      </c>
      <c r="B1313" s="8"/>
      <c r="C1313" s="8"/>
      <c r="D1313" s="8">
        <v>1</v>
      </c>
      <c r="E1313" s="8">
        <v>1</v>
      </c>
    </row>
    <row r="1314" spans="1:5" x14ac:dyDescent="0.2">
      <c r="A1314" s="13">
        <v>42387.503229166665</v>
      </c>
      <c r="B1314" s="8"/>
      <c r="C1314" s="8"/>
      <c r="D1314" s="8">
        <v>1</v>
      </c>
      <c r="E1314" s="8">
        <v>1</v>
      </c>
    </row>
    <row r="1315" spans="1:5" x14ac:dyDescent="0.2">
      <c r="A1315" s="13">
        <v>42611.613564814812</v>
      </c>
      <c r="B1315" s="8"/>
      <c r="C1315" s="8"/>
      <c r="D1315" s="8">
        <v>1</v>
      </c>
      <c r="E1315" s="8">
        <v>1</v>
      </c>
    </row>
    <row r="1316" spans="1:5" x14ac:dyDescent="0.2">
      <c r="A1316" s="13">
        <v>42257.882731481484</v>
      </c>
      <c r="B1316" s="8"/>
      <c r="C1316" s="8"/>
      <c r="D1316" s="8">
        <v>1</v>
      </c>
      <c r="E1316" s="8">
        <v>1</v>
      </c>
    </row>
    <row r="1317" spans="1:5" x14ac:dyDescent="0.2">
      <c r="A1317" s="13">
        <v>42556.667245370372</v>
      </c>
      <c r="B1317" s="8"/>
      <c r="C1317" s="8"/>
      <c r="D1317" s="8">
        <v>1</v>
      </c>
      <c r="E1317" s="8">
        <v>1</v>
      </c>
    </row>
    <row r="1318" spans="1:5" x14ac:dyDescent="0.2">
      <c r="A1318" s="13">
        <v>42669.802303240744</v>
      </c>
      <c r="B1318" s="8"/>
      <c r="C1318" s="8"/>
      <c r="D1318" s="8">
        <v>1</v>
      </c>
      <c r="E1318" s="8">
        <v>1</v>
      </c>
    </row>
    <row r="1319" spans="1:5" x14ac:dyDescent="0.2">
      <c r="A1319" s="13">
        <v>42082.702800925923</v>
      </c>
      <c r="B1319" s="8"/>
      <c r="C1319" s="8"/>
      <c r="D1319" s="8">
        <v>1</v>
      </c>
      <c r="E1319" s="8">
        <v>1</v>
      </c>
    </row>
    <row r="1320" spans="1:5" x14ac:dyDescent="0.2">
      <c r="A1320" s="13">
        <v>42402.709652777776</v>
      </c>
      <c r="B1320" s="8"/>
      <c r="C1320" s="8"/>
      <c r="D1320" s="8">
        <v>1</v>
      </c>
      <c r="E1320" s="8">
        <v>1</v>
      </c>
    </row>
    <row r="1321" spans="1:5" x14ac:dyDescent="0.2">
      <c r="A1321" s="13">
        <v>42604.669675925928</v>
      </c>
      <c r="B1321" s="8"/>
      <c r="C1321" s="8"/>
      <c r="D1321" s="8">
        <v>1</v>
      </c>
      <c r="E1321" s="8">
        <v>1</v>
      </c>
    </row>
    <row r="1322" spans="1:5" x14ac:dyDescent="0.2">
      <c r="A1322" s="13">
        <v>42278.498240740744</v>
      </c>
      <c r="B1322" s="8"/>
      <c r="C1322" s="8"/>
      <c r="D1322" s="8">
        <v>1</v>
      </c>
      <c r="E1322" s="8">
        <v>1</v>
      </c>
    </row>
    <row r="1323" spans="1:5" x14ac:dyDescent="0.2">
      <c r="A1323" s="13">
        <v>42393.961909722224</v>
      </c>
      <c r="B1323" s="8"/>
      <c r="C1323" s="8"/>
      <c r="D1323" s="8">
        <v>1</v>
      </c>
      <c r="E1323" s="8">
        <v>1</v>
      </c>
    </row>
    <row r="1324" spans="1:5" x14ac:dyDescent="0.2">
      <c r="A1324" s="13">
        <v>42520.235486111109</v>
      </c>
      <c r="B1324" s="8"/>
      <c r="C1324" s="8"/>
      <c r="D1324" s="8">
        <v>1</v>
      </c>
      <c r="E1324" s="8">
        <v>1</v>
      </c>
    </row>
    <row r="1325" spans="1:5" x14ac:dyDescent="0.2">
      <c r="A1325" s="13">
        <v>41985.043657407405</v>
      </c>
      <c r="B1325" s="8"/>
      <c r="C1325" s="8"/>
      <c r="D1325" s="8">
        <v>1</v>
      </c>
      <c r="E1325" s="8">
        <v>1</v>
      </c>
    </row>
    <row r="1326" spans="1:5" x14ac:dyDescent="0.2">
      <c r="A1326" s="13">
        <v>41816.812094907407</v>
      </c>
      <c r="B1326" s="8"/>
      <c r="C1326" s="8"/>
      <c r="D1326" s="8">
        <v>1</v>
      </c>
      <c r="E1326" s="8">
        <v>1</v>
      </c>
    </row>
    <row r="1327" spans="1:5" x14ac:dyDescent="0.2">
      <c r="A1327" s="13">
        <v>42705.690347222226</v>
      </c>
      <c r="B1327" s="8"/>
      <c r="C1327" s="8"/>
      <c r="D1327" s="8">
        <v>1</v>
      </c>
      <c r="E1327" s="8">
        <v>1</v>
      </c>
    </row>
    <row r="1328" spans="1:5" x14ac:dyDescent="0.2">
      <c r="A1328" s="13">
        <v>42697.74927083333</v>
      </c>
      <c r="B1328" s="8"/>
      <c r="C1328" s="8"/>
      <c r="D1328" s="8">
        <v>1</v>
      </c>
      <c r="E1328" s="8">
        <v>1</v>
      </c>
    </row>
    <row r="1329" spans="1:5" x14ac:dyDescent="0.2">
      <c r="A1329" s="13">
        <v>42115.656539351854</v>
      </c>
      <c r="B1329" s="8"/>
      <c r="C1329" s="8"/>
      <c r="D1329" s="8">
        <v>1</v>
      </c>
      <c r="E1329" s="8">
        <v>1</v>
      </c>
    </row>
    <row r="1330" spans="1:5" x14ac:dyDescent="0.2">
      <c r="A1330" s="13">
        <v>42451.698449074072</v>
      </c>
      <c r="B1330" s="8"/>
      <c r="C1330" s="8"/>
      <c r="D1330" s="8">
        <v>1</v>
      </c>
      <c r="E1330" s="8">
        <v>1</v>
      </c>
    </row>
    <row r="1331" spans="1:5" x14ac:dyDescent="0.2">
      <c r="A1331" s="13">
        <v>42626.633703703701</v>
      </c>
      <c r="B1331" s="8"/>
      <c r="C1331" s="8"/>
      <c r="D1331" s="8">
        <v>1</v>
      </c>
      <c r="E1331" s="8">
        <v>1</v>
      </c>
    </row>
    <row r="1332" spans="1:5" x14ac:dyDescent="0.2">
      <c r="A1332" s="13">
        <v>42704.086053240739</v>
      </c>
      <c r="B1332" s="8"/>
      <c r="C1332" s="8"/>
      <c r="D1332" s="8">
        <v>1</v>
      </c>
      <c r="E1332" s="8">
        <v>1</v>
      </c>
    </row>
    <row r="1333" spans="1:5" x14ac:dyDescent="0.2">
      <c r="A1333" s="13">
        <v>41974.791990740741</v>
      </c>
      <c r="B1333" s="8"/>
      <c r="C1333" s="8"/>
      <c r="D1333" s="8">
        <v>1</v>
      </c>
      <c r="E1333" s="8">
        <v>1</v>
      </c>
    </row>
    <row r="1334" spans="1:5" x14ac:dyDescent="0.2">
      <c r="A1334" s="13">
        <v>42123.67864583333</v>
      </c>
      <c r="B1334" s="8"/>
      <c r="C1334" s="8"/>
      <c r="D1334" s="8">
        <v>1</v>
      </c>
      <c r="E1334" s="8">
        <v>1</v>
      </c>
    </row>
    <row r="1335" spans="1:5" x14ac:dyDescent="0.2">
      <c r="A1335" s="13">
        <v>42612.642754629633</v>
      </c>
      <c r="B1335" s="8"/>
      <c r="C1335" s="8"/>
      <c r="D1335" s="8">
        <v>1</v>
      </c>
      <c r="E1335" s="8">
        <v>1</v>
      </c>
    </row>
    <row r="1336" spans="1:5" x14ac:dyDescent="0.2">
      <c r="A1336" s="13">
        <v>41935.221585648149</v>
      </c>
      <c r="B1336" s="8"/>
      <c r="C1336" s="8"/>
      <c r="D1336" s="8">
        <v>1</v>
      </c>
      <c r="E1336" s="8">
        <v>1</v>
      </c>
    </row>
    <row r="1337" spans="1:5" x14ac:dyDescent="0.2">
      <c r="A1337" s="13">
        <v>42522.276724537034</v>
      </c>
      <c r="B1337" s="8"/>
      <c r="C1337" s="8"/>
      <c r="D1337" s="8">
        <v>1</v>
      </c>
      <c r="E1337" s="8">
        <v>1</v>
      </c>
    </row>
    <row r="1338" spans="1:5" x14ac:dyDescent="0.2">
      <c r="A1338" s="13">
        <v>42569.50409722222</v>
      </c>
      <c r="B1338" s="8"/>
      <c r="C1338" s="8"/>
      <c r="D1338" s="8">
        <v>1</v>
      </c>
      <c r="E1338" s="8">
        <v>1</v>
      </c>
    </row>
    <row r="1339" spans="1:5" x14ac:dyDescent="0.2">
      <c r="A1339" s="13">
        <v>42732.060277777775</v>
      </c>
      <c r="B1339" s="8"/>
      <c r="C1339" s="8"/>
      <c r="D1339" s="8">
        <v>1</v>
      </c>
      <c r="E1339" s="8">
        <v>1</v>
      </c>
    </row>
    <row r="1340" spans="1:5" x14ac:dyDescent="0.2">
      <c r="A1340" s="13">
        <v>41806.106770833336</v>
      </c>
      <c r="B1340" s="8"/>
      <c r="C1340" s="8"/>
      <c r="D1340" s="8">
        <v>1</v>
      </c>
      <c r="E1340" s="8">
        <v>1</v>
      </c>
    </row>
    <row r="1341" spans="1:5" x14ac:dyDescent="0.2">
      <c r="A1341" s="13">
        <v>42410.774155092593</v>
      </c>
      <c r="B1341" s="8"/>
      <c r="C1341" s="8"/>
      <c r="D1341" s="8">
        <v>1</v>
      </c>
      <c r="E1341" s="8">
        <v>1</v>
      </c>
    </row>
    <row r="1342" spans="1:5" x14ac:dyDescent="0.2">
      <c r="A1342" s="13">
        <v>42313.936365740738</v>
      </c>
      <c r="B1342" s="8"/>
      <c r="C1342" s="8"/>
      <c r="D1342" s="8">
        <v>1</v>
      </c>
      <c r="E1342" s="8">
        <v>1</v>
      </c>
    </row>
    <row r="1343" spans="1:5" x14ac:dyDescent="0.2">
      <c r="A1343" s="13">
        <v>41955.863749999997</v>
      </c>
      <c r="B1343" s="8"/>
      <c r="C1343" s="8"/>
      <c r="D1343" s="8">
        <v>1</v>
      </c>
      <c r="E1343" s="8">
        <v>1</v>
      </c>
    </row>
    <row r="1344" spans="1:5" x14ac:dyDescent="0.2">
      <c r="A1344" s="13">
        <v>42767.577303240738</v>
      </c>
      <c r="B1344" s="8"/>
      <c r="C1344" s="8"/>
      <c r="D1344" s="8">
        <v>1</v>
      </c>
      <c r="E1344" s="8">
        <v>1</v>
      </c>
    </row>
    <row r="1345" spans="1:5" x14ac:dyDescent="0.2">
      <c r="A1345" s="13">
        <v>42188.803622685184</v>
      </c>
      <c r="B1345" s="8"/>
      <c r="C1345" s="8"/>
      <c r="D1345" s="8">
        <v>1</v>
      </c>
      <c r="E1345" s="8">
        <v>1</v>
      </c>
    </row>
    <row r="1346" spans="1:5" x14ac:dyDescent="0.2">
      <c r="A1346" s="13">
        <v>41936.647164351853</v>
      </c>
      <c r="B1346" s="8"/>
      <c r="C1346" s="8"/>
      <c r="D1346" s="8">
        <v>1</v>
      </c>
      <c r="E1346" s="8">
        <v>1</v>
      </c>
    </row>
    <row r="1347" spans="1:5" x14ac:dyDescent="0.2">
      <c r="A1347" s="13">
        <v>41836.595520833333</v>
      </c>
      <c r="B1347" s="8"/>
      <c r="C1347" s="8"/>
      <c r="D1347" s="8">
        <v>1</v>
      </c>
      <c r="E1347" s="8">
        <v>1</v>
      </c>
    </row>
    <row r="1348" spans="1:5" x14ac:dyDescent="0.2">
      <c r="A1348" s="13">
        <v>42612.624039351853</v>
      </c>
      <c r="B1348" s="8"/>
      <c r="C1348" s="8"/>
      <c r="D1348" s="8">
        <v>1</v>
      </c>
      <c r="E1348" s="8">
        <v>1</v>
      </c>
    </row>
    <row r="1349" spans="1:5" x14ac:dyDescent="0.2">
      <c r="A1349" s="13">
        <v>42172.816423611112</v>
      </c>
      <c r="B1349" s="8"/>
      <c r="C1349" s="8"/>
      <c r="D1349" s="8">
        <v>1</v>
      </c>
      <c r="E1349" s="8">
        <v>1</v>
      </c>
    </row>
    <row r="1350" spans="1:5" x14ac:dyDescent="0.2">
      <c r="A1350" s="13">
        <v>42542.526423611111</v>
      </c>
      <c r="B1350" s="8"/>
      <c r="C1350" s="8"/>
      <c r="D1350" s="8">
        <v>1</v>
      </c>
      <c r="E1350" s="8">
        <v>1</v>
      </c>
    </row>
    <row r="1351" spans="1:5" x14ac:dyDescent="0.2">
      <c r="A1351" s="13">
        <v>42522.789803240739</v>
      </c>
      <c r="B1351" s="8">
        <v>1</v>
      </c>
      <c r="C1351" s="8"/>
      <c r="D1351" s="8"/>
      <c r="E1351" s="8">
        <v>1</v>
      </c>
    </row>
    <row r="1352" spans="1:5" x14ac:dyDescent="0.2">
      <c r="A1352" s="13">
        <v>41799.814340277779</v>
      </c>
      <c r="B1352" s="8">
        <v>1</v>
      </c>
      <c r="C1352" s="8"/>
      <c r="D1352" s="8"/>
      <c r="E1352" s="8">
        <v>1</v>
      </c>
    </row>
    <row r="1353" spans="1:5" x14ac:dyDescent="0.2">
      <c r="A1353" s="13">
        <v>41422.075821759259</v>
      </c>
      <c r="B1353" s="8">
        <v>1</v>
      </c>
      <c r="C1353" s="8"/>
      <c r="D1353" s="8"/>
      <c r="E1353" s="8">
        <v>1</v>
      </c>
    </row>
    <row r="1354" spans="1:5" x14ac:dyDescent="0.2">
      <c r="A1354" s="13">
        <v>42040.638020833336</v>
      </c>
      <c r="B1354" s="8">
        <v>1</v>
      </c>
      <c r="C1354" s="8"/>
      <c r="D1354" s="8"/>
      <c r="E1354" s="8">
        <v>1</v>
      </c>
    </row>
    <row r="1355" spans="1:5" x14ac:dyDescent="0.2">
      <c r="A1355" s="13">
        <v>41963.506168981483</v>
      </c>
      <c r="B1355" s="8">
        <v>1</v>
      </c>
      <c r="C1355" s="8"/>
      <c r="D1355" s="8"/>
      <c r="E1355" s="8">
        <v>1</v>
      </c>
    </row>
    <row r="1356" spans="1:5" x14ac:dyDescent="0.2">
      <c r="A1356" s="13">
        <v>42317.33258101852</v>
      </c>
      <c r="B1356" s="8">
        <v>1</v>
      </c>
      <c r="C1356" s="8"/>
      <c r="D1356" s="8"/>
      <c r="E1356" s="8">
        <v>1</v>
      </c>
    </row>
    <row r="1357" spans="1:5" x14ac:dyDescent="0.2">
      <c r="A1357" s="13">
        <v>42334.013124999998</v>
      </c>
      <c r="B1357" s="8">
        <v>1</v>
      </c>
      <c r="C1357" s="8"/>
      <c r="D1357" s="8"/>
      <c r="E1357" s="8">
        <v>1</v>
      </c>
    </row>
    <row r="1358" spans="1:5" x14ac:dyDescent="0.2">
      <c r="A1358" s="13">
        <v>42382.74009259259</v>
      </c>
      <c r="B1358" s="8">
        <v>1</v>
      </c>
      <c r="C1358" s="8"/>
      <c r="D1358" s="8"/>
      <c r="E1358" s="8">
        <v>1</v>
      </c>
    </row>
    <row r="1359" spans="1:5" x14ac:dyDescent="0.2">
      <c r="A1359" s="13">
        <v>42200.578310185185</v>
      </c>
      <c r="B1359" s="8">
        <v>1</v>
      </c>
      <c r="C1359" s="8"/>
      <c r="D1359" s="8"/>
      <c r="E1359" s="8">
        <v>1</v>
      </c>
    </row>
    <row r="1360" spans="1:5" x14ac:dyDescent="0.2">
      <c r="A1360" s="13">
        <v>41309.11791666667</v>
      </c>
      <c r="B1360" s="8">
        <v>1</v>
      </c>
      <c r="C1360" s="8"/>
      <c r="D1360" s="8"/>
      <c r="E1360" s="8">
        <v>1</v>
      </c>
    </row>
    <row r="1361" spans="1:5" x14ac:dyDescent="0.2">
      <c r="A1361" s="13">
        <v>42502.807627314818</v>
      </c>
      <c r="B1361" s="8">
        <v>1</v>
      </c>
      <c r="C1361" s="8"/>
      <c r="D1361" s="8"/>
      <c r="E1361" s="8">
        <v>1</v>
      </c>
    </row>
    <row r="1362" spans="1:5" x14ac:dyDescent="0.2">
      <c r="A1362" s="13">
        <v>41213.254687499997</v>
      </c>
      <c r="B1362" s="8">
        <v>1</v>
      </c>
      <c r="C1362" s="8"/>
      <c r="D1362" s="8"/>
      <c r="E1362" s="8">
        <v>1</v>
      </c>
    </row>
    <row r="1363" spans="1:5" x14ac:dyDescent="0.2">
      <c r="A1363" s="13">
        <v>41430.038888888892</v>
      </c>
      <c r="B1363" s="8">
        <v>1</v>
      </c>
      <c r="C1363" s="8"/>
      <c r="D1363" s="8"/>
      <c r="E1363" s="8">
        <v>1</v>
      </c>
    </row>
    <row r="1364" spans="1:5" x14ac:dyDescent="0.2">
      <c r="A1364" s="13">
        <v>41304.962233796294</v>
      </c>
      <c r="B1364" s="8">
        <v>1</v>
      </c>
      <c r="C1364" s="8"/>
      <c r="D1364" s="8"/>
      <c r="E1364" s="8">
        <v>1</v>
      </c>
    </row>
    <row r="1365" spans="1:5" x14ac:dyDescent="0.2">
      <c r="A1365" s="13">
        <v>40689.570868055554</v>
      </c>
      <c r="B1365" s="8">
        <v>1</v>
      </c>
      <c r="C1365" s="8"/>
      <c r="D1365" s="8"/>
      <c r="E1365" s="8">
        <v>1</v>
      </c>
    </row>
    <row r="1366" spans="1:5" x14ac:dyDescent="0.2">
      <c r="A1366" s="13">
        <v>40668.814699074072</v>
      </c>
      <c r="B1366" s="8">
        <v>1</v>
      </c>
      <c r="C1366" s="8"/>
      <c r="D1366" s="8"/>
      <c r="E1366" s="8">
        <v>1</v>
      </c>
    </row>
    <row r="1367" spans="1:5" x14ac:dyDescent="0.2">
      <c r="A1367" s="13">
        <v>41095.900694444441</v>
      </c>
      <c r="B1367" s="8">
        <v>1</v>
      </c>
      <c r="C1367" s="8"/>
      <c r="D1367" s="8"/>
      <c r="E1367" s="8">
        <v>1</v>
      </c>
    </row>
    <row r="1368" spans="1:5" x14ac:dyDescent="0.2">
      <c r="A1368" s="13">
        <v>41781.717268518521</v>
      </c>
      <c r="B1368" s="8">
        <v>1</v>
      </c>
      <c r="C1368" s="8"/>
      <c r="D1368" s="8"/>
      <c r="E1368" s="8">
        <v>1</v>
      </c>
    </row>
    <row r="1369" spans="1:5" x14ac:dyDescent="0.2">
      <c r="A1369" s="13">
        <v>41464.934386574074</v>
      </c>
      <c r="B1369" s="8">
        <v>1</v>
      </c>
      <c r="C1369" s="8"/>
      <c r="D1369" s="8"/>
      <c r="E1369" s="8">
        <v>1</v>
      </c>
    </row>
    <row r="1370" spans="1:5" x14ac:dyDescent="0.2">
      <c r="A1370" s="13">
        <v>42396.8440625</v>
      </c>
      <c r="B1370" s="8">
        <v>1</v>
      </c>
      <c r="C1370" s="8"/>
      <c r="D1370" s="8"/>
      <c r="E1370" s="8">
        <v>1</v>
      </c>
    </row>
    <row r="1371" spans="1:5" x14ac:dyDescent="0.2">
      <c r="A1371" s="13">
        <v>41951.695671296293</v>
      </c>
      <c r="B1371" s="8">
        <v>1</v>
      </c>
      <c r="C1371" s="8"/>
      <c r="D1371" s="8"/>
      <c r="E1371" s="8">
        <v>1</v>
      </c>
    </row>
    <row r="1372" spans="1:5" x14ac:dyDescent="0.2">
      <c r="A1372" s="13">
        <v>42049.733240740738</v>
      </c>
      <c r="B1372" s="8">
        <v>1</v>
      </c>
      <c r="C1372" s="8"/>
      <c r="D1372" s="8"/>
      <c r="E1372" s="8">
        <v>1</v>
      </c>
    </row>
    <row r="1373" spans="1:5" x14ac:dyDescent="0.2">
      <c r="A1373" s="13">
        <v>41924.996099537035</v>
      </c>
      <c r="B1373" s="8">
        <v>1</v>
      </c>
      <c r="C1373" s="8"/>
      <c r="D1373" s="8"/>
      <c r="E1373" s="8">
        <v>1</v>
      </c>
    </row>
    <row r="1374" spans="1:5" x14ac:dyDescent="0.2">
      <c r="A1374" s="13">
        <v>42292.002893518518</v>
      </c>
      <c r="B1374" s="8">
        <v>1</v>
      </c>
      <c r="C1374" s="8"/>
      <c r="D1374" s="8"/>
      <c r="E1374" s="8">
        <v>1</v>
      </c>
    </row>
    <row r="1375" spans="1:5" x14ac:dyDescent="0.2">
      <c r="A1375" s="13">
        <v>42146.19090277778</v>
      </c>
      <c r="B1375" s="8">
        <v>1</v>
      </c>
      <c r="C1375" s="8"/>
      <c r="D1375" s="8"/>
      <c r="E1375" s="8">
        <v>1</v>
      </c>
    </row>
    <row r="1376" spans="1:5" x14ac:dyDescent="0.2">
      <c r="A1376" s="13">
        <v>41710.594282407408</v>
      </c>
      <c r="B1376" s="8">
        <v>1</v>
      </c>
      <c r="C1376" s="8"/>
      <c r="D1376" s="8"/>
      <c r="E1376" s="8">
        <v>1</v>
      </c>
    </row>
    <row r="1377" spans="1:5" x14ac:dyDescent="0.2">
      <c r="A1377" s="13">
        <v>41548.00335648148</v>
      </c>
      <c r="B1377" s="8">
        <v>1</v>
      </c>
      <c r="C1377" s="8"/>
      <c r="D1377" s="8"/>
      <c r="E1377" s="8">
        <v>1</v>
      </c>
    </row>
    <row r="1378" spans="1:5" x14ac:dyDescent="0.2">
      <c r="A1378" s="13">
        <v>42101.758587962962</v>
      </c>
      <c r="B1378" s="8">
        <v>1</v>
      </c>
      <c r="C1378" s="8"/>
      <c r="D1378" s="8"/>
      <c r="E1378" s="8">
        <v>1</v>
      </c>
    </row>
    <row r="1379" spans="1:5" x14ac:dyDescent="0.2">
      <c r="A1379" s="13">
        <v>41072.739953703705</v>
      </c>
      <c r="B1379" s="8">
        <v>1</v>
      </c>
      <c r="C1379" s="8"/>
      <c r="D1379" s="8"/>
      <c r="E1379" s="8">
        <v>1</v>
      </c>
    </row>
    <row r="1380" spans="1:5" x14ac:dyDescent="0.2">
      <c r="A1380" s="13">
        <v>42704.951770833337</v>
      </c>
      <c r="B1380" s="8">
        <v>1</v>
      </c>
      <c r="C1380" s="8"/>
      <c r="D1380" s="8"/>
      <c r="E1380" s="8">
        <v>1</v>
      </c>
    </row>
    <row r="1381" spans="1:5" x14ac:dyDescent="0.2">
      <c r="A1381" s="13">
        <v>42424.161898148152</v>
      </c>
      <c r="B1381" s="8">
        <v>1</v>
      </c>
      <c r="C1381" s="8"/>
      <c r="D1381" s="8"/>
      <c r="E1381" s="8">
        <v>1</v>
      </c>
    </row>
    <row r="1382" spans="1:5" x14ac:dyDescent="0.2">
      <c r="A1382" s="13">
        <v>42720.066192129627</v>
      </c>
      <c r="B1382" s="8">
        <v>1</v>
      </c>
      <c r="C1382" s="8"/>
      <c r="D1382" s="8"/>
      <c r="E1382" s="8">
        <v>1</v>
      </c>
    </row>
    <row r="1383" spans="1:5" x14ac:dyDescent="0.2">
      <c r="A1383" s="13">
        <v>42677.669050925928</v>
      </c>
      <c r="B1383" s="8">
        <v>1</v>
      </c>
      <c r="C1383" s="8"/>
      <c r="D1383" s="8"/>
      <c r="E1383" s="8">
        <v>1</v>
      </c>
    </row>
    <row r="1384" spans="1:5" x14ac:dyDescent="0.2">
      <c r="A1384" s="13">
        <v>42747.219560185185</v>
      </c>
      <c r="B1384" s="8">
        <v>1</v>
      </c>
      <c r="C1384" s="8"/>
      <c r="D1384" s="8"/>
      <c r="E1384" s="8">
        <v>1</v>
      </c>
    </row>
    <row r="1385" spans="1:5" x14ac:dyDescent="0.2">
      <c r="A1385" s="13">
        <v>42568.759375000001</v>
      </c>
      <c r="B1385" s="8">
        <v>1</v>
      </c>
      <c r="C1385" s="8"/>
      <c r="D1385" s="8"/>
      <c r="E1385" s="8">
        <v>1</v>
      </c>
    </row>
    <row r="1386" spans="1:5" x14ac:dyDescent="0.2">
      <c r="A1386" s="13">
        <v>42130.491620370369</v>
      </c>
      <c r="B1386" s="8">
        <v>1</v>
      </c>
      <c r="C1386" s="8"/>
      <c r="D1386" s="8"/>
      <c r="E1386" s="8">
        <v>1</v>
      </c>
    </row>
    <row r="1387" spans="1:5" x14ac:dyDescent="0.2">
      <c r="A1387" s="13">
        <v>42141.762800925928</v>
      </c>
      <c r="B1387" s="8">
        <v>1</v>
      </c>
      <c r="C1387" s="8"/>
      <c r="D1387" s="8"/>
      <c r="E1387" s="8">
        <v>1</v>
      </c>
    </row>
    <row r="1388" spans="1:5" x14ac:dyDescent="0.2">
      <c r="A1388" s="13">
        <v>42703.214409722219</v>
      </c>
      <c r="B1388" s="8">
        <v>1</v>
      </c>
      <c r="C1388" s="8"/>
      <c r="D1388" s="8"/>
      <c r="E1388" s="8">
        <v>1</v>
      </c>
    </row>
    <row r="1389" spans="1:5" x14ac:dyDescent="0.2">
      <c r="A1389" s="13">
        <v>41370.800185185188</v>
      </c>
      <c r="B1389" s="8">
        <v>1</v>
      </c>
      <c r="C1389" s="8"/>
      <c r="D1389" s="8"/>
      <c r="E1389" s="8">
        <v>1</v>
      </c>
    </row>
    <row r="1390" spans="1:5" x14ac:dyDescent="0.2">
      <c r="A1390" s="13">
        <v>42707.074976851851</v>
      </c>
      <c r="B1390" s="8">
        <v>1</v>
      </c>
      <c r="C1390" s="8"/>
      <c r="D1390" s="8"/>
      <c r="E1390" s="8">
        <v>1</v>
      </c>
    </row>
    <row r="1391" spans="1:5" x14ac:dyDescent="0.2">
      <c r="A1391" s="13">
        <v>42160.735208333332</v>
      </c>
      <c r="B1391" s="8">
        <v>1</v>
      </c>
      <c r="C1391" s="8"/>
      <c r="D1391" s="8"/>
      <c r="E1391" s="8">
        <v>1</v>
      </c>
    </row>
    <row r="1392" spans="1:5" x14ac:dyDescent="0.2">
      <c r="A1392" s="13">
        <v>42433.688900462963</v>
      </c>
      <c r="B1392" s="8">
        <v>1</v>
      </c>
      <c r="C1392" s="8"/>
      <c r="D1392" s="8"/>
      <c r="E1392" s="8">
        <v>1</v>
      </c>
    </row>
    <row r="1393" spans="1:5" x14ac:dyDescent="0.2">
      <c r="A1393" s="13">
        <v>42184.646863425929</v>
      </c>
      <c r="B1393" s="8">
        <v>1</v>
      </c>
      <c r="C1393" s="8"/>
      <c r="D1393" s="8"/>
      <c r="E1393" s="8">
        <v>1</v>
      </c>
    </row>
    <row r="1394" spans="1:5" x14ac:dyDescent="0.2">
      <c r="A1394" s="13">
        <v>42126.921238425923</v>
      </c>
      <c r="B1394" s="8">
        <v>1</v>
      </c>
      <c r="C1394" s="8"/>
      <c r="D1394" s="8"/>
      <c r="E1394" s="8">
        <v>1</v>
      </c>
    </row>
    <row r="1395" spans="1:5" x14ac:dyDescent="0.2">
      <c r="A1395" s="13">
        <v>42634.61478009259</v>
      </c>
      <c r="B1395" s="8">
        <v>1</v>
      </c>
      <c r="C1395" s="8"/>
      <c r="D1395" s="8"/>
      <c r="E1395" s="8">
        <v>1</v>
      </c>
    </row>
    <row r="1396" spans="1:5" x14ac:dyDescent="0.2">
      <c r="A1396" s="13">
        <v>42565.480983796297</v>
      </c>
      <c r="B1396" s="8">
        <v>1</v>
      </c>
      <c r="C1396" s="8"/>
      <c r="D1396" s="8"/>
      <c r="E1396" s="8">
        <v>1</v>
      </c>
    </row>
    <row r="1397" spans="1:5" x14ac:dyDescent="0.2">
      <c r="A1397" s="13">
        <v>42087.803310185183</v>
      </c>
      <c r="B1397" s="8">
        <v>1</v>
      </c>
      <c r="C1397" s="8"/>
      <c r="D1397" s="8"/>
      <c r="E1397" s="8">
        <v>1</v>
      </c>
    </row>
    <row r="1398" spans="1:5" x14ac:dyDescent="0.2">
      <c r="A1398" s="13">
        <v>42193.650671296295</v>
      </c>
      <c r="B1398" s="8">
        <v>1</v>
      </c>
      <c r="C1398" s="8"/>
      <c r="D1398" s="8"/>
      <c r="E1398" s="8">
        <v>1</v>
      </c>
    </row>
    <row r="1399" spans="1:5" x14ac:dyDescent="0.2">
      <c r="A1399" s="13">
        <v>42401.154930555553</v>
      </c>
      <c r="B1399" s="8">
        <v>1</v>
      </c>
      <c r="C1399" s="8"/>
      <c r="D1399" s="8"/>
      <c r="E1399" s="8">
        <v>1</v>
      </c>
    </row>
    <row r="1400" spans="1:5" x14ac:dyDescent="0.2">
      <c r="A1400" s="13">
        <v>42553.681979166664</v>
      </c>
      <c r="B1400" s="8">
        <v>1</v>
      </c>
      <c r="C1400" s="8"/>
      <c r="D1400" s="8"/>
      <c r="E1400" s="8">
        <v>1</v>
      </c>
    </row>
    <row r="1401" spans="1:5" x14ac:dyDescent="0.2">
      <c r="A1401" s="13">
        <v>42752.144976851851</v>
      </c>
      <c r="B1401" s="8">
        <v>1</v>
      </c>
      <c r="C1401" s="8"/>
      <c r="D1401" s="8"/>
      <c r="E1401" s="8">
        <v>1</v>
      </c>
    </row>
    <row r="1402" spans="1:5" x14ac:dyDescent="0.2">
      <c r="A1402" s="13">
        <v>42719.90834490741</v>
      </c>
      <c r="B1402" s="8">
        <v>1</v>
      </c>
      <c r="C1402" s="8"/>
      <c r="D1402" s="8"/>
      <c r="E1402" s="8">
        <v>1</v>
      </c>
    </row>
    <row r="1403" spans="1:5" x14ac:dyDescent="0.2">
      <c r="A1403" s="13">
        <v>42018.99863425926</v>
      </c>
      <c r="B1403" s="8">
        <v>1</v>
      </c>
      <c r="C1403" s="8"/>
      <c r="D1403" s="8"/>
      <c r="E1403" s="8">
        <v>1</v>
      </c>
    </row>
    <row r="1404" spans="1:5" x14ac:dyDescent="0.2">
      <c r="A1404" s="13">
        <v>42640.917939814812</v>
      </c>
      <c r="B1404" s="8">
        <v>1</v>
      </c>
      <c r="C1404" s="8"/>
      <c r="D1404" s="8"/>
      <c r="E1404" s="8">
        <v>1</v>
      </c>
    </row>
    <row r="1405" spans="1:5" x14ac:dyDescent="0.2">
      <c r="A1405" s="13">
        <v>42526.874236111114</v>
      </c>
      <c r="B1405" s="8">
        <v>1</v>
      </c>
      <c r="C1405" s="8"/>
      <c r="D1405" s="8"/>
      <c r="E1405" s="8">
        <v>1</v>
      </c>
    </row>
    <row r="1406" spans="1:5" x14ac:dyDescent="0.2">
      <c r="A1406" s="13">
        <v>41889.004317129627</v>
      </c>
      <c r="B1406" s="8">
        <v>1</v>
      </c>
      <c r="C1406" s="8"/>
      <c r="D1406" s="8"/>
      <c r="E1406" s="8">
        <v>1</v>
      </c>
    </row>
    <row r="1407" spans="1:5" x14ac:dyDescent="0.2">
      <c r="A1407" s="13">
        <v>42498.341122685182</v>
      </c>
      <c r="B1407" s="8">
        <v>1</v>
      </c>
      <c r="C1407" s="8"/>
      <c r="D1407" s="8"/>
      <c r="E1407" s="8">
        <v>1</v>
      </c>
    </row>
    <row r="1408" spans="1:5" x14ac:dyDescent="0.2">
      <c r="A1408" s="13">
        <v>41399.99622685185</v>
      </c>
      <c r="B1408" s="8">
        <v>1</v>
      </c>
      <c r="C1408" s="8"/>
      <c r="D1408" s="8"/>
      <c r="E1408" s="8">
        <v>1</v>
      </c>
    </row>
    <row r="1409" spans="1:5" x14ac:dyDescent="0.2">
      <c r="A1409" s="13">
        <v>42065.053368055553</v>
      </c>
      <c r="B1409" s="8">
        <v>1</v>
      </c>
      <c r="C1409" s="8"/>
      <c r="D1409" s="8"/>
      <c r="E1409" s="8">
        <v>1</v>
      </c>
    </row>
    <row r="1410" spans="1:5" x14ac:dyDescent="0.2">
      <c r="A1410" s="13">
        <v>41451.062905092593</v>
      </c>
      <c r="B1410" s="8">
        <v>1</v>
      </c>
      <c r="C1410" s="8"/>
      <c r="D1410" s="8"/>
      <c r="E1410" s="8">
        <v>1</v>
      </c>
    </row>
    <row r="1411" spans="1:5" x14ac:dyDescent="0.2">
      <c r="A1411" s="13">
        <v>42032.510243055556</v>
      </c>
      <c r="B1411" s="8"/>
      <c r="C1411" s="8">
        <v>1</v>
      </c>
      <c r="D1411" s="8"/>
      <c r="E1411" s="8">
        <v>1</v>
      </c>
    </row>
    <row r="1412" spans="1:5" x14ac:dyDescent="0.2">
      <c r="A1412" s="13">
        <v>41941.680567129632</v>
      </c>
      <c r="B1412" s="8"/>
      <c r="C1412" s="8">
        <v>1</v>
      </c>
      <c r="D1412" s="8"/>
      <c r="E1412" s="8">
        <v>1</v>
      </c>
    </row>
    <row r="1413" spans="1:5" x14ac:dyDescent="0.2">
      <c r="A1413" s="13">
        <v>42297.432951388888</v>
      </c>
      <c r="B1413" s="8"/>
      <c r="C1413" s="8">
        <v>1</v>
      </c>
      <c r="D1413" s="8"/>
      <c r="E1413" s="8">
        <v>1</v>
      </c>
    </row>
    <row r="1414" spans="1:5" x14ac:dyDescent="0.2">
      <c r="A1414" s="13">
        <v>41838.536782407406</v>
      </c>
      <c r="B1414" s="8"/>
      <c r="C1414" s="8">
        <v>1</v>
      </c>
      <c r="D1414" s="8"/>
      <c r="E1414" s="8">
        <v>1</v>
      </c>
    </row>
    <row r="1415" spans="1:5" x14ac:dyDescent="0.2">
      <c r="A1415" s="13">
        <v>42291.872175925928</v>
      </c>
      <c r="B1415" s="8"/>
      <c r="C1415" s="8">
        <v>1</v>
      </c>
      <c r="D1415" s="8"/>
      <c r="E1415" s="8">
        <v>1</v>
      </c>
    </row>
    <row r="1416" spans="1:5" x14ac:dyDescent="0.2">
      <c r="A1416" s="13">
        <v>41945.133506944447</v>
      </c>
      <c r="B1416" s="8"/>
      <c r="C1416" s="8">
        <v>1</v>
      </c>
      <c r="D1416" s="8"/>
      <c r="E1416" s="8">
        <v>1</v>
      </c>
    </row>
    <row r="1417" spans="1:5" x14ac:dyDescent="0.2">
      <c r="A1417" s="13">
        <v>42479.318518518521</v>
      </c>
      <c r="B1417" s="8"/>
      <c r="C1417" s="8">
        <v>1</v>
      </c>
      <c r="D1417" s="8"/>
      <c r="E1417" s="8">
        <v>1</v>
      </c>
    </row>
    <row r="1418" spans="1:5" x14ac:dyDescent="0.2">
      <c r="A1418" s="13">
        <v>42013.059027777781</v>
      </c>
      <c r="B1418" s="8"/>
      <c r="C1418" s="8">
        <v>1</v>
      </c>
      <c r="D1418" s="8"/>
      <c r="E1418" s="8">
        <v>1</v>
      </c>
    </row>
    <row r="1419" spans="1:5" x14ac:dyDescent="0.2">
      <c r="A1419" s="13">
        <v>41947.063645833332</v>
      </c>
      <c r="B1419" s="8"/>
      <c r="C1419" s="8">
        <v>1</v>
      </c>
      <c r="D1419" s="8"/>
      <c r="E1419" s="8">
        <v>1</v>
      </c>
    </row>
    <row r="1420" spans="1:5" x14ac:dyDescent="0.2">
      <c r="A1420" s="13">
        <v>42360.437152777777</v>
      </c>
      <c r="B1420" s="8"/>
      <c r="C1420" s="8">
        <v>1</v>
      </c>
      <c r="D1420" s="8"/>
      <c r="E1420" s="8">
        <v>1</v>
      </c>
    </row>
    <row r="1421" spans="1:5" x14ac:dyDescent="0.2">
      <c r="A1421" s="13">
        <v>42708.25309027778</v>
      </c>
      <c r="B1421" s="8"/>
      <c r="C1421" s="8">
        <v>1</v>
      </c>
      <c r="D1421" s="8"/>
      <c r="E1421" s="8">
        <v>1</v>
      </c>
    </row>
    <row r="1422" spans="1:5" x14ac:dyDescent="0.2">
      <c r="A1422" s="13">
        <v>42192.675821759258</v>
      </c>
      <c r="B1422" s="8"/>
      <c r="C1422" s="8">
        <v>1</v>
      </c>
      <c r="D1422" s="8"/>
      <c r="E1422" s="8">
        <v>1</v>
      </c>
    </row>
    <row r="1423" spans="1:5" x14ac:dyDescent="0.2">
      <c r="A1423" s="13">
        <v>42299.926145833335</v>
      </c>
      <c r="B1423" s="8"/>
      <c r="C1423" s="8">
        <v>1</v>
      </c>
      <c r="D1423" s="8"/>
      <c r="E1423" s="8">
        <v>1</v>
      </c>
    </row>
    <row r="1424" spans="1:5" x14ac:dyDescent="0.2">
      <c r="A1424" s="13">
        <v>42232.15016203704</v>
      </c>
      <c r="B1424" s="8"/>
      <c r="C1424" s="8">
        <v>1</v>
      </c>
      <c r="D1424" s="8"/>
      <c r="E1424" s="8">
        <v>1</v>
      </c>
    </row>
    <row r="1425" spans="1:5" x14ac:dyDescent="0.2">
      <c r="A1425" s="13">
        <v>42395.456412037034</v>
      </c>
      <c r="B1425" s="8"/>
      <c r="C1425" s="8">
        <v>1</v>
      </c>
      <c r="D1425" s="8"/>
      <c r="E1425" s="8">
        <v>1</v>
      </c>
    </row>
    <row r="1426" spans="1:5" x14ac:dyDescent="0.2">
      <c r="A1426" s="13">
        <v>42622.456238425926</v>
      </c>
      <c r="B1426" s="8"/>
      <c r="C1426" s="8">
        <v>1</v>
      </c>
      <c r="D1426" s="8"/>
      <c r="E1426" s="8">
        <v>1</v>
      </c>
    </row>
    <row r="1427" spans="1:5" x14ac:dyDescent="0.2">
      <c r="A1427" s="13">
        <v>42524.667662037034</v>
      </c>
      <c r="B1427" s="8"/>
      <c r="C1427" s="8">
        <v>1</v>
      </c>
      <c r="D1427" s="8"/>
      <c r="E1427" s="8">
        <v>1</v>
      </c>
    </row>
    <row r="1428" spans="1:5" x14ac:dyDescent="0.2">
      <c r="A1428" s="13">
        <v>42013.915613425925</v>
      </c>
      <c r="B1428" s="8"/>
      <c r="C1428" s="8">
        <v>1</v>
      </c>
      <c r="D1428" s="8"/>
      <c r="E1428" s="8">
        <v>1</v>
      </c>
    </row>
    <row r="1429" spans="1:5" x14ac:dyDescent="0.2">
      <c r="A1429" s="13">
        <v>42604.239629629628</v>
      </c>
      <c r="B1429" s="8"/>
      <c r="C1429" s="8">
        <v>1</v>
      </c>
      <c r="D1429" s="8"/>
      <c r="E1429" s="8">
        <v>1</v>
      </c>
    </row>
    <row r="1430" spans="1:5" x14ac:dyDescent="0.2">
      <c r="A1430" s="13">
        <v>42340.360312500001</v>
      </c>
      <c r="B1430" s="8"/>
      <c r="C1430" s="8">
        <v>1</v>
      </c>
      <c r="D1430" s="8"/>
      <c r="E1430" s="8">
        <v>1</v>
      </c>
    </row>
    <row r="1431" spans="1:5" x14ac:dyDescent="0.2">
      <c r="A1431" s="13">
        <v>42676.717615740738</v>
      </c>
      <c r="B1431" s="8"/>
      <c r="C1431" s="8">
        <v>1</v>
      </c>
      <c r="D1431" s="8"/>
      <c r="E1431" s="8">
        <v>1</v>
      </c>
    </row>
    <row r="1432" spans="1:5" x14ac:dyDescent="0.2">
      <c r="A1432" s="13">
        <v>42093.131469907406</v>
      </c>
      <c r="B1432" s="8"/>
      <c r="C1432" s="8">
        <v>1</v>
      </c>
      <c r="D1432" s="8"/>
      <c r="E1432" s="8">
        <v>1</v>
      </c>
    </row>
    <row r="1433" spans="1:5" x14ac:dyDescent="0.2">
      <c r="A1433" s="13">
        <v>42180.390277777777</v>
      </c>
      <c r="B1433" s="8"/>
      <c r="C1433" s="8">
        <v>1</v>
      </c>
      <c r="D1433" s="8"/>
      <c r="E1433" s="8">
        <v>1</v>
      </c>
    </row>
    <row r="1434" spans="1:5" x14ac:dyDescent="0.2">
      <c r="A1434" s="13">
        <v>42601.851678240739</v>
      </c>
      <c r="B1434" s="8"/>
      <c r="C1434" s="8">
        <v>1</v>
      </c>
      <c r="D1434" s="8"/>
      <c r="E1434" s="8">
        <v>1</v>
      </c>
    </row>
    <row r="1435" spans="1:5" x14ac:dyDescent="0.2">
      <c r="A1435" s="13">
        <v>42432.379826388889</v>
      </c>
      <c r="B1435" s="8"/>
      <c r="C1435" s="8">
        <v>1</v>
      </c>
      <c r="D1435" s="8"/>
      <c r="E1435" s="8">
        <v>1</v>
      </c>
    </row>
    <row r="1436" spans="1:5" x14ac:dyDescent="0.2">
      <c r="A1436" s="13">
        <v>42074.060671296298</v>
      </c>
      <c r="B1436" s="8"/>
      <c r="C1436" s="8">
        <v>1</v>
      </c>
      <c r="D1436" s="8"/>
      <c r="E1436" s="8">
        <v>1</v>
      </c>
    </row>
    <row r="1437" spans="1:5" x14ac:dyDescent="0.2">
      <c r="A1437" s="13">
        <v>41961.813518518517</v>
      </c>
      <c r="B1437" s="8"/>
      <c r="C1437" s="8">
        <v>1</v>
      </c>
      <c r="D1437" s="8"/>
      <c r="E1437" s="8">
        <v>1</v>
      </c>
    </row>
    <row r="1438" spans="1:5" x14ac:dyDescent="0.2">
      <c r="A1438" s="13">
        <v>42304.210833333331</v>
      </c>
      <c r="B1438" s="8"/>
      <c r="C1438" s="8">
        <v>1</v>
      </c>
      <c r="D1438" s="8"/>
      <c r="E1438" s="8">
        <v>1</v>
      </c>
    </row>
    <row r="1439" spans="1:5" x14ac:dyDescent="0.2">
      <c r="A1439" s="13">
        <v>42175.780416666668</v>
      </c>
      <c r="B1439" s="8"/>
      <c r="C1439" s="8">
        <v>1</v>
      </c>
      <c r="D1439" s="8"/>
      <c r="E1439" s="8">
        <v>1</v>
      </c>
    </row>
    <row r="1440" spans="1:5" x14ac:dyDescent="0.2">
      <c r="A1440" s="13">
        <v>42673.625868055555</v>
      </c>
      <c r="B1440" s="8"/>
      <c r="C1440" s="8">
        <v>1</v>
      </c>
      <c r="D1440" s="8"/>
      <c r="E1440" s="8">
        <v>1</v>
      </c>
    </row>
    <row r="1441" spans="1:5" x14ac:dyDescent="0.2">
      <c r="A1441" s="13">
        <v>42142.767106481479</v>
      </c>
      <c r="B1441" s="8"/>
      <c r="C1441" s="8">
        <v>1</v>
      </c>
      <c r="D1441" s="8"/>
      <c r="E1441" s="8">
        <v>1</v>
      </c>
    </row>
    <row r="1442" spans="1:5" x14ac:dyDescent="0.2">
      <c r="A1442" s="13">
        <v>42258.780324074076</v>
      </c>
      <c r="B1442" s="8"/>
      <c r="C1442" s="8">
        <v>1</v>
      </c>
      <c r="D1442" s="8"/>
      <c r="E1442" s="8">
        <v>1</v>
      </c>
    </row>
    <row r="1443" spans="1:5" x14ac:dyDescent="0.2">
      <c r="A1443" s="13">
        <v>42391.35019675926</v>
      </c>
      <c r="B1443" s="8"/>
      <c r="C1443" s="8">
        <v>1</v>
      </c>
      <c r="D1443" s="8"/>
      <c r="E1443" s="8">
        <v>1</v>
      </c>
    </row>
    <row r="1444" spans="1:5" x14ac:dyDescent="0.2">
      <c r="A1444" s="13">
        <v>41796.531701388885</v>
      </c>
      <c r="B1444" s="8"/>
      <c r="C1444" s="8">
        <v>1</v>
      </c>
      <c r="D1444" s="8"/>
      <c r="E1444" s="8">
        <v>1</v>
      </c>
    </row>
    <row r="1445" spans="1:5" x14ac:dyDescent="0.2">
      <c r="A1445" s="13">
        <v>42457.871516203704</v>
      </c>
      <c r="B1445" s="8"/>
      <c r="C1445" s="8">
        <v>1</v>
      </c>
      <c r="D1445" s="8"/>
      <c r="E1445" s="8">
        <v>1</v>
      </c>
    </row>
    <row r="1446" spans="1:5" x14ac:dyDescent="0.2">
      <c r="A1446" s="13">
        <v>42040.829872685186</v>
      </c>
      <c r="B1446" s="8"/>
      <c r="C1446" s="8">
        <v>1</v>
      </c>
      <c r="D1446" s="8"/>
      <c r="E1446" s="8">
        <v>1</v>
      </c>
    </row>
    <row r="1447" spans="1:5" x14ac:dyDescent="0.2">
      <c r="A1447" s="13">
        <v>42486.748414351852</v>
      </c>
      <c r="B1447" s="8"/>
      <c r="C1447" s="8">
        <v>1</v>
      </c>
      <c r="D1447" s="8"/>
      <c r="E1447" s="8">
        <v>1</v>
      </c>
    </row>
    <row r="1448" spans="1:5" x14ac:dyDescent="0.2">
      <c r="A1448" s="13">
        <v>42198.765844907408</v>
      </c>
      <c r="B1448" s="8"/>
      <c r="C1448" s="8">
        <v>1</v>
      </c>
      <c r="D1448" s="8"/>
      <c r="E1448" s="8">
        <v>1</v>
      </c>
    </row>
    <row r="1449" spans="1:5" x14ac:dyDescent="0.2">
      <c r="A1449" s="13">
        <v>42485.64534722222</v>
      </c>
      <c r="B1449" s="8"/>
      <c r="C1449" s="8">
        <v>1</v>
      </c>
      <c r="D1449" s="8"/>
      <c r="E1449" s="8">
        <v>1</v>
      </c>
    </row>
    <row r="1450" spans="1:5" x14ac:dyDescent="0.2">
      <c r="A1450" s="13">
        <v>42707.926030092596</v>
      </c>
      <c r="B1450" s="8"/>
      <c r="C1450" s="8">
        <v>1</v>
      </c>
      <c r="D1450" s="8"/>
      <c r="E1450" s="8">
        <v>1</v>
      </c>
    </row>
    <row r="1451" spans="1:5" x14ac:dyDescent="0.2">
      <c r="A1451" s="13">
        <v>42199.873402777775</v>
      </c>
      <c r="B1451" s="8"/>
      <c r="C1451" s="8">
        <v>1</v>
      </c>
      <c r="D1451" s="8"/>
      <c r="E1451" s="8">
        <v>1</v>
      </c>
    </row>
    <row r="1452" spans="1:5" x14ac:dyDescent="0.2">
      <c r="A1452" s="13">
        <v>42139.542303240742</v>
      </c>
      <c r="B1452" s="8"/>
      <c r="C1452" s="8">
        <v>1</v>
      </c>
      <c r="D1452" s="8"/>
      <c r="E1452" s="8">
        <v>1</v>
      </c>
    </row>
    <row r="1453" spans="1:5" x14ac:dyDescent="0.2">
      <c r="A1453" s="13">
        <v>42461.447662037041</v>
      </c>
      <c r="B1453" s="8"/>
      <c r="C1453" s="8">
        <v>1</v>
      </c>
      <c r="D1453" s="8"/>
      <c r="E1453" s="8">
        <v>1</v>
      </c>
    </row>
    <row r="1454" spans="1:5" x14ac:dyDescent="0.2">
      <c r="A1454" s="13">
        <v>42529.730717592596</v>
      </c>
      <c r="B1454" s="8"/>
      <c r="C1454" s="8">
        <v>1</v>
      </c>
      <c r="D1454" s="8"/>
      <c r="E1454" s="8">
        <v>1</v>
      </c>
    </row>
    <row r="1455" spans="1:5" x14ac:dyDescent="0.2">
      <c r="A1455" s="13">
        <v>42115.936550925922</v>
      </c>
      <c r="B1455" s="8"/>
      <c r="C1455" s="8">
        <v>1</v>
      </c>
      <c r="D1455" s="8"/>
      <c r="E1455" s="8">
        <v>1</v>
      </c>
    </row>
    <row r="1456" spans="1:5" x14ac:dyDescent="0.2">
      <c r="A1456" s="13">
        <v>42086.811400462961</v>
      </c>
      <c r="B1456" s="8"/>
      <c r="C1456" s="8">
        <v>1</v>
      </c>
      <c r="D1456" s="8"/>
      <c r="E1456" s="8">
        <v>1</v>
      </c>
    </row>
    <row r="1457" spans="1:5" x14ac:dyDescent="0.2">
      <c r="A1457" s="13">
        <v>42390.171261574076</v>
      </c>
      <c r="B1457" s="8"/>
      <c r="C1457" s="8">
        <v>1</v>
      </c>
      <c r="D1457" s="8"/>
      <c r="E1457" s="8">
        <v>1</v>
      </c>
    </row>
    <row r="1458" spans="1:5" x14ac:dyDescent="0.2">
      <c r="A1458" s="13">
        <v>41931.959016203706</v>
      </c>
      <c r="B1458" s="8"/>
      <c r="C1458" s="8"/>
      <c r="D1458" s="8">
        <v>1</v>
      </c>
      <c r="E1458" s="8">
        <v>1</v>
      </c>
    </row>
    <row r="1459" spans="1:5" x14ac:dyDescent="0.2">
      <c r="A1459" s="13">
        <v>41818.703275462962</v>
      </c>
      <c r="B1459" s="8"/>
      <c r="C1459" s="8"/>
      <c r="D1459" s="8">
        <v>1</v>
      </c>
      <c r="E1459" s="8">
        <v>1</v>
      </c>
    </row>
    <row r="1460" spans="1:5" x14ac:dyDescent="0.2">
      <c r="A1460" s="13">
        <v>42795.696145833332</v>
      </c>
      <c r="B1460" s="8"/>
      <c r="C1460" s="8"/>
      <c r="D1460" s="8">
        <v>1</v>
      </c>
      <c r="E1460" s="8">
        <v>1</v>
      </c>
    </row>
    <row r="1461" spans="1:5" x14ac:dyDescent="0.2">
      <c r="A1461" s="13">
        <v>42463.866666666669</v>
      </c>
      <c r="B1461" s="8"/>
      <c r="C1461" s="8"/>
      <c r="D1461" s="8">
        <v>1</v>
      </c>
      <c r="E1461" s="8">
        <v>1</v>
      </c>
    </row>
    <row r="1462" spans="1:5" x14ac:dyDescent="0.2">
      <c r="A1462" s="13">
        <v>41832.672685185185</v>
      </c>
      <c r="B1462" s="8"/>
      <c r="C1462" s="8"/>
      <c r="D1462" s="8">
        <v>1</v>
      </c>
      <c r="E1462" s="8">
        <v>1</v>
      </c>
    </row>
    <row r="1463" spans="1:5" x14ac:dyDescent="0.2">
      <c r="A1463" s="13">
        <v>42708.668576388889</v>
      </c>
      <c r="B1463" s="8"/>
      <c r="C1463" s="8"/>
      <c r="D1463" s="8">
        <v>1</v>
      </c>
      <c r="E1463" s="8">
        <v>1</v>
      </c>
    </row>
    <row r="1464" spans="1:5" x14ac:dyDescent="0.2">
      <c r="A1464" s="13">
        <v>42289.89634259259</v>
      </c>
      <c r="B1464" s="8"/>
      <c r="C1464" s="8"/>
      <c r="D1464" s="8">
        <v>1</v>
      </c>
      <c r="E1464" s="8">
        <v>1</v>
      </c>
    </row>
    <row r="1465" spans="1:5" x14ac:dyDescent="0.2">
      <c r="A1465" s="13">
        <v>41831.705555555556</v>
      </c>
      <c r="B1465" s="8"/>
      <c r="C1465" s="8"/>
      <c r="D1465" s="8">
        <v>1</v>
      </c>
      <c r="E1465" s="8">
        <v>1</v>
      </c>
    </row>
    <row r="1466" spans="1:5" x14ac:dyDescent="0.2">
      <c r="A1466" s="13">
        <v>42312.204814814817</v>
      </c>
      <c r="B1466" s="8"/>
      <c r="C1466" s="8"/>
      <c r="D1466" s="8">
        <v>1</v>
      </c>
      <c r="E1466" s="8">
        <v>1</v>
      </c>
    </row>
    <row r="1467" spans="1:5" x14ac:dyDescent="0.2">
      <c r="A1467" s="13">
        <v>41915.896967592591</v>
      </c>
      <c r="B1467" s="8"/>
      <c r="C1467" s="8"/>
      <c r="D1467" s="8">
        <v>1</v>
      </c>
      <c r="E1467" s="8">
        <v>1</v>
      </c>
    </row>
    <row r="1468" spans="1:5" x14ac:dyDescent="0.2">
      <c r="A1468" s="13">
        <v>41899.645300925928</v>
      </c>
      <c r="B1468" s="8">
        <v>1</v>
      </c>
      <c r="C1468" s="8"/>
      <c r="D1468" s="8"/>
      <c r="E1468" s="8">
        <v>1</v>
      </c>
    </row>
    <row r="1469" spans="1:5" x14ac:dyDescent="0.2">
      <c r="A1469" s="13">
        <v>41344.662858796299</v>
      </c>
      <c r="B1469" s="8">
        <v>1</v>
      </c>
      <c r="C1469" s="8"/>
      <c r="D1469" s="8"/>
      <c r="E1469" s="8">
        <v>1</v>
      </c>
    </row>
    <row r="1470" spans="1:5" x14ac:dyDescent="0.2">
      <c r="A1470" s="13">
        <v>41326.911319444444</v>
      </c>
      <c r="B1470" s="8">
        <v>1</v>
      </c>
      <c r="C1470" s="8"/>
      <c r="D1470" s="8"/>
      <c r="E1470" s="8">
        <v>1</v>
      </c>
    </row>
    <row r="1471" spans="1:5" x14ac:dyDescent="0.2">
      <c r="A1471" s="13">
        <v>41291.661550925928</v>
      </c>
      <c r="B1471" s="8">
        <v>1</v>
      </c>
      <c r="C1471" s="8"/>
      <c r="D1471" s="8"/>
      <c r="E1471" s="8">
        <v>1</v>
      </c>
    </row>
    <row r="1472" spans="1:5" x14ac:dyDescent="0.2">
      <c r="A1472" s="13">
        <v>40959.734398148146</v>
      </c>
      <c r="B1472" s="8">
        <v>1</v>
      </c>
      <c r="C1472" s="8"/>
      <c r="D1472" s="8"/>
      <c r="E1472" s="8">
        <v>1</v>
      </c>
    </row>
    <row r="1473" spans="1:5" x14ac:dyDescent="0.2">
      <c r="A1473" s="13">
        <v>42340.172060185185</v>
      </c>
      <c r="B1473" s="8">
        <v>1</v>
      </c>
      <c r="C1473" s="8"/>
      <c r="D1473" s="8"/>
      <c r="E1473" s="8">
        <v>1</v>
      </c>
    </row>
    <row r="1474" spans="1:5" x14ac:dyDescent="0.2">
      <c r="A1474" s="13">
        <v>40933.80190972222</v>
      </c>
      <c r="B1474" s="8">
        <v>1</v>
      </c>
      <c r="C1474" s="8"/>
      <c r="D1474" s="8"/>
      <c r="E1474" s="8">
        <v>1</v>
      </c>
    </row>
    <row r="1475" spans="1:5" x14ac:dyDescent="0.2">
      <c r="A1475" s="13">
        <v>40646.014456018522</v>
      </c>
      <c r="B1475" s="8">
        <v>1</v>
      </c>
      <c r="C1475" s="8"/>
      <c r="D1475" s="8"/>
      <c r="E1475" s="8">
        <v>1</v>
      </c>
    </row>
    <row r="1476" spans="1:5" x14ac:dyDescent="0.2">
      <c r="A1476" s="13">
        <v>41290.598483796297</v>
      </c>
      <c r="B1476" s="8">
        <v>1</v>
      </c>
      <c r="C1476" s="8"/>
      <c r="D1476" s="8"/>
      <c r="E1476" s="8">
        <v>1</v>
      </c>
    </row>
    <row r="1477" spans="1:5" x14ac:dyDescent="0.2">
      <c r="A1477" s="13">
        <v>41250.827118055553</v>
      </c>
      <c r="B1477" s="8">
        <v>1</v>
      </c>
      <c r="C1477" s="8"/>
      <c r="D1477" s="8"/>
      <c r="E1477" s="8">
        <v>1</v>
      </c>
    </row>
    <row r="1478" spans="1:5" x14ac:dyDescent="0.2">
      <c r="A1478" s="13">
        <v>42073.957569444443</v>
      </c>
      <c r="B1478" s="8">
        <v>1</v>
      </c>
      <c r="C1478" s="8"/>
      <c r="D1478" s="8"/>
      <c r="E1478" s="8">
        <v>1</v>
      </c>
    </row>
    <row r="1479" spans="1:5" x14ac:dyDescent="0.2">
      <c r="A1479" s="13">
        <v>41533.542858796296</v>
      </c>
      <c r="B1479" s="8">
        <v>1</v>
      </c>
      <c r="C1479" s="8"/>
      <c r="D1479" s="8"/>
      <c r="E1479" s="8">
        <v>1</v>
      </c>
    </row>
    <row r="1480" spans="1:5" x14ac:dyDescent="0.2">
      <c r="A1480" s="13">
        <v>40939.979618055557</v>
      </c>
      <c r="B1480" s="8">
        <v>1</v>
      </c>
      <c r="C1480" s="8"/>
      <c r="D1480" s="8"/>
      <c r="E1480" s="8">
        <v>1</v>
      </c>
    </row>
    <row r="1481" spans="1:5" x14ac:dyDescent="0.2">
      <c r="A1481" s="13">
        <v>41500.727916666663</v>
      </c>
      <c r="B1481" s="8">
        <v>1</v>
      </c>
      <c r="C1481" s="8"/>
      <c r="D1481" s="8"/>
      <c r="E1481" s="8">
        <v>1</v>
      </c>
    </row>
    <row r="1482" spans="1:5" x14ac:dyDescent="0.2">
      <c r="A1482" s="13">
        <v>41960.722951388889</v>
      </c>
      <c r="B1482" s="8">
        <v>1</v>
      </c>
      <c r="C1482" s="8"/>
      <c r="D1482" s="8"/>
      <c r="E1482" s="8">
        <v>1</v>
      </c>
    </row>
    <row r="1483" spans="1:5" x14ac:dyDescent="0.2">
      <c r="A1483" s="13">
        <v>40766.041921296295</v>
      </c>
      <c r="B1483" s="8">
        <v>1</v>
      </c>
      <c r="C1483" s="8"/>
      <c r="D1483" s="8"/>
      <c r="E1483" s="8">
        <v>1</v>
      </c>
    </row>
    <row r="1484" spans="1:5" x14ac:dyDescent="0.2">
      <c r="A1484" s="13">
        <v>40840.615787037037</v>
      </c>
      <c r="B1484" s="8">
        <v>1</v>
      </c>
      <c r="C1484" s="8"/>
      <c r="D1484" s="8"/>
      <c r="E1484" s="8">
        <v>1</v>
      </c>
    </row>
    <row r="1485" spans="1:5" x14ac:dyDescent="0.2">
      <c r="A1485" s="13">
        <v>41394.871678240743</v>
      </c>
      <c r="B1485" s="8">
        <v>1</v>
      </c>
      <c r="C1485" s="8"/>
      <c r="D1485" s="8"/>
      <c r="E1485" s="8">
        <v>1</v>
      </c>
    </row>
    <row r="1486" spans="1:5" x14ac:dyDescent="0.2">
      <c r="A1486" s="13">
        <v>41754.745243055557</v>
      </c>
      <c r="B1486" s="8">
        <v>1</v>
      </c>
      <c r="C1486" s="8"/>
      <c r="D1486" s="8"/>
      <c r="E1486" s="8">
        <v>1</v>
      </c>
    </row>
    <row r="1487" spans="1:5" x14ac:dyDescent="0.2">
      <c r="A1487" s="13">
        <v>41464.934016203704</v>
      </c>
      <c r="B1487" s="8">
        <v>1</v>
      </c>
      <c r="C1487" s="8"/>
      <c r="D1487" s="8"/>
      <c r="E1487" s="8">
        <v>1</v>
      </c>
    </row>
    <row r="1488" spans="1:5" x14ac:dyDescent="0.2">
      <c r="A1488" s="13">
        <v>41550.922974537039</v>
      </c>
      <c r="B1488" s="8"/>
      <c r="C1488" s="8">
        <v>1</v>
      </c>
      <c r="D1488" s="8"/>
      <c r="E1488" s="8">
        <v>1</v>
      </c>
    </row>
    <row r="1489" spans="1:5" x14ac:dyDescent="0.2">
      <c r="A1489" s="13">
        <v>41136.858055555553</v>
      </c>
      <c r="B1489" s="8"/>
      <c r="C1489" s="8">
        <v>1</v>
      </c>
      <c r="D1489" s="8"/>
      <c r="E1489" s="8">
        <v>1</v>
      </c>
    </row>
    <row r="1490" spans="1:5" x14ac:dyDescent="0.2">
      <c r="A1490" s="13">
        <v>42548.192997685182</v>
      </c>
      <c r="B1490" s="8"/>
      <c r="C1490" s="8">
        <v>1</v>
      </c>
      <c r="D1490" s="8"/>
      <c r="E1490" s="8">
        <v>1</v>
      </c>
    </row>
    <row r="1491" spans="1:5" x14ac:dyDescent="0.2">
      <c r="A1491" s="13">
        <v>41053.200960648152</v>
      </c>
      <c r="B1491" s="8"/>
      <c r="C1491" s="8">
        <v>1</v>
      </c>
      <c r="D1491" s="8"/>
      <c r="E1491" s="8">
        <v>1</v>
      </c>
    </row>
    <row r="1492" spans="1:5" x14ac:dyDescent="0.2">
      <c r="A1492" s="13">
        <v>42130.795983796299</v>
      </c>
      <c r="B1492" s="8"/>
      <c r="C1492" s="8">
        <v>1</v>
      </c>
      <c r="D1492" s="8"/>
      <c r="E1492" s="8">
        <v>1</v>
      </c>
    </row>
    <row r="1493" spans="1:5" x14ac:dyDescent="0.2">
      <c r="A1493" s="13">
        <v>42032.168530092589</v>
      </c>
      <c r="B1493" s="8"/>
      <c r="C1493" s="8">
        <v>1</v>
      </c>
      <c r="D1493" s="8"/>
      <c r="E1493" s="8">
        <v>1</v>
      </c>
    </row>
    <row r="1494" spans="1:5" x14ac:dyDescent="0.2">
      <c r="A1494" s="13">
        <v>42554.917488425926</v>
      </c>
      <c r="B1494" s="8"/>
      <c r="C1494" s="8">
        <v>1</v>
      </c>
      <c r="D1494" s="8"/>
      <c r="E1494" s="8">
        <v>1</v>
      </c>
    </row>
    <row r="1495" spans="1:5" x14ac:dyDescent="0.2">
      <c r="A1495" s="13">
        <v>41614.563194444447</v>
      </c>
      <c r="B1495" s="8"/>
      <c r="C1495" s="8">
        <v>1</v>
      </c>
      <c r="D1495" s="8"/>
      <c r="E1495" s="8">
        <v>1</v>
      </c>
    </row>
    <row r="1496" spans="1:5" x14ac:dyDescent="0.2">
      <c r="A1496" s="13">
        <v>41198.611712962964</v>
      </c>
      <c r="B1496" s="8"/>
      <c r="C1496" s="8">
        <v>1</v>
      </c>
      <c r="D1496" s="8"/>
      <c r="E1496" s="8">
        <v>1</v>
      </c>
    </row>
    <row r="1497" spans="1:5" x14ac:dyDescent="0.2">
      <c r="A1497" s="13">
        <v>41520.561041666668</v>
      </c>
      <c r="B1497" s="8"/>
      <c r="C1497" s="8">
        <v>1</v>
      </c>
      <c r="D1497" s="8"/>
      <c r="E1497" s="8">
        <v>1</v>
      </c>
    </row>
    <row r="1498" spans="1:5" x14ac:dyDescent="0.2">
      <c r="A1498" s="13">
        <v>41991.713460648149</v>
      </c>
      <c r="B1498" s="8"/>
      <c r="C1498" s="8">
        <v>1</v>
      </c>
      <c r="D1498" s="8"/>
      <c r="E1498" s="8">
        <v>1</v>
      </c>
    </row>
    <row r="1499" spans="1:5" x14ac:dyDescent="0.2">
      <c r="A1499" s="13">
        <v>40682.884791666664</v>
      </c>
      <c r="B1499" s="8"/>
      <c r="C1499" s="8">
        <v>1</v>
      </c>
      <c r="D1499" s="8"/>
      <c r="E1499" s="8">
        <v>1</v>
      </c>
    </row>
    <row r="1500" spans="1:5" x14ac:dyDescent="0.2">
      <c r="A1500" s="13">
        <v>41411.866608796299</v>
      </c>
      <c r="B1500" s="8"/>
      <c r="C1500" s="8">
        <v>1</v>
      </c>
      <c r="D1500" s="8"/>
      <c r="E1500" s="8">
        <v>1</v>
      </c>
    </row>
    <row r="1501" spans="1:5" x14ac:dyDescent="0.2">
      <c r="A1501" s="13">
        <v>42067.722372685188</v>
      </c>
      <c r="B1501" s="8"/>
      <c r="C1501" s="8">
        <v>1</v>
      </c>
      <c r="D1501" s="8"/>
      <c r="E1501" s="8">
        <v>1</v>
      </c>
    </row>
    <row r="1502" spans="1:5" x14ac:dyDescent="0.2">
      <c r="A1502" s="13">
        <v>40752.789710648147</v>
      </c>
      <c r="B1502" s="8"/>
      <c r="C1502" s="8">
        <v>1</v>
      </c>
      <c r="D1502" s="8"/>
      <c r="E1502" s="8">
        <v>1</v>
      </c>
    </row>
    <row r="1503" spans="1:5" x14ac:dyDescent="0.2">
      <c r="A1503" s="13">
        <v>41838.475219907406</v>
      </c>
      <c r="B1503" s="8"/>
      <c r="C1503" s="8">
        <v>1</v>
      </c>
      <c r="D1503" s="8"/>
      <c r="E1503" s="8">
        <v>1</v>
      </c>
    </row>
    <row r="1504" spans="1:5" x14ac:dyDescent="0.2">
      <c r="A1504" s="13">
        <v>41444.64261574074</v>
      </c>
      <c r="B1504" s="8"/>
      <c r="C1504" s="8">
        <v>1</v>
      </c>
      <c r="D1504" s="8"/>
      <c r="E1504" s="8">
        <v>1</v>
      </c>
    </row>
    <row r="1505" spans="1:5" x14ac:dyDescent="0.2">
      <c r="A1505" s="13">
        <v>41840.983541666668</v>
      </c>
      <c r="B1505" s="8"/>
      <c r="C1505" s="8">
        <v>1</v>
      </c>
      <c r="D1505" s="8"/>
      <c r="E1505" s="8">
        <v>1</v>
      </c>
    </row>
    <row r="1506" spans="1:5" x14ac:dyDescent="0.2">
      <c r="A1506" s="13">
        <v>42527.007326388892</v>
      </c>
      <c r="B1506" s="8"/>
      <c r="C1506" s="8">
        <v>1</v>
      </c>
      <c r="D1506" s="8"/>
      <c r="E1506" s="8">
        <v>1</v>
      </c>
    </row>
    <row r="1507" spans="1:5" x14ac:dyDescent="0.2">
      <c r="A1507" s="13">
        <v>41365.904594907406</v>
      </c>
      <c r="B1507" s="8"/>
      <c r="C1507" s="8">
        <v>1</v>
      </c>
      <c r="D1507" s="8"/>
      <c r="E1507" s="8">
        <v>1</v>
      </c>
    </row>
    <row r="1508" spans="1:5" x14ac:dyDescent="0.2">
      <c r="A1508" s="13">
        <v>42163.583599537036</v>
      </c>
      <c r="B1508" s="8">
        <v>1</v>
      </c>
      <c r="C1508" s="8"/>
      <c r="D1508" s="8"/>
      <c r="E1508" s="8">
        <v>1</v>
      </c>
    </row>
    <row r="1509" spans="1:5" x14ac:dyDescent="0.2">
      <c r="A1509" s="13">
        <v>42426.542592592596</v>
      </c>
      <c r="B1509" s="8">
        <v>1</v>
      </c>
      <c r="C1509" s="8"/>
      <c r="D1509" s="8"/>
      <c r="E1509" s="8">
        <v>1</v>
      </c>
    </row>
    <row r="1510" spans="1:5" x14ac:dyDescent="0.2">
      <c r="A1510" s="13">
        <v>42606.347233796296</v>
      </c>
      <c r="B1510" s="8">
        <v>1</v>
      </c>
      <c r="C1510" s="8"/>
      <c r="D1510" s="8"/>
      <c r="E1510" s="8">
        <v>1</v>
      </c>
    </row>
    <row r="1511" spans="1:5" x14ac:dyDescent="0.2">
      <c r="A1511" s="13">
        <v>41772.657685185186</v>
      </c>
      <c r="B1511" s="8">
        <v>1</v>
      </c>
      <c r="C1511" s="8"/>
      <c r="D1511" s="8"/>
      <c r="E1511" s="8">
        <v>1</v>
      </c>
    </row>
    <row r="1512" spans="1:5" x14ac:dyDescent="0.2">
      <c r="A1512" s="13">
        <v>42414.44332175926</v>
      </c>
      <c r="B1512" s="8">
        <v>1</v>
      </c>
      <c r="C1512" s="8"/>
      <c r="D1512" s="8"/>
      <c r="E1512" s="8">
        <v>1</v>
      </c>
    </row>
    <row r="1513" spans="1:5" x14ac:dyDescent="0.2">
      <c r="A1513" s="13">
        <v>41814.785925925928</v>
      </c>
      <c r="B1513" s="8">
        <v>1</v>
      </c>
      <c r="C1513" s="8"/>
      <c r="D1513" s="8"/>
      <c r="E1513" s="8">
        <v>1</v>
      </c>
    </row>
    <row r="1514" spans="1:5" x14ac:dyDescent="0.2">
      <c r="A1514" s="13">
        <v>40254.450335648151</v>
      </c>
      <c r="B1514" s="8">
        <v>1</v>
      </c>
      <c r="C1514" s="8"/>
      <c r="D1514" s="8"/>
      <c r="E1514" s="8">
        <v>1</v>
      </c>
    </row>
    <row r="1515" spans="1:5" x14ac:dyDescent="0.2">
      <c r="A1515" s="13">
        <v>41786.614363425928</v>
      </c>
      <c r="B1515" s="8">
        <v>1</v>
      </c>
      <c r="C1515" s="8"/>
      <c r="D1515" s="8"/>
      <c r="E1515" s="8">
        <v>1</v>
      </c>
    </row>
    <row r="1516" spans="1:5" x14ac:dyDescent="0.2">
      <c r="A1516" s="13">
        <v>42751.533391203702</v>
      </c>
      <c r="B1516" s="8">
        <v>1</v>
      </c>
      <c r="C1516" s="8"/>
      <c r="D1516" s="8"/>
      <c r="E1516" s="8">
        <v>1</v>
      </c>
    </row>
    <row r="1517" spans="1:5" x14ac:dyDescent="0.2">
      <c r="A1517" s="13">
        <v>41809.385162037041</v>
      </c>
      <c r="B1517" s="8">
        <v>1</v>
      </c>
      <c r="C1517" s="8"/>
      <c r="D1517" s="8"/>
      <c r="E1517" s="8">
        <v>1</v>
      </c>
    </row>
    <row r="1518" spans="1:5" x14ac:dyDescent="0.2">
      <c r="A1518" s="13">
        <v>42296.583379629628</v>
      </c>
      <c r="B1518" s="8">
        <v>1</v>
      </c>
      <c r="C1518" s="8"/>
      <c r="D1518" s="8"/>
      <c r="E1518" s="8">
        <v>1</v>
      </c>
    </row>
    <row r="1519" spans="1:5" x14ac:dyDescent="0.2">
      <c r="A1519" s="13">
        <v>42741.684479166666</v>
      </c>
      <c r="B1519" s="8">
        <v>1</v>
      </c>
      <c r="C1519" s="8"/>
      <c r="D1519" s="8"/>
      <c r="E1519" s="8">
        <v>1</v>
      </c>
    </row>
    <row r="1520" spans="1:5" x14ac:dyDescent="0.2">
      <c r="A1520" s="13">
        <v>41806.637337962966</v>
      </c>
      <c r="B1520" s="8">
        <v>1</v>
      </c>
      <c r="C1520" s="8"/>
      <c r="D1520" s="8"/>
      <c r="E1520" s="8">
        <v>1</v>
      </c>
    </row>
    <row r="1521" spans="1:5" x14ac:dyDescent="0.2">
      <c r="A1521" s="13">
        <v>42234.597685185188</v>
      </c>
      <c r="B1521" s="8">
        <v>1</v>
      </c>
      <c r="C1521" s="8"/>
      <c r="D1521" s="8"/>
      <c r="E1521" s="8">
        <v>1</v>
      </c>
    </row>
    <row r="1522" spans="1:5" x14ac:dyDescent="0.2">
      <c r="A1522" s="13">
        <v>42415.253437500003</v>
      </c>
      <c r="B1522" s="8">
        <v>1</v>
      </c>
      <c r="C1522" s="8"/>
      <c r="D1522" s="8"/>
      <c r="E1522" s="8">
        <v>1</v>
      </c>
    </row>
    <row r="1523" spans="1:5" x14ac:dyDescent="0.2">
      <c r="A1523" s="13">
        <v>42619.46634259259</v>
      </c>
      <c r="B1523" s="8">
        <v>1</v>
      </c>
      <c r="C1523" s="8"/>
      <c r="D1523" s="8"/>
      <c r="E1523" s="8">
        <v>1</v>
      </c>
    </row>
    <row r="1524" spans="1:5" x14ac:dyDescent="0.2">
      <c r="A1524" s="13">
        <v>41948.56658564815</v>
      </c>
      <c r="B1524" s="8">
        <v>1</v>
      </c>
      <c r="C1524" s="8"/>
      <c r="D1524" s="8"/>
      <c r="E1524" s="8">
        <v>1</v>
      </c>
    </row>
    <row r="1525" spans="1:5" x14ac:dyDescent="0.2">
      <c r="A1525" s="13">
        <v>41760.8200462963</v>
      </c>
      <c r="B1525" s="8">
        <v>1</v>
      </c>
      <c r="C1525" s="8"/>
      <c r="D1525" s="8"/>
      <c r="E1525" s="8">
        <v>1</v>
      </c>
    </row>
    <row r="1526" spans="1:5" x14ac:dyDescent="0.2">
      <c r="A1526" s="13">
        <v>41782.741701388892</v>
      </c>
      <c r="B1526" s="8">
        <v>1</v>
      </c>
      <c r="C1526" s="8"/>
      <c r="D1526" s="8"/>
      <c r="E1526" s="8">
        <v>1</v>
      </c>
    </row>
    <row r="1527" spans="1:5" x14ac:dyDescent="0.2">
      <c r="A1527" s="13">
        <v>41955.857789351852</v>
      </c>
      <c r="B1527" s="8">
        <v>1</v>
      </c>
      <c r="C1527" s="8"/>
      <c r="D1527" s="8"/>
      <c r="E1527" s="8">
        <v>1</v>
      </c>
    </row>
    <row r="1528" spans="1:5" x14ac:dyDescent="0.2">
      <c r="A1528" s="13">
        <v>42493.167719907404</v>
      </c>
      <c r="B1528" s="8">
        <v>1</v>
      </c>
      <c r="C1528" s="8"/>
      <c r="D1528" s="8"/>
      <c r="E1528" s="8">
        <v>1</v>
      </c>
    </row>
    <row r="1529" spans="1:5" x14ac:dyDescent="0.2">
      <c r="A1529" s="13">
        <v>41899.830312500002</v>
      </c>
      <c r="B1529" s="8">
        <v>1</v>
      </c>
      <c r="C1529" s="8"/>
      <c r="D1529" s="8"/>
      <c r="E1529" s="8">
        <v>1</v>
      </c>
    </row>
    <row r="1530" spans="1:5" x14ac:dyDescent="0.2">
      <c r="A1530" s="13">
        <v>41964.751342592594</v>
      </c>
      <c r="B1530" s="8">
        <v>1</v>
      </c>
      <c r="C1530" s="8"/>
      <c r="D1530" s="8"/>
      <c r="E1530" s="8">
        <v>1</v>
      </c>
    </row>
    <row r="1531" spans="1:5" x14ac:dyDescent="0.2">
      <c r="A1531" s="13">
        <v>42756.50104166667</v>
      </c>
      <c r="B1531" s="8">
        <v>1</v>
      </c>
      <c r="C1531" s="8"/>
      <c r="D1531" s="8"/>
      <c r="E1531" s="8">
        <v>1</v>
      </c>
    </row>
    <row r="1532" spans="1:5" x14ac:dyDescent="0.2">
      <c r="A1532" s="13">
        <v>42570.702986111108</v>
      </c>
      <c r="B1532" s="8">
        <v>1</v>
      </c>
      <c r="C1532" s="8"/>
      <c r="D1532" s="8"/>
      <c r="E1532" s="8">
        <v>1</v>
      </c>
    </row>
    <row r="1533" spans="1:5" x14ac:dyDescent="0.2">
      <c r="A1533" s="13">
        <v>42339.276006944441</v>
      </c>
      <c r="B1533" s="8">
        <v>1</v>
      </c>
      <c r="C1533" s="8"/>
      <c r="D1533" s="8"/>
      <c r="E1533" s="8">
        <v>1</v>
      </c>
    </row>
    <row r="1534" spans="1:5" x14ac:dyDescent="0.2">
      <c r="A1534" s="13">
        <v>42780.600532407407</v>
      </c>
      <c r="B1534" s="8">
        <v>1</v>
      </c>
      <c r="C1534" s="8"/>
      <c r="D1534" s="8"/>
      <c r="E1534" s="8">
        <v>1</v>
      </c>
    </row>
    <row r="1535" spans="1:5" x14ac:dyDescent="0.2">
      <c r="A1535" s="13">
        <v>42736.732893518521</v>
      </c>
      <c r="B1535" s="8">
        <v>1</v>
      </c>
      <c r="C1535" s="8"/>
      <c r="D1535" s="8"/>
      <c r="E1535" s="8">
        <v>1</v>
      </c>
    </row>
    <row r="1536" spans="1:5" x14ac:dyDescent="0.2">
      <c r="A1536" s="13">
        <v>42052.628703703704</v>
      </c>
      <c r="B1536" s="8">
        <v>1</v>
      </c>
      <c r="C1536" s="8"/>
      <c r="D1536" s="8"/>
      <c r="E1536" s="8">
        <v>1</v>
      </c>
    </row>
    <row r="1537" spans="1:5" x14ac:dyDescent="0.2">
      <c r="A1537" s="13">
        <v>42275.76730324074</v>
      </c>
      <c r="B1537" s="8">
        <v>1</v>
      </c>
      <c r="C1537" s="8"/>
      <c r="D1537" s="8"/>
      <c r="E1537" s="8">
        <v>1</v>
      </c>
    </row>
    <row r="1538" spans="1:5" x14ac:dyDescent="0.2">
      <c r="A1538" s="13">
        <v>41941.802384259259</v>
      </c>
      <c r="B1538" s="8">
        <v>1</v>
      </c>
      <c r="C1538" s="8"/>
      <c r="D1538" s="8"/>
      <c r="E1538" s="8">
        <v>1</v>
      </c>
    </row>
    <row r="1539" spans="1:5" x14ac:dyDescent="0.2">
      <c r="A1539" s="13">
        <v>42391.475289351853</v>
      </c>
      <c r="B1539" s="8">
        <v>1</v>
      </c>
      <c r="C1539" s="8"/>
      <c r="D1539" s="8"/>
      <c r="E1539" s="8">
        <v>1</v>
      </c>
    </row>
    <row r="1540" spans="1:5" x14ac:dyDescent="0.2">
      <c r="A1540" s="13">
        <v>42443.00204861111</v>
      </c>
      <c r="B1540" s="8">
        <v>1</v>
      </c>
      <c r="C1540" s="8"/>
      <c r="D1540" s="8"/>
      <c r="E1540" s="8">
        <v>1</v>
      </c>
    </row>
    <row r="1541" spans="1:5" x14ac:dyDescent="0.2">
      <c r="A1541" s="13">
        <v>42221.674328703702</v>
      </c>
      <c r="B1541" s="8">
        <v>1</v>
      </c>
      <c r="C1541" s="8"/>
      <c r="D1541" s="8"/>
      <c r="E1541" s="8">
        <v>1</v>
      </c>
    </row>
    <row r="1542" spans="1:5" x14ac:dyDescent="0.2">
      <c r="A1542" s="13">
        <v>42484.829062500001</v>
      </c>
      <c r="B1542" s="8">
        <v>1</v>
      </c>
      <c r="C1542" s="8"/>
      <c r="D1542" s="8"/>
      <c r="E1542" s="8">
        <v>1</v>
      </c>
    </row>
    <row r="1543" spans="1:5" x14ac:dyDescent="0.2">
      <c r="A1543" s="13">
        <v>42213.802199074074</v>
      </c>
      <c r="B1543" s="8">
        <v>1</v>
      </c>
      <c r="C1543" s="8"/>
      <c r="D1543" s="8"/>
      <c r="E1543" s="8">
        <v>1</v>
      </c>
    </row>
    <row r="1544" spans="1:5" x14ac:dyDescent="0.2">
      <c r="A1544" s="13">
        <v>42552.315127314818</v>
      </c>
      <c r="B1544" s="8">
        <v>1</v>
      </c>
      <c r="C1544" s="8"/>
      <c r="D1544" s="8"/>
      <c r="E1544" s="8">
        <v>1</v>
      </c>
    </row>
    <row r="1545" spans="1:5" x14ac:dyDescent="0.2">
      <c r="A1545" s="13">
        <v>41981.782060185185</v>
      </c>
      <c r="B1545" s="8">
        <v>1</v>
      </c>
      <c r="C1545" s="8"/>
      <c r="D1545" s="8"/>
      <c r="E1545" s="8">
        <v>1</v>
      </c>
    </row>
    <row r="1546" spans="1:5" x14ac:dyDescent="0.2">
      <c r="A1546" s="13">
        <v>42705.91920138889</v>
      </c>
      <c r="B1546" s="8">
        <v>1</v>
      </c>
      <c r="C1546" s="8"/>
      <c r="D1546" s="8"/>
      <c r="E1546" s="8">
        <v>1</v>
      </c>
    </row>
    <row r="1547" spans="1:5" x14ac:dyDescent="0.2">
      <c r="A1547" s="13">
        <v>41939.00712962963</v>
      </c>
      <c r="B1547" s="8">
        <v>1</v>
      </c>
      <c r="C1547" s="8"/>
      <c r="D1547" s="8"/>
      <c r="E1547" s="8">
        <v>1</v>
      </c>
    </row>
    <row r="1548" spans="1:5" x14ac:dyDescent="0.2">
      <c r="A1548" s="13">
        <v>41974.712245370371</v>
      </c>
      <c r="B1548" s="8"/>
      <c r="C1548" s="8">
        <v>1</v>
      </c>
      <c r="D1548" s="8"/>
      <c r="E1548" s="8">
        <v>1</v>
      </c>
    </row>
    <row r="1549" spans="1:5" x14ac:dyDescent="0.2">
      <c r="A1549" s="13">
        <v>42170.996527777781</v>
      </c>
      <c r="B1549" s="8"/>
      <c r="C1549" s="8">
        <v>1</v>
      </c>
      <c r="D1549" s="8"/>
      <c r="E1549" s="8">
        <v>1</v>
      </c>
    </row>
    <row r="1550" spans="1:5" x14ac:dyDescent="0.2">
      <c r="A1550" s="13">
        <v>41935.509652777779</v>
      </c>
      <c r="B1550" s="8"/>
      <c r="C1550" s="8">
        <v>1</v>
      </c>
      <c r="D1550" s="8"/>
      <c r="E1550" s="8">
        <v>1</v>
      </c>
    </row>
    <row r="1551" spans="1:5" x14ac:dyDescent="0.2">
      <c r="A1551" s="13">
        <v>42053.051203703704</v>
      </c>
      <c r="B1551" s="8"/>
      <c r="C1551" s="8">
        <v>1</v>
      </c>
      <c r="D1551" s="8"/>
      <c r="E1551" s="8">
        <v>1</v>
      </c>
    </row>
    <row r="1552" spans="1:5" x14ac:dyDescent="0.2">
      <c r="A1552" s="13">
        <v>42031.884652777779</v>
      </c>
      <c r="B1552" s="8"/>
      <c r="C1552" s="8">
        <v>1</v>
      </c>
      <c r="D1552" s="8"/>
      <c r="E1552" s="8">
        <v>1</v>
      </c>
    </row>
    <row r="1553" spans="1:5" x14ac:dyDescent="0.2">
      <c r="A1553" s="13">
        <v>41839.212951388887</v>
      </c>
      <c r="B1553" s="8"/>
      <c r="C1553" s="8">
        <v>1</v>
      </c>
      <c r="D1553" s="8"/>
      <c r="E1553" s="8">
        <v>1</v>
      </c>
    </row>
    <row r="1554" spans="1:5" x14ac:dyDescent="0.2">
      <c r="A1554" s="13">
        <v>42782.426874999997</v>
      </c>
      <c r="B1554" s="8"/>
      <c r="C1554" s="8">
        <v>1</v>
      </c>
      <c r="D1554" s="8"/>
      <c r="E1554" s="8">
        <v>1</v>
      </c>
    </row>
    <row r="1555" spans="1:5" x14ac:dyDescent="0.2">
      <c r="A1555" s="13">
        <v>42286.882175925923</v>
      </c>
      <c r="B1555" s="8"/>
      <c r="C1555" s="8">
        <v>1</v>
      </c>
      <c r="D1555" s="8"/>
      <c r="E1555" s="8">
        <v>1</v>
      </c>
    </row>
    <row r="1556" spans="1:5" x14ac:dyDescent="0.2">
      <c r="A1556" s="13">
        <v>42281.136099537034</v>
      </c>
      <c r="B1556" s="8"/>
      <c r="C1556" s="8">
        <v>1</v>
      </c>
      <c r="D1556" s="8"/>
      <c r="E1556" s="8">
        <v>1</v>
      </c>
    </row>
    <row r="1557" spans="1:5" x14ac:dyDescent="0.2">
      <c r="A1557" s="13">
        <v>42472.449467592596</v>
      </c>
      <c r="B1557" s="8"/>
      <c r="C1557" s="8">
        <v>1</v>
      </c>
      <c r="D1557" s="8"/>
      <c r="E1557" s="8">
        <v>1</v>
      </c>
    </row>
    <row r="1558" spans="1:5" x14ac:dyDescent="0.2">
      <c r="A1558" s="13">
        <v>42121.824525462966</v>
      </c>
      <c r="B1558" s="8"/>
      <c r="C1558" s="8">
        <v>1</v>
      </c>
      <c r="D1558" s="8"/>
      <c r="E1558" s="8">
        <v>1</v>
      </c>
    </row>
    <row r="1559" spans="1:5" x14ac:dyDescent="0.2">
      <c r="A1559" s="13">
        <v>41892.688750000001</v>
      </c>
      <c r="B1559" s="8"/>
      <c r="C1559" s="8">
        <v>1</v>
      </c>
      <c r="D1559" s="8"/>
      <c r="E1559" s="8">
        <v>1</v>
      </c>
    </row>
    <row r="1560" spans="1:5" x14ac:dyDescent="0.2">
      <c r="A1560" s="13">
        <v>42219.282951388886</v>
      </c>
      <c r="B1560" s="8"/>
      <c r="C1560" s="8">
        <v>1</v>
      </c>
      <c r="D1560" s="8"/>
      <c r="E1560" s="8">
        <v>1</v>
      </c>
    </row>
    <row r="1561" spans="1:5" x14ac:dyDescent="0.2">
      <c r="A1561" s="13">
        <v>42188.252199074072</v>
      </c>
      <c r="B1561" s="8"/>
      <c r="C1561" s="8">
        <v>1</v>
      </c>
      <c r="D1561" s="8"/>
      <c r="E1561" s="8">
        <v>1</v>
      </c>
    </row>
    <row r="1562" spans="1:5" x14ac:dyDescent="0.2">
      <c r="A1562" s="13">
        <v>42241.613796296297</v>
      </c>
      <c r="B1562" s="8"/>
      <c r="C1562" s="8">
        <v>1</v>
      </c>
      <c r="D1562" s="8"/>
      <c r="E1562" s="8">
        <v>1</v>
      </c>
    </row>
    <row r="1563" spans="1:5" x14ac:dyDescent="0.2">
      <c r="A1563" s="13">
        <v>42525.153055555558</v>
      </c>
      <c r="B1563" s="8"/>
      <c r="C1563" s="8">
        <v>1</v>
      </c>
      <c r="D1563" s="8"/>
      <c r="E1563" s="8">
        <v>1</v>
      </c>
    </row>
    <row r="1564" spans="1:5" x14ac:dyDescent="0.2">
      <c r="A1564" s="13">
        <v>41871.65315972222</v>
      </c>
      <c r="B1564" s="8"/>
      <c r="C1564" s="8">
        <v>1</v>
      </c>
      <c r="D1564" s="8"/>
      <c r="E1564" s="8">
        <v>1</v>
      </c>
    </row>
    <row r="1565" spans="1:5" x14ac:dyDescent="0.2">
      <c r="A1565" s="13">
        <v>42185.397673611114</v>
      </c>
      <c r="B1565" s="8"/>
      <c r="C1565" s="8">
        <v>1</v>
      </c>
      <c r="D1565" s="8"/>
      <c r="E1565" s="8">
        <v>1</v>
      </c>
    </row>
    <row r="1566" spans="1:5" x14ac:dyDescent="0.2">
      <c r="A1566" s="13">
        <v>42108.053229166668</v>
      </c>
      <c r="B1566" s="8"/>
      <c r="C1566" s="8">
        <v>1</v>
      </c>
      <c r="D1566" s="8"/>
      <c r="E1566" s="8">
        <v>1</v>
      </c>
    </row>
    <row r="1567" spans="1:5" x14ac:dyDescent="0.2">
      <c r="A1567" s="13">
        <v>41936.020752314813</v>
      </c>
      <c r="B1567" s="8"/>
      <c r="C1567" s="8">
        <v>1</v>
      </c>
      <c r="D1567" s="8"/>
      <c r="E1567" s="8">
        <v>1</v>
      </c>
    </row>
    <row r="1568" spans="1:5" x14ac:dyDescent="0.2">
      <c r="A1568" s="13">
        <v>41555.041701388887</v>
      </c>
      <c r="B1568" s="8"/>
      <c r="C1568" s="8"/>
      <c r="D1568" s="8">
        <v>1</v>
      </c>
      <c r="E1568" s="8">
        <v>1</v>
      </c>
    </row>
    <row r="1569" spans="1:5" x14ac:dyDescent="0.2">
      <c r="A1569" s="13">
        <v>40079.566157407404</v>
      </c>
      <c r="B1569" s="8"/>
      <c r="C1569" s="8"/>
      <c r="D1569" s="8">
        <v>1</v>
      </c>
      <c r="E1569" s="8">
        <v>1</v>
      </c>
    </row>
    <row r="1570" spans="1:5" x14ac:dyDescent="0.2">
      <c r="A1570" s="13">
        <v>41652.742488425924</v>
      </c>
      <c r="B1570" s="8"/>
      <c r="C1570" s="8"/>
      <c r="D1570" s="8">
        <v>1</v>
      </c>
      <c r="E1570" s="8">
        <v>1</v>
      </c>
    </row>
    <row r="1571" spans="1:5" x14ac:dyDescent="0.2">
      <c r="A1571" s="13">
        <v>42121.367002314815</v>
      </c>
      <c r="B1571" s="8"/>
      <c r="C1571" s="8"/>
      <c r="D1571" s="8">
        <v>1</v>
      </c>
      <c r="E1571" s="8">
        <v>1</v>
      </c>
    </row>
    <row r="1572" spans="1:5" x14ac:dyDescent="0.2">
      <c r="A1572" s="13">
        <v>40672.729872685188</v>
      </c>
      <c r="B1572" s="8"/>
      <c r="C1572" s="8"/>
      <c r="D1572" s="8">
        <v>1</v>
      </c>
      <c r="E1572" s="8">
        <v>1</v>
      </c>
    </row>
    <row r="1573" spans="1:5" x14ac:dyDescent="0.2">
      <c r="A1573" s="13">
        <v>42549.916712962964</v>
      </c>
      <c r="B1573" s="8"/>
      <c r="C1573" s="8"/>
      <c r="D1573" s="8">
        <v>1</v>
      </c>
      <c r="E1573" s="8">
        <v>1</v>
      </c>
    </row>
    <row r="1574" spans="1:5" x14ac:dyDescent="0.2">
      <c r="A1574" s="13">
        <v>41671.936863425923</v>
      </c>
      <c r="B1574" s="8"/>
      <c r="C1574" s="8"/>
      <c r="D1574" s="8">
        <v>1</v>
      </c>
      <c r="E1574" s="8">
        <v>1</v>
      </c>
    </row>
    <row r="1575" spans="1:5" x14ac:dyDescent="0.2">
      <c r="A1575" s="13">
        <v>41962.062326388892</v>
      </c>
      <c r="B1575" s="8"/>
      <c r="C1575" s="8"/>
      <c r="D1575" s="8">
        <v>1</v>
      </c>
      <c r="E1575" s="8">
        <v>1</v>
      </c>
    </row>
    <row r="1576" spans="1:5" x14ac:dyDescent="0.2">
      <c r="A1576" s="13">
        <v>41389.679560185185</v>
      </c>
      <c r="B1576" s="8"/>
      <c r="C1576" s="8"/>
      <c r="D1576" s="8">
        <v>1</v>
      </c>
      <c r="E1576" s="8">
        <v>1</v>
      </c>
    </row>
    <row r="1577" spans="1:5" x14ac:dyDescent="0.2">
      <c r="A1577" s="13">
        <v>42438.813449074078</v>
      </c>
      <c r="B1577" s="8"/>
      <c r="C1577" s="8"/>
      <c r="D1577" s="8">
        <v>1</v>
      </c>
      <c r="E1577" s="8">
        <v>1</v>
      </c>
    </row>
    <row r="1578" spans="1:5" x14ac:dyDescent="0.2">
      <c r="A1578" s="13">
        <v>42144.769479166665</v>
      </c>
      <c r="B1578" s="8"/>
      <c r="C1578" s="8"/>
      <c r="D1578" s="8">
        <v>1</v>
      </c>
      <c r="E1578" s="8">
        <v>1</v>
      </c>
    </row>
    <row r="1579" spans="1:5" x14ac:dyDescent="0.2">
      <c r="A1579" s="13">
        <v>42404.033090277779</v>
      </c>
      <c r="B1579" s="8"/>
      <c r="C1579" s="8"/>
      <c r="D1579" s="8">
        <v>1</v>
      </c>
      <c r="E1579" s="8">
        <v>1</v>
      </c>
    </row>
    <row r="1580" spans="1:5" x14ac:dyDescent="0.2">
      <c r="A1580" s="13">
        <v>42786.000023148146</v>
      </c>
      <c r="B1580" s="8"/>
      <c r="C1580" s="8"/>
      <c r="D1580" s="8">
        <v>1</v>
      </c>
      <c r="E1580" s="8">
        <v>1</v>
      </c>
    </row>
    <row r="1581" spans="1:5" x14ac:dyDescent="0.2">
      <c r="A1581" s="13">
        <v>42017.927418981482</v>
      </c>
      <c r="B1581" s="8"/>
      <c r="C1581" s="8"/>
      <c r="D1581" s="8">
        <v>1</v>
      </c>
      <c r="E1581" s="8">
        <v>1</v>
      </c>
    </row>
    <row r="1582" spans="1:5" x14ac:dyDescent="0.2">
      <c r="A1582" s="13">
        <v>41799.524259259262</v>
      </c>
      <c r="B1582" s="8"/>
      <c r="C1582" s="8"/>
      <c r="D1582" s="8">
        <v>1</v>
      </c>
      <c r="E1582" s="8">
        <v>1</v>
      </c>
    </row>
    <row r="1583" spans="1:5" x14ac:dyDescent="0.2">
      <c r="A1583" s="13">
        <v>42140.879259259258</v>
      </c>
      <c r="B1583" s="8"/>
      <c r="C1583" s="8"/>
      <c r="D1583" s="8">
        <v>1</v>
      </c>
      <c r="E1583" s="8">
        <v>1</v>
      </c>
    </row>
    <row r="1584" spans="1:5" x14ac:dyDescent="0.2">
      <c r="A1584" s="13">
        <v>41054.847777777781</v>
      </c>
      <c r="B1584" s="8"/>
      <c r="C1584" s="8"/>
      <c r="D1584" s="8">
        <v>1</v>
      </c>
      <c r="E1584" s="8">
        <v>1</v>
      </c>
    </row>
    <row r="1585" spans="1:5" x14ac:dyDescent="0.2">
      <c r="A1585" s="13">
        <v>40399.065868055557</v>
      </c>
      <c r="B1585" s="8"/>
      <c r="C1585" s="8"/>
      <c r="D1585" s="8">
        <v>1</v>
      </c>
      <c r="E1585" s="8">
        <v>1</v>
      </c>
    </row>
    <row r="1586" spans="1:5" x14ac:dyDescent="0.2">
      <c r="A1586" s="13">
        <v>41481.996423611112</v>
      </c>
      <c r="B1586" s="8"/>
      <c r="C1586" s="8"/>
      <c r="D1586" s="8">
        <v>1</v>
      </c>
      <c r="E1586" s="8">
        <v>1</v>
      </c>
    </row>
    <row r="1587" spans="1:5" x14ac:dyDescent="0.2">
      <c r="A1587" s="13">
        <v>40990.050069444442</v>
      </c>
      <c r="B1587" s="8"/>
      <c r="C1587" s="8"/>
      <c r="D1587" s="8">
        <v>1</v>
      </c>
      <c r="E1587" s="8">
        <v>1</v>
      </c>
    </row>
    <row r="1588" spans="1:5" x14ac:dyDescent="0.2">
      <c r="A1588" s="13">
        <v>42325.448958333334</v>
      </c>
      <c r="B1588" s="8"/>
      <c r="C1588" s="8">
        <v>1</v>
      </c>
      <c r="D1588" s="8"/>
      <c r="E1588" s="8">
        <v>1</v>
      </c>
    </row>
    <row r="1589" spans="1:5" x14ac:dyDescent="0.2">
      <c r="A1589" s="13">
        <v>42246.789965277778</v>
      </c>
      <c r="B1589" s="8"/>
      <c r="C1589" s="8">
        <v>1</v>
      </c>
      <c r="D1589" s="8"/>
      <c r="E1589" s="8">
        <v>1</v>
      </c>
    </row>
    <row r="1590" spans="1:5" x14ac:dyDescent="0.2">
      <c r="A1590" s="13">
        <v>41877.904988425929</v>
      </c>
      <c r="B1590" s="8"/>
      <c r="C1590" s="8">
        <v>1</v>
      </c>
      <c r="D1590" s="8"/>
      <c r="E1590" s="8">
        <v>1</v>
      </c>
    </row>
    <row r="1591" spans="1:5" x14ac:dyDescent="0.2">
      <c r="A1591" s="13">
        <v>41779.649317129632</v>
      </c>
      <c r="B1591" s="8"/>
      <c r="C1591" s="8">
        <v>1</v>
      </c>
      <c r="D1591" s="8"/>
      <c r="E1591" s="8">
        <v>1</v>
      </c>
    </row>
    <row r="1592" spans="1:5" x14ac:dyDescent="0.2">
      <c r="A1592" s="13">
        <v>42707.895462962966</v>
      </c>
      <c r="B1592" s="8"/>
      <c r="C1592" s="8">
        <v>1</v>
      </c>
      <c r="D1592" s="8"/>
      <c r="E1592" s="8">
        <v>1</v>
      </c>
    </row>
    <row r="1593" spans="1:5" x14ac:dyDescent="0.2">
      <c r="A1593" s="13">
        <v>42069.104421296295</v>
      </c>
      <c r="B1593" s="8"/>
      <c r="C1593" s="8">
        <v>1</v>
      </c>
      <c r="D1593" s="8"/>
      <c r="E1593" s="8">
        <v>1</v>
      </c>
    </row>
    <row r="1594" spans="1:5" x14ac:dyDescent="0.2">
      <c r="A1594" s="13">
        <v>41956.950983796298</v>
      </c>
      <c r="B1594" s="8"/>
      <c r="C1594" s="8">
        <v>1</v>
      </c>
      <c r="D1594" s="8"/>
      <c r="E1594" s="8">
        <v>1</v>
      </c>
    </row>
    <row r="1595" spans="1:5" x14ac:dyDescent="0.2">
      <c r="A1595" s="13">
        <v>42005.249988425923</v>
      </c>
      <c r="B1595" s="8"/>
      <c r="C1595" s="8">
        <v>1</v>
      </c>
      <c r="D1595" s="8"/>
      <c r="E1595" s="8">
        <v>1</v>
      </c>
    </row>
    <row r="1596" spans="1:5" x14ac:dyDescent="0.2">
      <c r="A1596" s="13">
        <v>42256.984791666669</v>
      </c>
      <c r="B1596" s="8"/>
      <c r="C1596" s="8">
        <v>1</v>
      </c>
      <c r="D1596" s="8"/>
      <c r="E1596" s="8">
        <v>1</v>
      </c>
    </row>
    <row r="1597" spans="1:5" x14ac:dyDescent="0.2">
      <c r="A1597" s="13">
        <v>42240.857222222221</v>
      </c>
      <c r="B1597" s="8"/>
      <c r="C1597" s="8">
        <v>1</v>
      </c>
      <c r="D1597" s="8"/>
      <c r="E1597" s="8">
        <v>1</v>
      </c>
    </row>
    <row r="1598" spans="1:5" x14ac:dyDescent="0.2">
      <c r="A1598" s="13">
        <v>42433.726168981484</v>
      </c>
      <c r="B1598" s="8"/>
      <c r="C1598" s="8">
        <v>1</v>
      </c>
      <c r="D1598" s="8"/>
      <c r="E1598" s="8">
        <v>1</v>
      </c>
    </row>
    <row r="1599" spans="1:5" x14ac:dyDescent="0.2">
      <c r="A1599" s="13">
        <v>42046.072743055556</v>
      </c>
      <c r="B1599" s="8"/>
      <c r="C1599" s="8">
        <v>1</v>
      </c>
      <c r="D1599" s="8"/>
      <c r="E1599" s="8">
        <v>1</v>
      </c>
    </row>
    <row r="1600" spans="1:5" x14ac:dyDescent="0.2">
      <c r="A1600" s="13">
        <v>42033.845543981479</v>
      </c>
      <c r="B1600" s="8"/>
      <c r="C1600" s="8">
        <v>1</v>
      </c>
      <c r="D1600" s="8"/>
      <c r="E1600" s="8">
        <v>1</v>
      </c>
    </row>
    <row r="1601" spans="1:5" x14ac:dyDescent="0.2">
      <c r="A1601" s="13">
        <v>42445.712754629632</v>
      </c>
      <c r="B1601" s="8"/>
      <c r="C1601" s="8">
        <v>1</v>
      </c>
      <c r="D1601" s="8"/>
      <c r="E1601" s="8">
        <v>1</v>
      </c>
    </row>
    <row r="1602" spans="1:5" x14ac:dyDescent="0.2">
      <c r="A1602" s="13">
        <v>41780.050092592595</v>
      </c>
      <c r="B1602" s="8"/>
      <c r="C1602" s="8">
        <v>1</v>
      </c>
      <c r="D1602" s="8"/>
      <c r="E1602" s="8">
        <v>1</v>
      </c>
    </row>
    <row r="1603" spans="1:5" x14ac:dyDescent="0.2">
      <c r="A1603" s="13">
        <v>41941.430196759262</v>
      </c>
      <c r="B1603" s="8"/>
      <c r="C1603" s="8">
        <v>1</v>
      </c>
      <c r="D1603" s="8"/>
      <c r="E1603" s="8">
        <v>1</v>
      </c>
    </row>
    <row r="1604" spans="1:5" x14ac:dyDescent="0.2">
      <c r="A1604" s="13">
        <v>42603.354131944441</v>
      </c>
      <c r="B1604" s="8"/>
      <c r="C1604" s="8">
        <v>1</v>
      </c>
      <c r="D1604" s="8"/>
      <c r="E1604" s="8">
        <v>1</v>
      </c>
    </row>
    <row r="1605" spans="1:5" x14ac:dyDescent="0.2">
      <c r="A1605" s="13">
        <v>42151.667337962965</v>
      </c>
      <c r="B1605" s="8"/>
      <c r="C1605" s="8">
        <v>1</v>
      </c>
      <c r="D1605" s="8"/>
      <c r="E1605" s="8">
        <v>1</v>
      </c>
    </row>
    <row r="1606" spans="1:5" x14ac:dyDescent="0.2">
      <c r="A1606" s="13">
        <v>42438.539074074077</v>
      </c>
      <c r="B1606" s="8"/>
      <c r="C1606" s="8">
        <v>1</v>
      </c>
      <c r="D1606" s="8"/>
      <c r="E1606" s="8">
        <v>1</v>
      </c>
    </row>
    <row r="1607" spans="1:5" x14ac:dyDescent="0.2">
      <c r="A1607" s="13">
        <v>41791.057314814818</v>
      </c>
      <c r="B1607" s="8"/>
      <c r="C1607" s="8">
        <v>1</v>
      </c>
      <c r="D1607" s="8"/>
      <c r="E1607" s="8">
        <v>1</v>
      </c>
    </row>
    <row r="1608" spans="1:5" x14ac:dyDescent="0.2">
      <c r="A1608" s="13">
        <v>40638.092974537038</v>
      </c>
      <c r="B1608" s="8">
        <v>1</v>
      </c>
      <c r="C1608" s="8"/>
      <c r="D1608" s="8"/>
      <c r="E1608" s="8">
        <v>1</v>
      </c>
    </row>
    <row r="1609" spans="1:5" x14ac:dyDescent="0.2">
      <c r="A1609" s="13">
        <v>40788.297650462962</v>
      </c>
      <c r="B1609" s="8">
        <v>1</v>
      </c>
      <c r="C1609" s="8"/>
      <c r="D1609" s="8"/>
      <c r="E1609" s="8">
        <v>1</v>
      </c>
    </row>
    <row r="1610" spans="1:5" x14ac:dyDescent="0.2">
      <c r="A1610" s="13">
        <v>40876.169664351852</v>
      </c>
      <c r="B1610" s="8">
        <v>1</v>
      </c>
      <c r="C1610" s="8"/>
      <c r="D1610" s="8"/>
      <c r="E1610" s="8">
        <v>1</v>
      </c>
    </row>
    <row r="1611" spans="1:5" x14ac:dyDescent="0.2">
      <c r="A1611" s="13">
        <v>40945.845312500001</v>
      </c>
      <c r="B1611" s="8">
        <v>1</v>
      </c>
      <c r="C1611" s="8"/>
      <c r="D1611" s="8"/>
      <c r="E1611" s="8">
        <v>1</v>
      </c>
    </row>
    <row r="1612" spans="1:5" x14ac:dyDescent="0.2">
      <c r="A1612" s="13">
        <v>40747.012881944444</v>
      </c>
      <c r="B1612" s="8">
        <v>1</v>
      </c>
      <c r="C1612" s="8"/>
      <c r="D1612" s="8"/>
      <c r="E1612" s="8">
        <v>1</v>
      </c>
    </row>
    <row r="1613" spans="1:5" x14ac:dyDescent="0.2">
      <c r="A1613" s="13">
        <v>40536.111550925925</v>
      </c>
      <c r="B1613" s="8">
        <v>1</v>
      </c>
      <c r="C1613" s="8"/>
      <c r="D1613" s="8"/>
      <c r="E1613" s="8">
        <v>1</v>
      </c>
    </row>
    <row r="1614" spans="1:5" x14ac:dyDescent="0.2">
      <c r="A1614" s="13">
        <v>41053.80846064815</v>
      </c>
      <c r="B1614" s="8">
        <v>1</v>
      </c>
      <c r="C1614" s="8"/>
      <c r="D1614" s="8"/>
      <c r="E1614" s="8">
        <v>1</v>
      </c>
    </row>
    <row r="1615" spans="1:5" x14ac:dyDescent="0.2">
      <c r="A1615" s="13">
        <v>41607.83085648148</v>
      </c>
      <c r="B1615" s="8">
        <v>1</v>
      </c>
      <c r="C1615" s="8"/>
      <c r="D1615" s="8"/>
      <c r="E1615" s="8">
        <v>1</v>
      </c>
    </row>
    <row r="1616" spans="1:5" x14ac:dyDescent="0.2">
      <c r="A1616" s="13">
        <v>40796.001261574071</v>
      </c>
      <c r="B1616" s="8">
        <v>1</v>
      </c>
      <c r="C1616" s="8"/>
      <c r="D1616" s="8"/>
      <c r="E1616" s="8">
        <v>1</v>
      </c>
    </row>
    <row r="1617" spans="1:5" x14ac:dyDescent="0.2">
      <c r="A1617" s="13">
        <v>41228.924884259257</v>
      </c>
      <c r="B1617" s="8">
        <v>1</v>
      </c>
      <c r="C1617" s="8"/>
      <c r="D1617" s="8"/>
      <c r="E1617" s="8">
        <v>1</v>
      </c>
    </row>
    <row r="1618" spans="1:5" x14ac:dyDescent="0.2">
      <c r="A1618" s="13">
        <v>41409.00037037037</v>
      </c>
      <c r="B1618" s="8">
        <v>1</v>
      </c>
      <c r="C1618" s="8"/>
      <c r="D1618" s="8"/>
      <c r="E1618" s="8">
        <v>1</v>
      </c>
    </row>
    <row r="1619" spans="1:5" x14ac:dyDescent="0.2">
      <c r="A1619" s="13">
        <v>41246.874814814815</v>
      </c>
      <c r="B1619" s="8">
        <v>1</v>
      </c>
      <c r="C1619" s="8"/>
      <c r="D1619" s="8"/>
      <c r="E1619" s="8">
        <v>1</v>
      </c>
    </row>
    <row r="1620" spans="1:5" x14ac:dyDescent="0.2">
      <c r="A1620" s="13">
        <v>41082.069467592592</v>
      </c>
      <c r="B1620" s="8">
        <v>1</v>
      </c>
      <c r="C1620" s="8"/>
      <c r="D1620" s="8"/>
      <c r="E1620" s="8">
        <v>1</v>
      </c>
    </row>
    <row r="1621" spans="1:5" x14ac:dyDescent="0.2">
      <c r="A1621" s="13">
        <v>41794.981122685182</v>
      </c>
      <c r="B1621" s="8">
        <v>1</v>
      </c>
      <c r="C1621" s="8"/>
      <c r="D1621" s="8"/>
      <c r="E1621" s="8">
        <v>1</v>
      </c>
    </row>
    <row r="1622" spans="1:5" x14ac:dyDescent="0.2">
      <c r="A1622" s="13">
        <v>40845.050879629627</v>
      </c>
      <c r="B1622" s="8">
        <v>1</v>
      </c>
      <c r="C1622" s="8"/>
      <c r="D1622" s="8"/>
      <c r="E1622" s="8">
        <v>1</v>
      </c>
    </row>
    <row r="1623" spans="1:5" x14ac:dyDescent="0.2">
      <c r="A1623" s="13">
        <v>41194.715520833335</v>
      </c>
      <c r="B1623" s="8">
        <v>1</v>
      </c>
      <c r="C1623" s="8"/>
      <c r="D1623" s="8"/>
      <c r="E1623" s="8">
        <v>1</v>
      </c>
    </row>
    <row r="1624" spans="1:5" x14ac:dyDescent="0.2">
      <c r="A1624" s="13">
        <v>41546.664212962962</v>
      </c>
      <c r="B1624" s="8">
        <v>1</v>
      </c>
      <c r="C1624" s="8"/>
      <c r="D1624" s="8"/>
      <c r="E1624" s="8">
        <v>1</v>
      </c>
    </row>
    <row r="1625" spans="1:5" x14ac:dyDescent="0.2">
      <c r="A1625" s="13">
        <v>41301.654340277775</v>
      </c>
      <c r="B1625" s="8">
        <v>1</v>
      </c>
      <c r="C1625" s="8"/>
      <c r="D1625" s="8"/>
      <c r="E1625" s="8">
        <v>1</v>
      </c>
    </row>
    <row r="1626" spans="1:5" x14ac:dyDescent="0.2">
      <c r="A1626" s="13">
        <v>41876.186180555553</v>
      </c>
      <c r="B1626" s="8">
        <v>1</v>
      </c>
      <c r="C1626" s="8"/>
      <c r="D1626" s="8"/>
      <c r="E1626" s="8">
        <v>1</v>
      </c>
    </row>
    <row r="1627" spans="1:5" x14ac:dyDescent="0.2">
      <c r="A1627" s="13">
        <v>41321.339583333334</v>
      </c>
      <c r="B1627" s="8">
        <v>1</v>
      </c>
      <c r="C1627" s="8"/>
      <c r="D1627" s="8"/>
      <c r="E1627" s="8">
        <v>1</v>
      </c>
    </row>
    <row r="1628" spans="1:5" x14ac:dyDescent="0.2">
      <c r="A1628" s="13">
        <v>41003.60665509259</v>
      </c>
      <c r="B1628" s="8">
        <v>1</v>
      </c>
      <c r="C1628" s="8"/>
      <c r="D1628" s="8"/>
      <c r="E1628" s="8">
        <v>1</v>
      </c>
    </row>
    <row r="1629" spans="1:5" x14ac:dyDescent="0.2">
      <c r="A1629" s="13">
        <v>41950.29483796296</v>
      </c>
      <c r="B1629" s="8">
        <v>1</v>
      </c>
      <c r="C1629" s="8"/>
      <c r="D1629" s="8"/>
      <c r="E1629" s="8">
        <v>1</v>
      </c>
    </row>
    <row r="1630" spans="1:5" x14ac:dyDescent="0.2">
      <c r="A1630" s="13">
        <v>41453.688530092593</v>
      </c>
      <c r="B1630" s="8">
        <v>1</v>
      </c>
      <c r="C1630" s="8"/>
      <c r="D1630" s="8"/>
      <c r="E1630" s="8">
        <v>1</v>
      </c>
    </row>
    <row r="1631" spans="1:5" x14ac:dyDescent="0.2">
      <c r="A1631" s="13">
        <v>41243.367303240739</v>
      </c>
      <c r="B1631" s="8">
        <v>1</v>
      </c>
      <c r="C1631" s="8"/>
      <c r="D1631" s="8"/>
      <c r="E1631" s="8">
        <v>1</v>
      </c>
    </row>
    <row r="1632" spans="1:5" x14ac:dyDescent="0.2">
      <c r="A1632" s="13">
        <v>41135.699687499997</v>
      </c>
      <c r="B1632" s="8">
        <v>1</v>
      </c>
      <c r="C1632" s="8"/>
      <c r="D1632" s="8"/>
      <c r="E1632" s="8">
        <v>1</v>
      </c>
    </row>
    <row r="1633" spans="1:5" x14ac:dyDescent="0.2">
      <c r="A1633" s="13">
        <v>41579.847997685189</v>
      </c>
      <c r="B1633" s="8">
        <v>1</v>
      </c>
      <c r="C1633" s="8"/>
      <c r="D1633" s="8"/>
      <c r="E1633" s="8">
        <v>1</v>
      </c>
    </row>
    <row r="1634" spans="1:5" x14ac:dyDescent="0.2">
      <c r="A1634" s="13">
        <v>41205.707048611112</v>
      </c>
      <c r="B1634" s="8">
        <v>1</v>
      </c>
      <c r="C1634" s="8"/>
      <c r="D1634" s="8"/>
      <c r="E1634" s="8">
        <v>1</v>
      </c>
    </row>
    <row r="1635" spans="1:5" x14ac:dyDescent="0.2">
      <c r="A1635" s="13">
        <v>41774.737060185187</v>
      </c>
      <c r="B1635" s="8">
        <v>1</v>
      </c>
      <c r="C1635" s="8"/>
      <c r="D1635" s="8"/>
      <c r="E1635" s="8">
        <v>1</v>
      </c>
    </row>
    <row r="1636" spans="1:5" x14ac:dyDescent="0.2">
      <c r="A1636" s="13">
        <v>41645.867280092592</v>
      </c>
      <c r="B1636" s="8">
        <v>1</v>
      </c>
      <c r="C1636" s="8"/>
      <c r="D1636" s="8"/>
      <c r="E1636" s="8">
        <v>1</v>
      </c>
    </row>
    <row r="1637" spans="1:5" x14ac:dyDescent="0.2">
      <c r="A1637" s="13">
        <v>40939.837673611109</v>
      </c>
      <c r="B1637" s="8">
        <v>1</v>
      </c>
      <c r="C1637" s="8"/>
      <c r="D1637" s="8"/>
      <c r="E1637" s="8">
        <v>1</v>
      </c>
    </row>
    <row r="1638" spans="1:5" x14ac:dyDescent="0.2">
      <c r="A1638" s="13">
        <v>41164.859502314815</v>
      </c>
      <c r="B1638" s="8">
        <v>1</v>
      </c>
      <c r="C1638" s="8"/>
      <c r="D1638" s="8"/>
      <c r="E1638" s="8">
        <v>1</v>
      </c>
    </row>
    <row r="1639" spans="1:5" x14ac:dyDescent="0.2">
      <c r="A1639" s="13">
        <v>40750.340902777774</v>
      </c>
      <c r="B1639" s="8">
        <v>1</v>
      </c>
      <c r="C1639" s="8"/>
      <c r="D1639" s="8"/>
      <c r="E1639" s="8">
        <v>1</v>
      </c>
    </row>
    <row r="1640" spans="1:5" x14ac:dyDescent="0.2">
      <c r="A1640" s="13">
        <v>40896.883750000001</v>
      </c>
      <c r="B1640" s="8">
        <v>1</v>
      </c>
      <c r="C1640" s="8"/>
      <c r="D1640" s="8"/>
      <c r="E1640" s="8">
        <v>1</v>
      </c>
    </row>
    <row r="1641" spans="1:5" x14ac:dyDescent="0.2">
      <c r="A1641" s="13">
        <v>40658.189826388887</v>
      </c>
      <c r="B1641" s="8">
        <v>1</v>
      </c>
      <c r="C1641" s="8"/>
      <c r="D1641" s="8"/>
      <c r="E1641" s="8">
        <v>1</v>
      </c>
    </row>
    <row r="1642" spans="1:5" x14ac:dyDescent="0.2">
      <c r="A1642" s="13">
        <v>42502.868761574071</v>
      </c>
      <c r="B1642" s="8">
        <v>1</v>
      </c>
      <c r="C1642" s="8"/>
      <c r="D1642" s="8"/>
      <c r="E1642" s="8">
        <v>1</v>
      </c>
    </row>
    <row r="1643" spans="1:5" x14ac:dyDescent="0.2">
      <c r="A1643" s="13">
        <v>40663.08666666667</v>
      </c>
      <c r="B1643" s="8">
        <v>1</v>
      </c>
      <c r="C1643" s="8"/>
      <c r="D1643" s="8"/>
      <c r="E1643" s="8">
        <v>1</v>
      </c>
    </row>
    <row r="1644" spans="1:5" x14ac:dyDescent="0.2">
      <c r="A1644" s="13">
        <v>40122.751620370371</v>
      </c>
      <c r="B1644" s="8">
        <v>1</v>
      </c>
      <c r="C1644" s="8"/>
      <c r="D1644" s="8"/>
      <c r="E1644" s="8">
        <v>1</v>
      </c>
    </row>
    <row r="1645" spans="1:5" x14ac:dyDescent="0.2">
      <c r="A1645" s="13">
        <v>41288.68712962963</v>
      </c>
      <c r="B1645" s="8">
        <v>1</v>
      </c>
      <c r="C1645" s="8"/>
      <c r="D1645" s="8"/>
      <c r="E1645" s="8">
        <v>1</v>
      </c>
    </row>
    <row r="1646" spans="1:5" x14ac:dyDescent="0.2">
      <c r="A1646" s="13">
        <v>40941.652372685188</v>
      </c>
      <c r="B1646" s="8">
        <v>1</v>
      </c>
      <c r="C1646" s="8"/>
      <c r="D1646" s="8"/>
      <c r="E1646" s="8">
        <v>1</v>
      </c>
    </row>
    <row r="1647" spans="1:5" x14ac:dyDescent="0.2">
      <c r="A1647" s="13">
        <v>40379.23096064815</v>
      </c>
      <c r="B1647" s="8">
        <v>1</v>
      </c>
      <c r="C1647" s="8"/>
      <c r="D1647" s="8"/>
      <c r="E1647" s="8">
        <v>1</v>
      </c>
    </row>
    <row r="1648" spans="1:5" x14ac:dyDescent="0.2">
      <c r="A1648" s="13">
        <v>41962.596574074072</v>
      </c>
      <c r="B1648" s="8">
        <v>1</v>
      </c>
      <c r="C1648" s="8"/>
      <c r="D1648" s="8"/>
      <c r="E1648" s="8">
        <v>1</v>
      </c>
    </row>
    <row r="1649" spans="1:5" x14ac:dyDescent="0.2">
      <c r="A1649" s="13">
        <v>40688.024618055555</v>
      </c>
      <c r="B1649" s="8">
        <v>1</v>
      </c>
      <c r="C1649" s="8"/>
      <c r="D1649" s="8"/>
      <c r="E1649" s="8">
        <v>1</v>
      </c>
    </row>
    <row r="1650" spans="1:5" x14ac:dyDescent="0.2">
      <c r="A1650" s="13">
        <v>41146.824212962965</v>
      </c>
      <c r="B1650" s="8">
        <v>1</v>
      </c>
      <c r="C1650" s="8"/>
      <c r="D1650" s="8"/>
      <c r="E1650" s="8">
        <v>1</v>
      </c>
    </row>
    <row r="1651" spans="1:5" x14ac:dyDescent="0.2">
      <c r="A1651" s="13">
        <v>41175.05972222222</v>
      </c>
      <c r="B1651" s="8">
        <v>1</v>
      </c>
      <c r="C1651" s="8"/>
      <c r="D1651" s="8"/>
      <c r="E1651" s="8">
        <v>1</v>
      </c>
    </row>
    <row r="1652" spans="1:5" x14ac:dyDescent="0.2">
      <c r="A1652" s="13">
        <v>41521.617361111108</v>
      </c>
      <c r="B1652" s="8">
        <v>1</v>
      </c>
      <c r="C1652" s="8"/>
      <c r="D1652" s="8"/>
      <c r="E1652" s="8">
        <v>1</v>
      </c>
    </row>
    <row r="1653" spans="1:5" x14ac:dyDescent="0.2">
      <c r="A1653" s="13">
        <v>41833.450266203705</v>
      </c>
      <c r="B1653" s="8">
        <v>1</v>
      </c>
      <c r="C1653" s="8"/>
      <c r="D1653" s="8"/>
      <c r="E1653" s="8">
        <v>1</v>
      </c>
    </row>
    <row r="1654" spans="1:5" x14ac:dyDescent="0.2">
      <c r="A1654" s="13">
        <v>41039.409456018519</v>
      </c>
      <c r="B1654" s="8">
        <v>1</v>
      </c>
      <c r="C1654" s="8"/>
      <c r="D1654" s="8"/>
      <c r="E1654" s="8">
        <v>1</v>
      </c>
    </row>
    <row r="1655" spans="1:5" x14ac:dyDescent="0.2">
      <c r="A1655" s="13">
        <v>40592.704652777778</v>
      </c>
      <c r="B1655" s="8">
        <v>1</v>
      </c>
      <c r="C1655" s="8"/>
      <c r="D1655" s="8"/>
      <c r="E1655" s="8">
        <v>1</v>
      </c>
    </row>
    <row r="1656" spans="1:5" x14ac:dyDescent="0.2">
      <c r="A1656" s="13">
        <v>41737.684664351851</v>
      </c>
      <c r="B1656" s="8">
        <v>1</v>
      </c>
      <c r="C1656" s="8"/>
      <c r="D1656" s="8"/>
      <c r="E1656" s="8">
        <v>1</v>
      </c>
    </row>
    <row r="1657" spans="1:5" x14ac:dyDescent="0.2">
      <c r="A1657" s="13">
        <v>41526.435613425929</v>
      </c>
      <c r="B1657" s="8">
        <v>1</v>
      </c>
      <c r="C1657" s="8"/>
      <c r="D1657" s="8"/>
      <c r="E1657" s="8">
        <v>1</v>
      </c>
    </row>
    <row r="1658" spans="1:5" x14ac:dyDescent="0.2">
      <c r="A1658" s="13">
        <v>40625.900694444441</v>
      </c>
      <c r="B1658" s="8">
        <v>1</v>
      </c>
      <c r="C1658" s="8"/>
      <c r="D1658" s="8"/>
      <c r="E1658" s="8">
        <v>1</v>
      </c>
    </row>
    <row r="1659" spans="1:5" x14ac:dyDescent="0.2">
      <c r="A1659" s="13">
        <v>41572.492974537039</v>
      </c>
      <c r="B1659" s="8">
        <v>1</v>
      </c>
      <c r="C1659" s="8"/>
      <c r="D1659" s="8"/>
      <c r="E1659" s="8">
        <v>1</v>
      </c>
    </row>
    <row r="1660" spans="1:5" x14ac:dyDescent="0.2">
      <c r="A1660" s="13">
        <v>40626.834444444445</v>
      </c>
      <c r="B1660" s="8">
        <v>1</v>
      </c>
      <c r="C1660" s="8"/>
      <c r="D1660" s="8"/>
      <c r="E1660" s="8">
        <v>1</v>
      </c>
    </row>
    <row r="1661" spans="1:5" x14ac:dyDescent="0.2">
      <c r="A1661" s="13">
        <v>40987.890740740739</v>
      </c>
      <c r="B1661" s="8">
        <v>1</v>
      </c>
      <c r="C1661" s="8"/>
      <c r="D1661" s="8"/>
      <c r="E1661" s="8">
        <v>1</v>
      </c>
    </row>
    <row r="1662" spans="1:5" x14ac:dyDescent="0.2">
      <c r="A1662" s="13">
        <v>40974.791898148149</v>
      </c>
      <c r="B1662" s="8">
        <v>1</v>
      </c>
      <c r="C1662" s="8"/>
      <c r="D1662" s="8"/>
      <c r="E1662" s="8">
        <v>1</v>
      </c>
    </row>
    <row r="1663" spans="1:5" x14ac:dyDescent="0.2">
      <c r="A1663" s="13">
        <v>41226.928842592592</v>
      </c>
      <c r="B1663" s="8">
        <v>1</v>
      </c>
      <c r="C1663" s="8"/>
      <c r="D1663" s="8"/>
      <c r="E1663" s="8">
        <v>1</v>
      </c>
    </row>
    <row r="1664" spans="1:5" x14ac:dyDescent="0.2">
      <c r="A1664" s="13">
        <v>41023.782037037039</v>
      </c>
      <c r="B1664" s="8">
        <v>1</v>
      </c>
      <c r="C1664" s="8"/>
      <c r="D1664" s="8"/>
      <c r="E1664" s="8">
        <v>1</v>
      </c>
    </row>
    <row r="1665" spans="1:5" x14ac:dyDescent="0.2">
      <c r="A1665" s="13">
        <v>41223.22184027778</v>
      </c>
      <c r="B1665" s="8">
        <v>1</v>
      </c>
      <c r="C1665" s="8"/>
      <c r="D1665" s="8"/>
      <c r="E1665" s="8">
        <v>1</v>
      </c>
    </row>
    <row r="1666" spans="1:5" x14ac:dyDescent="0.2">
      <c r="A1666" s="13">
        <v>41596.913437499999</v>
      </c>
      <c r="B1666" s="8">
        <v>1</v>
      </c>
      <c r="C1666" s="8"/>
      <c r="D1666" s="8"/>
      <c r="E1666" s="8">
        <v>1</v>
      </c>
    </row>
    <row r="1667" spans="1:5" x14ac:dyDescent="0.2">
      <c r="A1667" s="13">
        <v>42459.693865740737</v>
      </c>
      <c r="B1667" s="8">
        <v>1</v>
      </c>
      <c r="C1667" s="8"/>
      <c r="D1667" s="8"/>
      <c r="E1667" s="8">
        <v>1</v>
      </c>
    </row>
    <row r="1668" spans="1:5" x14ac:dyDescent="0.2">
      <c r="A1668" s="13">
        <v>42343.998043981483</v>
      </c>
      <c r="B1668" s="8">
        <v>1</v>
      </c>
      <c r="C1668" s="8"/>
      <c r="D1668" s="8"/>
      <c r="E1668" s="8">
        <v>1</v>
      </c>
    </row>
    <row r="1669" spans="1:5" x14ac:dyDescent="0.2">
      <c r="A1669" s="13">
        <v>40848.198333333334</v>
      </c>
      <c r="B1669" s="8">
        <v>1</v>
      </c>
      <c r="C1669" s="8"/>
      <c r="D1669" s="8"/>
      <c r="E1669" s="8">
        <v>1</v>
      </c>
    </row>
    <row r="1670" spans="1:5" x14ac:dyDescent="0.2">
      <c r="A1670" s="13">
        <v>42006.02207175926</v>
      </c>
      <c r="B1670" s="8">
        <v>1</v>
      </c>
      <c r="C1670" s="8"/>
      <c r="D1670" s="8"/>
      <c r="E1670" s="8">
        <v>1</v>
      </c>
    </row>
    <row r="1671" spans="1:5" x14ac:dyDescent="0.2">
      <c r="A1671" s="13">
        <v>40939.761782407404</v>
      </c>
      <c r="B1671" s="8">
        <v>1</v>
      </c>
      <c r="C1671" s="8"/>
      <c r="D1671" s="8"/>
      <c r="E1671" s="8">
        <v>1</v>
      </c>
    </row>
    <row r="1672" spans="1:5" x14ac:dyDescent="0.2">
      <c r="A1672" s="13">
        <v>40564.649456018517</v>
      </c>
      <c r="B1672" s="8">
        <v>1</v>
      </c>
      <c r="C1672" s="8"/>
      <c r="D1672" s="8"/>
      <c r="E1672" s="8">
        <v>1</v>
      </c>
    </row>
    <row r="1673" spans="1:5" x14ac:dyDescent="0.2">
      <c r="A1673" s="13">
        <v>41331.253159722219</v>
      </c>
      <c r="B1673" s="8">
        <v>1</v>
      </c>
      <c r="C1673" s="8"/>
      <c r="D1673" s="8"/>
      <c r="E1673" s="8">
        <v>1</v>
      </c>
    </row>
    <row r="1674" spans="1:5" x14ac:dyDescent="0.2">
      <c r="A1674" s="13">
        <v>41682.0705787037</v>
      </c>
      <c r="B1674" s="8">
        <v>1</v>
      </c>
      <c r="C1674" s="8"/>
      <c r="D1674" s="8"/>
      <c r="E1674" s="8">
        <v>1</v>
      </c>
    </row>
    <row r="1675" spans="1:5" x14ac:dyDescent="0.2">
      <c r="A1675" s="13">
        <v>40845.149756944447</v>
      </c>
      <c r="B1675" s="8">
        <v>1</v>
      </c>
      <c r="C1675" s="8"/>
      <c r="D1675" s="8"/>
      <c r="E1675" s="8">
        <v>1</v>
      </c>
    </row>
    <row r="1676" spans="1:5" x14ac:dyDescent="0.2">
      <c r="A1676" s="13">
        <v>42461.885138888887</v>
      </c>
      <c r="B1676" s="8">
        <v>1</v>
      </c>
      <c r="C1676" s="8"/>
      <c r="D1676" s="8"/>
      <c r="E1676" s="8">
        <v>1</v>
      </c>
    </row>
    <row r="1677" spans="1:5" x14ac:dyDescent="0.2">
      <c r="A1677" s="13">
        <v>40313.930543981478</v>
      </c>
      <c r="B1677" s="8">
        <v>1</v>
      </c>
      <c r="C1677" s="8"/>
      <c r="D1677" s="8"/>
      <c r="E1677" s="8">
        <v>1</v>
      </c>
    </row>
    <row r="1678" spans="1:5" x14ac:dyDescent="0.2">
      <c r="A1678" s="13">
        <v>42553.54414351852</v>
      </c>
      <c r="B1678" s="8">
        <v>1</v>
      </c>
      <c r="C1678" s="8"/>
      <c r="D1678" s="8"/>
      <c r="E1678" s="8">
        <v>1</v>
      </c>
    </row>
    <row r="1679" spans="1:5" x14ac:dyDescent="0.2">
      <c r="A1679" s="13">
        <v>41034.656597222223</v>
      </c>
      <c r="B1679" s="8">
        <v>1</v>
      </c>
      <c r="C1679" s="8"/>
      <c r="D1679" s="8"/>
      <c r="E1679" s="8">
        <v>1</v>
      </c>
    </row>
    <row r="1680" spans="1:5" x14ac:dyDescent="0.2">
      <c r="A1680" s="13">
        <v>42039.878379629627</v>
      </c>
      <c r="B1680" s="8">
        <v>1</v>
      </c>
      <c r="C1680" s="8"/>
      <c r="D1680" s="8"/>
      <c r="E1680" s="8">
        <v>1</v>
      </c>
    </row>
    <row r="1681" spans="1:5" x14ac:dyDescent="0.2">
      <c r="A1681" s="13">
        <v>42569.605393518519</v>
      </c>
      <c r="B1681" s="8">
        <v>1</v>
      </c>
      <c r="C1681" s="8"/>
      <c r="D1681" s="8"/>
      <c r="E1681" s="8">
        <v>1</v>
      </c>
    </row>
    <row r="1682" spans="1:5" x14ac:dyDescent="0.2">
      <c r="A1682" s="13">
        <v>40802.733101851853</v>
      </c>
      <c r="B1682" s="8">
        <v>1</v>
      </c>
      <c r="C1682" s="8"/>
      <c r="D1682" s="8"/>
      <c r="E1682" s="8">
        <v>1</v>
      </c>
    </row>
    <row r="1683" spans="1:5" x14ac:dyDescent="0.2">
      <c r="A1683" s="13">
        <v>40973.726238425923</v>
      </c>
      <c r="B1683" s="8">
        <v>1</v>
      </c>
      <c r="C1683" s="8"/>
      <c r="D1683" s="8"/>
      <c r="E1683" s="8">
        <v>1</v>
      </c>
    </row>
    <row r="1684" spans="1:5" x14ac:dyDescent="0.2">
      <c r="A1684" s="13">
        <v>42416.407129629632</v>
      </c>
      <c r="B1684" s="8">
        <v>1</v>
      </c>
      <c r="C1684" s="8"/>
      <c r="D1684" s="8"/>
      <c r="E1684" s="8">
        <v>1</v>
      </c>
    </row>
    <row r="1685" spans="1:5" x14ac:dyDescent="0.2">
      <c r="A1685" s="13">
        <v>41662.854988425926</v>
      </c>
      <c r="B1685" s="8">
        <v>1</v>
      </c>
      <c r="C1685" s="8"/>
      <c r="D1685" s="8"/>
      <c r="E1685" s="8">
        <v>1</v>
      </c>
    </row>
    <row r="1686" spans="1:5" x14ac:dyDescent="0.2">
      <c r="A1686" s="13">
        <v>40723.068807870368</v>
      </c>
      <c r="B1686" s="8">
        <v>1</v>
      </c>
      <c r="C1686" s="8"/>
      <c r="D1686" s="8"/>
      <c r="E1686" s="8">
        <v>1</v>
      </c>
    </row>
    <row r="1687" spans="1:5" x14ac:dyDescent="0.2">
      <c r="A1687" s="13">
        <v>41802.757719907408</v>
      </c>
      <c r="B1687" s="8">
        <v>1</v>
      </c>
      <c r="C1687" s="8"/>
      <c r="D1687" s="8"/>
      <c r="E1687" s="8">
        <v>1</v>
      </c>
    </row>
    <row r="1688" spans="1:5" x14ac:dyDescent="0.2">
      <c r="A1688" s="13">
        <v>41989.664409722223</v>
      </c>
      <c r="B1688" s="8"/>
      <c r="C1688" s="8">
        <v>1</v>
      </c>
      <c r="D1688" s="8"/>
      <c r="E1688" s="8">
        <v>1</v>
      </c>
    </row>
    <row r="1689" spans="1:5" x14ac:dyDescent="0.2">
      <c r="A1689" s="13">
        <v>42063.869791666664</v>
      </c>
      <c r="B1689" s="8"/>
      <c r="C1689" s="8">
        <v>1</v>
      </c>
      <c r="D1689" s="8"/>
      <c r="E1689" s="8">
        <v>1</v>
      </c>
    </row>
    <row r="1690" spans="1:5" x14ac:dyDescent="0.2">
      <c r="A1690" s="13">
        <v>42187.281678240739</v>
      </c>
      <c r="B1690" s="8"/>
      <c r="C1690" s="8">
        <v>1</v>
      </c>
      <c r="D1690" s="8"/>
      <c r="E1690" s="8">
        <v>1</v>
      </c>
    </row>
    <row r="1691" spans="1:5" x14ac:dyDescent="0.2">
      <c r="A1691" s="13">
        <v>42021.139733796299</v>
      </c>
      <c r="B1691" s="8"/>
      <c r="C1691" s="8">
        <v>1</v>
      </c>
      <c r="D1691" s="8"/>
      <c r="E1691" s="8">
        <v>1</v>
      </c>
    </row>
    <row r="1692" spans="1:5" x14ac:dyDescent="0.2">
      <c r="A1692" s="13">
        <v>42245.016736111109</v>
      </c>
      <c r="B1692" s="8"/>
      <c r="C1692" s="8">
        <v>1</v>
      </c>
      <c r="D1692" s="8"/>
      <c r="E1692" s="8">
        <v>1</v>
      </c>
    </row>
    <row r="1693" spans="1:5" x14ac:dyDescent="0.2">
      <c r="A1693" s="13">
        <v>42179.306388888886</v>
      </c>
      <c r="B1693" s="8"/>
      <c r="C1693" s="8">
        <v>1</v>
      </c>
      <c r="D1693" s="8"/>
      <c r="E1693" s="8">
        <v>1</v>
      </c>
    </row>
    <row r="1694" spans="1:5" x14ac:dyDescent="0.2">
      <c r="A1694" s="13">
        <v>42427.721006944441</v>
      </c>
      <c r="B1694" s="8"/>
      <c r="C1694" s="8">
        <v>1</v>
      </c>
      <c r="D1694" s="8"/>
      <c r="E1694" s="8">
        <v>1</v>
      </c>
    </row>
    <row r="1695" spans="1:5" x14ac:dyDescent="0.2">
      <c r="A1695" s="13">
        <v>42451.866967592592</v>
      </c>
      <c r="B1695" s="8"/>
      <c r="C1695" s="8">
        <v>1</v>
      </c>
      <c r="D1695" s="8"/>
      <c r="E1695" s="8">
        <v>1</v>
      </c>
    </row>
    <row r="1696" spans="1:5" x14ac:dyDescent="0.2">
      <c r="A1696" s="13">
        <v>41841.563819444447</v>
      </c>
      <c r="B1696" s="8"/>
      <c r="C1696" s="8">
        <v>1</v>
      </c>
      <c r="D1696" s="8"/>
      <c r="E1696" s="8">
        <v>1</v>
      </c>
    </row>
    <row r="1697" spans="1:5" x14ac:dyDescent="0.2">
      <c r="A1697" s="13">
        <v>42341.591296296298</v>
      </c>
      <c r="B1697" s="8"/>
      <c r="C1697" s="8">
        <v>1</v>
      </c>
      <c r="D1697" s="8"/>
      <c r="E1697" s="8">
        <v>1</v>
      </c>
    </row>
    <row r="1698" spans="1:5" x14ac:dyDescent="0.2">
      <c r="A1698" s="13">
        <v>41852.646226851852</v>
      </c>
      <c r="B1698" s="8"/>
      <c r="C1698" s="8">
        <v>1</v>
      </c>
      <c r="D1698" s="8"/>
      <c r="E1698" s="8">
        <v>1</v>
      </c>
    </row>
    <row r="1699" spans="1:5" x14ac:dyDescent="0.2">
      <c r="A1699" s="13">
        <v>42125.913807870369</v>
      </c>
      <c r="B1699" s="8"/>
      <c r="C1699" s="8">
        <v>1</v>
      </c>
      <c r="D1699" s="8"/>
      <c r="E1699" s="8">
        <v>1</v>
      </c>
    </row>
    <row r="1700" spans="1:5" x14ac:dyDescent="0.2">
      <c r="A1700" s="13">
        <v>41887.801064814812</v>
      </c>
      <c r="B1700" s="8"/>
      <c r="C1700" s="8">
        <v>1</v>
      </c>
      <c r="D1700" s="8"/>
      <c r="E1700" s="8">
        <v>1</v>
      </c>
    </row>
    <row r="1701" spans="1:5" x14ac:dyDescent="0.2">
      <c r="A1701" s="13">
        <v>42095.918530092589</v>
      </c>
      <c r="B1701" s="8"/>
      <c r="C1701" s="8">
        <v>1</v>
      </c>
      <c r="D1701" s="8"/>
      <c r="E1701" s="8">
        <v>1</v>
      </c>
    </row>
    <row r="1702" spans="1:5" x14ac:dyDescent="0.2">
      <c r="A1702" s="13">
        <v>42064.217418981483</v>
      </c>
      <c r="B1702" s="8"/>
      <c r="C1702" s="8">
        <v>1</v>
      </c>
      <c r="D1702" s="8"/>
      <c r="E1702" s="8">
        <v>1</v>
      </c>
    </row>
    <row r="1703" spans="1:5" x14ac:dyDescent="0.2">
      <c r="A1703" s="13">
        <v>42673.577534722222</v>
      </c>
      <c r="B1703" s="8"/>
      <c r="C1703" s="8">
        <v>1</v>
      </c>
      <c r="D1703" s="8"/>
      <c r="E1703" s="8">
        <v>1</v>
      </c>
    </row>
    <row r="1704" spans="1:5" x14ac:dyDescent="0.2">
      <c r="A1704" s="13">
        <v>42460.981921296298</v>
      </c>
      <c r="B1704" s="8"/>
      <c r="C1704" s="8">
        <v>1</v>
      </c>
      <c r="D1704" s="8"/>
      <c r="E1704" s="8">
        <v>1</v>
      </c>
    </row>
    <row r="1705" spans="1:5" x14ac:dyDescent="0.2">
      <c r="A1705" s="13">
        <v>42460.610520833332</v>
      </c>
      <c r="B1705" s="8"/>
      <c r="C1705" s="8">
        <v>1</v>
      </c>
      <c r="D1705" s="8"/>
      <c r="E1705" s="8">
        <v>1</v>
      </c>
    </row>
    <row r="1706" spans="1:5" x14ac:dyDescent="0.2">
      <c r="A1706" s="13">
        <v>41869.534618055557</v>
      </c>
      <c r="B1706" s="8"/>
      <c r="C1706" s="8">
        <v>1</v>
      </c>
      <c r="D1706" s="8"/>
      <c r="E1706" s="8">
        <v>1</v>
      </c>
    </row>
    <row r="1707" spans="1:5" x14ac:dyDescent="0.2">
      <c r="A1707" s="13">
        <v>41922.783229166664</v>
      </c>
      <c r="B1707" s="8"/>
      <c r="C1707" s="8">
        <v>1</v>
      </c>
      <c r="D1707" s="8"/>
      <c r="E1707" s="8">
        <v>1</v>
      </c>
    </row>
    <row r="1708" spans="1:5" x14ac:dyDescent="0.2">
      <c r="A1708" s="13">
        <v>42319.461377314816</v>
      </c>
      <c r="B1708" s="8"/>
      <c r="C1708" s="8">
        <v>1</v>
      </c>
      <c r="D1708" s="8"/>
      <c r="E1708" s="8">
        <v>1</v>
      </c>
    </row>
    <row r="1709" spans="1:5" x14ac:dyDescent="0.2">
      <c r="A1709" s="13">
        <v>42425.9609837963</v>
      </c>
      <c r="B1709" s="8"/>
      <c r="C1709" s="8">
        <v>1</v>
      </c>
      <c r="D1709" s="8"/>
      <c r="E1709" s="8">
        <v>1</v>
      </c>
    </row>
    <row r="1710" spans="1:5" x14ac:dyDescent="0.2">
      <c r="A1710" s="13">
        <v>42129.82540509259</v>
      </c>
      <c r="B1710" s="8"/>
      <c r="C1710" s="8">
        <v>1</v>
      </c>
      <c r="D1710" s="8"/>
      <c r="E1710" s="8">
        <v>1</v>
      </c>
    </row>
    <row r="1711" spans="1:5" x14ac:dyDescent="0.2">
      <c r="A1711" s="13">
        <v>41912.932430555556</v>
      </c>
      <c r="B1711" s="8"/>
      <c r="C1711" s="8">
        <v>1</v>
      </c>
      <c r="D1711" s="8"/>
      <c r="E1711" s="8">
        <v>1</v>
      </c>
    </row>
    <row r="1712" spans="1:5" x14ac:dyDescent="0.2">
      <c r="A1712" s="13">
        <v>41845.968159722222</v>
      </c>
      <c r="B1712" s="8"/>
      <c r="C1712" s="8">
        <v>1</v>
      </c>
      <c r="D1712" s="8"/>
      <c r="E1712" s="8">
        <v>1</v>
      </c>
    </row>
    <row r="1713" spans="1:5" x14ac:dyDescent="0.2">
      <c r="A1713" s="13">
        <v>41788.919722222221</v>
      </c>
      <c r="B1713" s="8"/>
      <c r="C1713" s="8">
        <v>1</v>
      </c>
      <c r="D1713" s="8"/>
      <c r="E1713" s="8">
        <v>1</v>
      </c>
    </row>
    <row r="1714" spans="1:5" x14ac:dyDescent="0.2">
      <c r="A1714" s="13">
        <v>42044.927974537037</v>
      </c>
      <c r="B1714" s="8"/>
      <c r="C1714" s="8">
        <v>1</v>
      </c>
      <c r="D1714" s="8"/>
      <c r="E1714" s="8">
        <v>1</v>
      </c>
    </row>
    <row r="1715" spans="1:5" x14ac:dyDescent="0.2">
      <c r="A1715" s="13">
        <v>42268.625856481478</v>
      </c>
      <c r="B1715" s="8"/>
      <c r="C1715" s="8">
        <v>1</v>
      </c>
      <c r="D1715" s="8"/>
      <c r="E1715" s="8">
        <v>1</v>
      </c>
    </row>
    <row r="1716" spans="1:5" x14ac:dyDescent="0.2">
      <c r="A1716" s="13">
        <v>42471.052152777775</v>
      </c>
      <c r="B1716" s="8"/>
      <c r="C1716" s="8">
        <v>1</v>
      </c>
      <c r="D1716" s="8"/>
      <c r="E1716" s="8">
        <v>1</v>
      </c>
    </row>
    <row r="1717" spans="1:5" x14ac:dyDescent="0.2">
      <c r="A1717" s="13">
        <v>42272.087766203702</v>
      </c>
      <c r="B1717" s="8"/>
      <c r="C1717" s="8">
        <v>1</v>
      </c>
      <c r="D1717" s="8"/>
      <c r="E1717" s="8">
        <v>1</v>
      </c>
    </row>
    <row r="1718" spans="1:5" x14ac:dyDescent="0.2">
      <c r="A1718" s="13">
        <v>42152.906851851854</v>
      </c>
      <c r="B1718" s="8"/>
      <c r="C1718" s="8">
        <v>1</v>
      </c>
      <c r="D1718" s="8"/>
      <c r="E1718" s="8">
        <v>1</v>
      </c>
    </row>
    <row r="1719" spans="1:5" x14ac:dyDescent="0.2">
      <c r="A1719" s="13">
        <v>42325.683807870373</v>
      </c>
      <c r="B1719" s="8"/>
      <c r="C1719" s="8">
        <v>1</v>
      </c>
      <c r="D1719" s="8"/>
      <c r="E1719" s="8">
        <v>1</v>
      </c>
    </row>
    <row r="1720" spans="1:5" x14ac:dyDescent="0.2">
      <c r="A1720" s="13">
        <v>42614.675625000003</v>
      </c>
      <c r="B1720" s="8"/>
      <c r="C1720" s="8">
        <v>1</v>
      </c>
      <c r="D1720" s="8"/>
      <c r="E1720" s="8">
        <v>1</v>
      </c>
    </row>
    <row r="1721" spans="1:5" x14ac:dyDescent="0.2">
      <c r="A1721" s="13">
        <v>42102.036527777775</v>
      </c>
      <c r="B1721" s="8"/>
      <c r="C1721" s="8">
        <v>1</v>
      </c>
      <c r="D1721" s="8"/>
      <c r="E1721" s="8">
        <v>1</v>
      </c>
    </row>
    <row r="1722" spans="1:5" x14ac:dyDescent="0.2">
      <c r="A1722" s="13">
        <v>42559.81417824074</v>
      </c>
      <c r="B1722" s="8"/>
      <c r="C1722" s="8">
        <v>1</v>
      </c>
      <c r="D1722" s="8"/>
      <c r="E1722" s="8">
        <v>1</v>
      </c>
    </row>
    <row r="1723" spans="1:5" x14ac:dyDescent="0.2">
      <c r="A1723" s="13">
        <v>42286.861493055556</v>
      </c>
      <c r="B1723" s="8"/>
      <c r="C1723" s="8">
        <v>1</v>
      </c>
      <c r="D1723" s="8"/>
      <c r="E1723" s="8">
        <v>1</v>
      </c>
    </row>
    <row r="1724" spans="1:5" x14ac:dyDescent="0.2">
      <c r="A1724" s="13">
        <v>42175.948981481481</v>
      </c>
      <c r="B1724" s="8"/>
      <c r="C1724" s="8">
        <v>1</v>
      </c>
      <c r="D1724" s="8"/>
      <c r="E1724" s="8">
        <v>1</v>
      </c>
    </row>
    <row r="1725" spans="1:5" x14ac:dyDescent="0.2">
      <c r="A1725" s="13">
        <v>41884.874328703707</v>
      </c>
      <c r="B1725" s="8"/>
      <c r="C1725" s="8">
        <v>1</v>
      </c>
      <c r="D1725" s="8"/>
      <c r="E1725" s="8">
        <v>1</v>
      </c>
    </row>
    <row r="1726" spans="1:5" x14ac:dyDescent="0.2">
      <c r="A1726" s="13">
        <v>42435.874212962961</v>
      </c>
      <c r="B1726" s="8"/>
      <c r="C1726" s="8">
        <v>1</v>
      </c>
      <c r="D1726" s="8"/>
      <c r="E1726" s="8">
        <v>1</v>
      </c>
    </row>
    <row r="1727" spans="1:5" x14ac:dyDescent="0.2">
      <c r="A1727" s="13">
        <v>42171.817384259259</v>
      </c>
      <c r="B1727" s="8"/>
      <c r="C1727" s="8">
        <v>1</v>
      </c>
      <c r="D1727" s="8"/>
      <c r="E1727" s="8">
        <v>1</v>
      </c>
    </row>
    <row r="1728" spans="1:5" x14ac:dyDescent="0.2">
      <c r="A1728" s="13">
        <v>42120.628136574072</v>
      </c>
      <c r="B1728" s="8">
        <v>1</v>
      </c>
      <c r="C1728" s="8"/>
      <c r="D1728" s="8"/>
      <c r="E1728" s="8">
        <v>1</v>
      </c>
    </row>
    <row r="1729" spans="1:5" x14ac:dyDescent="0.2">
      <c r="A1729" s="13">
        <v>42710.876967592594</v>
      </c>
      <c r="B1729" s="8">
        <v>1</v>
      </c>
      <c r="C1729" s="8"/>
      <c r="D1729" s="8"/>
      <c r="E1729" s="8">
        <v>1</v>
      </c>
    </row>
    <row r="1730" spans="1:5" x14ac:dyDescent="0.2">
      <c r="A1730" s="13">
        <v>42586.925636574073</v>
      </c>
      <c r="B1730" s="8">
        <v>1</v>
      </c>
      <c r="C1730" s="8"/>
      <c r="D1730" s="8"/>
      <c r="E1730" s="8">
        <v>1</v>
      </c>
    </row>
    <row r="1731" spans="1:5" x14ac:dyDescent="0.2">
      <c r="A1731" s="13">
        <v>42026.605057870373</v>
      </c>
      <c r="B1731" s="8">
        <v>1</v>
      </c>
      <c r="C1731" s="8"/>
      <c r="D1731" s="8"/>
      <c r="E1731" s="8">
        <v>1</v>
      </c>
    </row>
    <row r="1732" spans="1:5" x14ac:dyDescent="0.2">
      <c r="A1732" s="13">
        <v>42690.259699074071</v>
      </c>
      <c r="B1732" s="8">
        <v>1</v>
      </c>
      <c r="C1732" s="8"/>
      <c r="D1732" s="8"/>
      <c r="E1732" s="8">
        <v>1</v>
      </c>
    </row>
    <row r="1733" spans="1:5" x14ac:dyDescent="0.2">
      <c r="A1733" s="13">
        <v>42668.176701388889</v>
      </c>
      <c r="B1733" s="8">
        <v>1</v>
      </c>
      <c r="C1733" s="8"/>
      <c r="D1733" s="8"/>
      <c r="E1733" s="8">
        <v>1</v>
      </c>
    </row>
    <row r="1734" spans="1:5" x14ac:dyDescent="0.2">
      <c r="A1734" s="13">
        <v>42292.435532407406</v>
      </c>
      <c r="B1734" s="8">
        <v>1</v>
      </c>
      <c r="C1734" s="8"/>
      <c r="D1734" s="8"/>
      <c r="E1734" s="8">
        <v>1</v>
      </c>
    </row>
    <row r="1735" spans="1:5" x14ac:dyDescent="0.2">
      <c r="A1735" s="13">
        <v>42219.950729166667</v>
      </c>
      <c r="B1735" s="8">
        <v>1</v>
      </c>
      <c r="C1735" s="8"/>
      <c r="D1735" s="8"/>
      <c r="E1735" s="8">
        <v>1</v>
      </c>
    </row>
    <row r="1736" spans="1:5" x14ac:dyDescent="0.2">
      <c r="A1736" s="13">
        <v>42758.975937499999</v>
      </c>
      <c r="B1736" s="8">
        <v>1</v>
      </c>
      <c r="C1736" s="8"/>
      <c r="D1736" s="8"/>
      <c r="E1736" s="8">
        <v>1</v>
      </c>
    </row>
    <row r="1737" spans="1:5" x14ac:dyDescent="0.2">
      <c r="A1737" s="13">
        <v>42454.836851851855</v>
      </c>
      <c r="B1737" s="8">
        <v>1</v>
      </c>
      <c r="C1737" s="8"/>
      <c r="D1737" s="8"/>
      <c r="E1737" s="8">
        <v>1</v>
      </c>
    </row>
    <row r="1738" spans="1:5" x14ac:dyDescent="0.2">
      <c r="A1738" s="13">
        <v>42052.7815162037</v>
      </c>
      <c r="B1738" s="8">
        <v>1</v>
      </c>
      <c r="C1738" s="8"/>
      <c r="D1738" s="8"/>
      <c r="E1738" s="8">
        <v>1</v>
      </c>
    </row>
    <row r="1739" spans="1:5" x14ac:dyDescent="0.2">
      <c r="A1739" s="13">
        <v>42627.253263888888</v>
      </c>
      <c r="B1739" s="8">
        <v>1</v>
      </c>
      <c r="C1739" s="8"/>
      <c r="D1739" s="8"/>
      <c r="E1739" s="8">
        <v>1</v>
      </c>
    </row>
    <row r="1740" spans="1:5" x14ac:dyDescent="0.2">
      <c r="A1740" s="13">
        <v>42420.74962962963</v>
      </c>
      <c r="B1740" s="8">
        <v>1</v>
      </c>
      <c r="C1740" s="8"/>
      <c r="D1740" s="8"/>
      <c r="E1740" s="8">
        <v>1</v>
      </c>
    </row>
    <row r="1741" spans="1:5" x14ac:dyDescent="0.2">
      <c r="A1741" s="13">
        <v>42067.876770833333</v>
      </c>
      <c r="B1741" s="8">
        <v>1</v>
      </c>
      <c r="C1741" s="8"/>
      <c r="D1741" s="8"/>
      <c r="E1741" s="8">
        <v>1</v>
      </c>
    </row>
    <row r="1742" spans="1:5" x14ac:dyDescent="0.2">
      <c r="A1742" s="13">
        <v>42252.788900462961</v>
      </c>
      <c r="B1742" s="8">
        <v>1</v>
      </c>
      <c r="C1742" s="8"/>
      <c r="D1742" s="8"/>
      <c r="E1742" s="8">
        <v>1</v>
      </c>
    </row>
    <row r="1743" spans="1:5" x14ac:dyDescent="0.2">
      <c r="A1743" s="13">
        <v>42571.16746527778</v>
      </c>
      <c r="B1743" s="8">
        <v>1</v>
      </c>
      <c r="C1743" s="8"/>
      <c r="D1743" s="8"/>
      <c r="E1743" s="8">
        <v>1</v>
      </c>
    </row>
    <row r="1744" spans="1:5" x14ac:dyDescent="0.2">
      <c r="A1744" s="13">
        <v>42733.827349537038</v>
      </c>
      <c r="B1744" s="8">
        <v>1</v>
      </c>
      <c r="C1744" s="8"/>
      <c r="D1744" s="8"/>
      <c r="E1744" s="8">
        <v>1</v>
      </c>
    </row>
    <row r="1745" spans="1:5" x14ac:dyDescent="0.2">
      <c r="A1745" s="13">
        <v>42505.955925925926</v>
      </c>
      <c r="B1745" s="8">
        <v>1</v>
      </c>
      <c r="C1745" s="8"/>
      <c r="D1745" s="8"/>
      <c r="E1745" s="8">
        <v>1</v>
      </c>
    </row>
    <row r="1746" spans="1:5" x14ac:dyDescent="0.2">
      <c r="A1746" s="13">
        <v>42068.829039351855</v>
      </c>
      <c r="B1746" s="8">
        <v>1</v>
      </c>
      <c r="C1746" s="8"/>
      <c r="D1746" s="8"/>
      <c r="E1746" s="8">
        <v>1</v>
      </c>
    </row>
    <row r="1747" spans="1:5" x14ac:dyDescent="0.2">
      <c r="A1747" s="13">
        <v>42405.67260416667</v>
      </c>
      <c r="B1747" s="8">
        <v>1</v>
      </c>
      <c r="C1747" s="8"/>
      <c r="D1747" s="8"/>
      <c r="E1747" s="8">
        <v>1</v>
      </c>
    </row>
    <row r="1748" spans="1:5" x14ac:dyDescent="0.2">
      <c r="A1748" s="13">
        <v>42209.567824074074</v>
      </c>
      <c r="B1748" s="8">
        <v>1</v>
      </c>
      <c r="C1748" s="8"/>
      <c r="D1748" s="8"/>
      <c r="E1748" s="8">
        <v>1</v>
      </c>
    </row>
    <row r="1749" spans="1:5" x14ac:dyDescent="0.2">
      <c r="A1749" s="13">
        <v>42410.982002314813</v>
      </c>
      <c r="B1749" s="8">
        <v>1</v>
      </c>
      <c r="C1749" s="8"/>
      <c r="D1749" s="8"/>
      <c r="E1749" s="8">
        <v>1</v>
      </c>
    </row>
    <row r="1750" spans="1:5" x14ac:dyDescent="0.2">
      <c r="A1750" s="13">
        <v>42636.868518518517</v>
      </c>
      <c r="B1750" s="8">
        <v>1</v>
      </c>
      <c r="C1750" s="8"/>
      <c r="D1750" s="8"/>
      <c r="E1750" s="8">
        <v>1</v>
      </c>
    </row>
    <row r="1751" spans="1:5" x14ac:dyDescent="0.2">
      <c r="A1751" s="13">
        <v>41825.485868055555</v>
      </c>
      <c r="B1751" s="8"/>
      <c r="C1751" s="8">
        <v>1</v>
      </c>
      <c r="D1751" s="8"/>
      <c r="E1751" s="8">
        <v>1</v>
      </c>
    </row>
    <row r="1752" spans="1:5" x14ac:dyDescent="0.2">
      <c r="A1752" s="13">
        <v>41834.980462962965</v>
      </c>
      <c r="B1752" s="8"/>
      <c r="C1752" s="8">
        <v>1</v>
      </c>
      <c r="D1752" s="8"/>
      <c r="E1752" s="8">
        <v>1</v>
      </c>
    </row>
    <row r="1753" spans="1:5" x14ac:dyDescent="0.2">
      <c r="A1753" s="13">
        <v>41855.859814814816</v>
      </c>
      <c r="B1753" s="8"/>
      <c r="C1753" s="8">
        <v>1</v>
      </c>
      <c r="D1753" s="8"/>
      <c r="E1753" s="8">
        <v>1</v>
      </c>
    </row>
    <row r="1754" spans="1:5" x14ac:dyDescent="0.2">
      <c r="A1754" s="13">
        <v>41824.658379629633</v>
      </c>
      <c r="B1754" s="8"/>
      <c r="C1754" s="8">
        <v>1</v>
      </c>
      <c r="D1754" s="8"/>
      <c r="E1754" s="8">
        <v>1</v>
      </c>
    </row>
    <row r="1755" spans="1:5" x14ac:dyDescent="0.2">
      <c r="A1755" s="13">
        <v>41849.560694444444</v>
      </c>
      <c r="B1755" s="8"/>
      <c r="C1755" s="8">
        <v>1</v>
      </c>
      <c r="D1755" s="8"/>
      <c r="E1755" s="8">
        <v>1</v>
      </c>
    </row>
    <row r="1756" spans="1:5" x14ac:dyDescent="0.2">
      <c r="A1756" s="13">
        <v>41987.818969907406</v>
      </c>
      <c r="B1756" s="8"/>
      <c r="C1756" s="8">
        <v>1</v>
      </c>
      <c r="D1756" s="8"/>
      <c r="E1756" s="8">
        <v>1</v>
      </c>
    </row>
    <row r="1757" spans="1:5" x14ac:dyDescent="0.2">
      <c r="A1757" s="13">
        <v>41891.780023148145</v>
      </c>
      <c r="B1757" s="8"/>
      <c r="C1757" s="8">
        <v>1</v>
      </c>
      <c r="D1757" s="8"/>
      <c r="E1757" s="8">
        <v>1</v>
      </c>
    </row>
    <row r="1758" spans="1:5" x14ac:dyDescent="0.2">
      <c r="A1758" s="13">
        <v>41905.979629629626</v>
      </c>
      <c r="B1758" s="8"/>
      <c r="C1758" s="8">
        <v>1</v>
      </c>
      <c r="D1758" s="8"/>
      <c r="E1758" s="8">
        <v>1</v>
      </c>
    </row>
    <row r="1759" spans="1:5" x14ac:dyDescent="0.2">
      <c r="A1759" s="13">
        <v>41766.718009259261</v>
      </c>
      <c r="B1759" s="8"/>
      <c r="C1759" s="8">
        <v>1</v>
      </c>
      <c r="D1759" s="8"/>
      <c r="E1759" s="8">
        <v>1</v>
      </c>
    </row>
    <row r="1760" spans="1:5" x14ac:dyDescent="0.2">
      <c r="A1760" s="13">
        <v>41978.760393518518</v>
      </c>
      <c r="B1760" s="8"/>
      <c r="C1760" s="8">
        <v>1</v>
      </c>
      <c r="D1760" s="8"/>
      <c r="E1760" s="8">
        <v>1</v>
      </c>
    </row>
    <row r="1761" spans="1:5" x14ac:dyDescent="0.2">
      <c r="A1761" s="13">
        <v>41930.218657407408</v>
      </c>
      <c r="B1761" s="8"/>
      <c r="C1761" s="8">
        <v>1</v>
      </c>
      <c r="D1761" s="8"/>
      <c r="E1761" s="8">
        <v>1</v>
      </c>
    </row>
    <row r="1762" spans="1:5" x14ac:dyDescent="0.2">
      <c r="A1762" s="13">
        <v>41891.976388888892</v>
      </c>
      <c r="B1762" s="8"/>
      <c r="C1762" s="8">
        <v>1</v>
      </c>
      <c r="D1762" s="8"/>
      <c r="E1762" s="8">
        <v>1</v>
      </c>
    </row>
    <row r="1763" spans="1:5" x14ac:dyDescent="0.2">
      <c r="A1763" s="13">
        <v>41905.95684027778</v>
      </c>
      <c r="B1763" s="8"/>
      <c r="C1763" s="8">
        <v>1</v>
      </c>
      <c r="D1763" s="8"/>
      <c r="E1763" s="8">
        <v>1</v>
      </c>
    </row>
    <row r="1764" spans="1:5" x14ac:dyDescent="0.2">
      <c r="A1764" s="13">
        <v>42025.357094907406</v>
      </c>
      <c r="B1764" s="8"/>
      <c r="C1764" s="8">
        <v>1</v>
      </c>
      <c r="D1764" s="8"/>
      <c r="E1764" s="8">
        <v>1</v>
      </c>
    </row>
    <row r="1765" spans="1:5" x14ac:dyDescent="0.2">
      <c r="A1765" s="13">
        <v>42045.863368055558</v>
      </c>
      <c r="B1765" s="8"/>
      <c r="C1765" s="8">
        <v>1</v>
      </c>
      <c r="D1765" s="8"/>
      <c r="E1765" s="8">
        <v>1</v>
      </c>
    </row>
    <row r="1766" spans="1:5" x14ac:dyDescent="0.2">
      <c r="A1766" s="13">
        <v>42585.69189814815</v>
      </c>
      <c r="B1766" s="8"/>
      <c r="C1766" s="8">
        <v>1</v>
      </c>
      <c r="D1766" s="8"/>
      <c r="E1766" s="8">
        <v>1</v>
      </c>
    </row>
    <row r="1767" spans="1:5" x14ac:dyDescent="0.2">
      <c r="A1767" s="13">
        <v>42493.600810185184</v>
      </c>
      <c r="B1767" s="8"/>
      <c r="C1767" s="8">
        <v>1</v>
      </c>
      <c r="D1767" s="8"/>
      <c r="E1767" s="8">
        <v>1</v>
      </c>
    </row>
    <row r="1768" spans="1:5" x14ac:dyDescent="0.2">
      <c r="A1768" s="13">
        <v>42597.617418981485</v>
      </c>
      <c r="B1768" s="8"/>
      <c r="C1768" s="8">
        <v>1</v>
      </c>
      <c r="D1768" s="8"/>
      <c r="E1768" s="8">
        <v>1</v>
      </c>
    </row>
    <row r="1769" spans="1:5" x14ac:dyDescent="0.2">
      <c r="A1769" s="13">
        <v>42388.575104166666</v>
      </c>
      <c r="B1769" s="8"/>
      <c r="C1769" s="8">
        <v>1</v>
      </c>
      <c r="D1769" s="8"/>
      <c r="E1769" s="8">
        <v>1</v>
      </c>
    </row>
    <row r="1770" spans="1:5" x14ac:dyDescent="0.2">
      <c r="A1770" s="13">
        <v>42115.949976851851</v>
      </c>
      <c r="B1770" s="8"/>
      <c r="C1770" s="8">
        <v>1</v>
      </c>
      <c r="D1770" s="8"/>
      <c r="E1770" s="8">
        <v>1</v>
      </c>
    </row>
    <row r="1771" spans="1:5" x14ac:dyDescent="0.2">
      <c r="A1771" s="13">
        <v>42003.655555555553</v>
      </c>
      <c r="B1771" s="8"/>
      <c r="C1771" s="8">
        <v>1</v>
      </c>
      <c r="D1771" s="8"/>
      <c r="E1771" s="8">
        <v>1</v>
      </c>
    </row>
    <row r="1772" spans="1:5" x14ac:dyDescent="0.2">
      <c r="A1772" s="13">
        <v>41897.134895833333</v>
      </c>
      <c r="B1772" s="8"/>
      <c r="C1772" s="8">
        <v>1</v>
      </c>
      <c r="D1772" s="8"/>
      <c r="E1772" s="8">
        <v>1</v>
      </c>
    </row>
    <row r="1773" spans="1:5" x14ac:dyDescent="0.2">
      <c r="A1773" s="13">
        <v>41958.550659722219</v>
      </c>
      <c r="B1773" s="8"/>
      <c r="C1773" s="8">
        <v>1</v>
      </c>
      <c r="D1773" s="8"/>
      <c r="E1773" s="8">
        <v>1</v>
      </c>
    </row>
    <row r="1774" spans="1:5" x14ac:dyDescent="0.2">
      <c r="A1774" s="13">
        <v>42068.65552083333</v>
      </c>
      <c r="B1774" s="8"/>
      <c r="C1774" s="8">
        <v>1</v>
      </c>
      <c r="D1774" s="8"/>
      <c r="E1774" s="8">
        <v>1</v>
      </c>
    </row>
    <row r="1775" spans="1:5" x14ac:dyDescent="0.2">
      <c r="A1775" s="13">
        <v>41913.94840277778</v>
      </c>
      <c r="B1775" s="8"/>
      <c r="C1775" s="8">
        <v>1</v>
      </c>
      <c r="D1775" s="8"/>
      <c r="E1775" s="8">
        <v>1</v>
      </c>
    </row>
    <row r="1776" spans="1:5" x14ac:dyDescent="0.2">
      <c r="A1776" s="13">
        <v>41956.250034722223</v>
      </c>
      <c r="B1776" s="8"/>
      <c r="C1776" s="8">
        <v>1</v>
      </c>
      <c r="D1776" s="8"/>
      <c r="E1776" s="8">
        <v>1</v>
      </c>
    </row>
    <row r="1777" spans="1:5" x14ac:dyDescent="0.2">
      <c r="A1777" s="13">
        <v>42010.674513888887</v>
      </c>
      <c r="B1777" s="8"/>
      <c r="C1777" s="8">
        <v>1</v>
      </c>
      <c r="D1777" s="8"/>
      <c r="E1777" s="8">
        <v>1</v>
      </c>
    </row>
    <row r="1778" spans="1:5" x14ac:dyDescent="0.2">
      <c r="A1778" s="13">
        <v>41973.740335648145</v>
      </c>
      <c r="B1778" s="8"/>
      <c r="C1778" s="8">
        <v>1</v>
      </c>
      <c r="D1778" s="8"/>
      <c r="E1778" s="8">
        <v>1</v>
      </c>
    </row>
    <row r="1779" spans="1:5" x14ac:dyDescent="0.2">
      <c r="A1779" s="13">
        <v>42189.031041666669</v>
      </c>
      <c r="B1779" s="8"/>
      <c r="C1779" s="8">
        <v>1</v>
      </c>
      <c r="D1779" s="8"/>
      <c r="E1779" s="8">
        <v>1</v>
      </c>
    </row>
    <row r="1780" spans="1:5" x14ac:dyDescent="0.2">
      <c r="A1780" s="13">
        <v>41940.89166666667</v>
      </c>
      <c r="B1780" s="8"/>
      <c r="C1780" s="8">
        <v>1</v>
      </c>
      <c r="D1780" s="8"/>
      <c r="E1780" s="8">
        <v>1</v>
      </c>
    </row>
    <row r="1781" spans="1:5" x14ac:dyDescent="0.2">
      <c r="A1781" s="13">
        <v>42011.551180555558</v>
      </c>
      <c r="B1781" s="8"/>
      <c r="C1781" s="8">
        <v>1</v>
      </c>
      <c r="D1781" s="8"/>
      <c r="E1781" s="8">
        <v>1</v>
      </c>
    </row>
    <row r="1782" spans="1:5" x14ac:dyDescent="0.2">
      <c r="A1782" s="13">
        <v>42628.288668981484</v>
      </c>
      <c r="B1782" s="8"/>
      <c r="C1782" s="8">
        <v>1</v>
      </c>
      <c r="D1782" s="8"/>
      <c r="E1782" s="8">
        <v>1</v>
      </c>
    </row>
    <row r="1783" spans="1:5" x14ac:dyDescent="0.2">
      <c r="A1783" s="13">
        <v>42515.439421296294</v>
      </c>
      <c r="B1783" s="8"/>
      <c r="C1783" s="8">
        <v>1</v>
      </c>
      <c r="D1783" s="8"/>
      <c r="E1783" s="8">
        <v>1</v>
      </c>
    </row>
    <row r="1784" spans="1:5" x14ac:dyDescent="0.2">
      <c r="A1784" s="13">
        <v>42689.56931712963</v>
      </c>
      <c r="B1784" s="8"/>
      <c r="C1784" s="8">
        <v>1</v>
      </c>
      <c r="D1784" s="8"/>
      <c r="E1784" s="8">
        <v>1</v>
      </c>
    </row>
    <row r="1785" spans="1:5" x14ac:dyDescent="0.2">
      <c r="A1785" s="13">
        <v>42344.326770833337</v>
      </c>
      <c r="B1785" s="8"/>
      <c r="C1785" s="8">
        <v>1</v>
      </c>
      <c r="D1785" s="8"/>
      <c r="E1785" s="8">
        <v>1</v>
      </c>
    </row>
    <row r="1786" spans="1:5" x14ac:dyDescent="0.2">
      <c r="A1786" s="13">
        <v>41934.842685185184</v>
      </c>
      <c r="B1786" s="8"/>
      <c r="C1786" s="8">
        <v>1</v>
      </c>
      <c r="D1786" s="8"/>
      <c r="E1786" s="8">
        <v>1</v>
      </c>
    </row>
    <row r="1787" spans="1:5" x14ac:dyDescent="0.2">
      <c r="A1787" s="13">
        <v>42623.606134259258</v>
      </c>
      <c r="B1787" s="8"/>
      <c r="C1787" s="8">
        <v>1</v>
      </c>
      <c r="D1787" s="8"/>
      <c r="E1787" s="8">
        <v>1</v>
      </c>
    </row>
    <row r="1788" spans="1:5" x14ac:dyDescent="0.2">
      <c r="A1788" s="13">
        <v>42321.660509259258</v>
      </c>
      <c r="B1788" s="8"/>
      <c r="C1788" s="8">
        <v>1</v>
      </c>
      <c r="D1788" s="8"/>
      <c r="E1788" s="8">
        <v>1</v>
      </c>
    </row>
    <row r="1789" spans="1:5" x14ac:dyDescent="0.2">
      <c r="A1789" s="13">
        <v>42159.472569444442</v>
      </c>
      <c r="B1789" s="8"/>
      <c r="C1789" s="8">
        <v>1</v>
      </c>
      <c r="D1789" s="8"/>
      <c r="E1789" s="8">
        <v>1</v>
      </c>
    </row>
    <row r="1790" spans="1:5" x14ac:dyDescent="0.2">
      <c r="A1790" s="13">
        <v>42018.071550925924</v>
      </c>
      <c r="B1790" s="8"/>
      <c r="C1790" s="8">
        <v>1</v>
      </c>
      <c r="D1790" s="8"/>
      <c r="E1790" s="8">
        <v>1</v>
      </c>
    </row>
    <row r="1791" spans="1:5" x14ac:dyDescent="0.2">
      <c r="A1791" s="13">
        <v>42282.678287037037</v>
      </c>
      <c r="B1791" s="8"/>
      <c r="C1791" s="8">
        <v>1</v>
      </c>
      <c r="D1791" s="8"/>
      <c r="E1791" s="8">
        <v>1</v>
      </c>
    </row>
    <row r="1792" spans="1:5" x14ac:dyDescent="0.2">
      <c r="A1792" s="13">
        <v>42247.803912037038</v>
      </c>
      <c r="B1792" s="8"/>
      <c r="C1792" s="8">
        <v>1</v>
      </c>
      <c r="D1792" s="8"/>
      <c r="E1792" s="8">
        <v>1</v>
      </c>
    </row>
    <row r="1793" spans="1:5" x14ac:dyDescent="0.2">
      <c r="A1793" s="13">
        <v>41877.638298611113</v>
      </c>
      <c r="B1793" s="8"/>
      <c r="C1793" s="8">
        <v>1</v>
      </c>
      <c r="D1793" s="8"/>
      <c r="E1793" s="8">
        <v>1</v>
      </c>
    </row>
    <row r="1794" spans="1:5" x14ac:dyDescent="0.2">
      <c r="A1794" s="13">
        <v>41880.068437499998</v>
      </c>
      <c r="B1794" s="8"/>
      <c r="C1794" s="8">
        <v>1</v>
      </c>
      <c r="D1794" s="8"/>
      <c r="E1794" s="8">
        <v>1</v>
      </c>
    </row>
    <row r="1795" spans="1:5" x14ac:dyDescent="0.2">
      <c r="A1795" s="13">
        <v>42742.680902777778</v>
      </c>
      <c r="B1795" s="8"/>
      <c r="C1795" s="8">
        <v>1</v>
      </c>
      <c r="D1795" s="8"/>
      <c r="E1795" s="8">
        <v>1</v>
      </c>
    </row>
    <row r="1796" spans="1:5" x14ac:dyDescent="0.2">
      <c r="A1796" s="13">
        <v>42029.907858796294</v>
      </c>
      <c r="B1796" s="8"/>
      <c r="C1796" s="8">
        <v>1</v>
      </c>
      <c r="D1796" s="8"/>
      <c r="E1796" s="8">
        <v>1</v>
      </c>
    </row>
    <row r="1797" spans="1:5" x14ac:dyDescent="0.2">
      <c r="A1797" s="13">
        <v>41860.91002314815</v>
      </c>
      <c r="B1797" s="8"/>
      <c r="C1797" s="8">
        <v>1</v>
      </c>
      <c r="D1797" s="8"/>
      <c r="E1797" s="8">
        <v>1</v>
      </c>
    </row>
    <row r="1798" spans="1:5" x14ac:dyDescent="0.2">
      <c r="A1798" s="13">
        <v>41876.433680555558</v>
      </c>
      <c r="B1798" s="8"/>
      <c r="C1798" s="8">
        <v>1</v>
      </c>
      <c r="D1798" s="8"/>
      <c r="E1798" s="8">
        <v>1</v>
      </c>
    </row>
    <row r="1799" spans="1:5" x14ac:dyDescent="0.2">
      <c r="A1799" s="13">
        <v>42524.318703703706</v>
      </c>
      <c r="B1799" s="8"/>
      <c r="C1799" s="8">
        <v>1</v>
      </c>
      <c r="D1799" s="8"/>
      <c r="E1799" s="8">
        <v>1</v>
      </c>
    </row>
    <row r="1800" spans="1:5" x14ac:dyDescent="0.2">
      <c r="A1800" s="13">
        <v>41829.889027777775</v>
      </c>
      <c r="B1800" s="8"/>
      <c r="C1800" s="8">
        <v>1</v>
      </c>
      <c r="D1800" s="8"/>
      <c r="E1800" s="8">
        <v>1</v>
      </c>
    </row>
    <row r="1801" spans="1:5" x14ac:dyDescent="0.2">
      <c r="A1801" s="13">
        <v>42033.314074074071</v>
      </c>
      <c r="B1801" s="8"/>
      <c r="C1801" s="8">
        <v>1</v>
      </c>
      <c r="D1801" s="8"/>
      <c r="E1801" s="8">
        <v>1</v>
      </c>
    </row>
    <row r="1802" spans="1:5" x14ac:dyDescent="0.2">
      <c r="A1802" s="13">
        <v>42172.906678240739</v>
      </c>
      <c r="B1802" s="8"/>
      <c r="C1802" s="8">
        <v>1</v>
      </c>
      <c r="D1802" s="8"/>
      <c r="E1802" s="8">
        <v>1</v>
      </c>
    </row>
    <row r="1803" spans="1:5" x14ac:dyDescent="0.2">
      <c r="A1803" s="13">
        <v>42548.876192129632</v>
      </c>
      <c r="B1803" s="8"/>
      <c r="C1803" s="8">
        <v>1</v>
      </c>
      <c r="D1803" s="8"/>
      <c r="E1803" s="8">
        <v>1</v>
      </c>
    </row>
    <row r="1804" spans="1:5" x14ac:dyDescent="0.2">
      <c r="A1804" s="13">
        <v>42705.662118055552</v>
      </c>
      <c r="B1804" s="8"/>
      <c r="C1804" s="8">
        <v>1</v>
      </c>
      <c r="D1804" s="8"/>
      <c r="E1804" s="8">
        <v>1</v>
      </c>
    </row>
    <row r="1805" spans="1:5" x14ac:dyDescent="0.2">
      <c r="A1805" s="13">
        <v>42067.234375</v>
      </c>
      <c r="B1805" s="8"/>
      <c r="C1805" s="8">
        <v>1</v>
      </c>
      <c r="D1805" s="8"/>
      <c r="E1805" s="8">
        <v>1</v>
      </c>
    </row>
    <row r="1806" spans="1:5" x14ac:dyDescent="0.2">
      <c r="A1806" s="13">
        <v>41820.752268518518</v>
      </c>
      <c r="B1806" s="8"/>
      <c r="C1806" s="8">
        <v>1</v>
      </c>
      <c r="D1806" s="8"/>
      <c r="E1806" s="8">
        <v>1</v>
      </c>
    </row>
    <row r="1807" spans="1:5" x14ac:dyDescent="0.2">
      <c r="A1807" s="13">
        <v>42065.084374999999</v>
      </c>
      <c r="B1807" s="8"/>
      <c r="C1807" s="8">
        <v>1</v>
      </c>
      <c r="D1807" s="8"/>
      <c r="E1807" s="8">
        <v>1</v>
      </c>
    </row>
    <row r="1808" spans="1:5" x14ac:dyDescent="0.2">
      <c r="A1808" s="13">
        <v>40926.319062499999</v>
      </c>
      <c r="B1808" s="8">
        <v>1</v>
      </c>
      <c r="C1808" s="8"/>
      <c r="D1808" s="8"/>
      <c r="E1808" s="8">
        <v>1</v>
      </c>
    </row>
    <row r="1809" spans="1:5" x14ac:dyDescent="0.2">
      <c r="A1809" s="13">
        <v>41634.797013888892</v>
      </c>
      <c r="B1809" s="8">
        <v>1</v>
      </c>
      <c r="C1809" s="8"/>
      <c r="D1809" s="8"/>
      <c r="E1809" s="8">
        <v>1</v>
      </c>
    </row>
    <row r="1810" spans="1:5" x14ac:dyDescent="0.2">
      <c r="A1810" s="13">
        <v>41176.684907407405</v>
      </c>
      <c r="B1810" s="8">
        <v>1</v>
      </c>
      <c r="C1810" s="8"/>
      <c r="D1810" s="8"/>
      <c r="E1810" s="8">
        <v>1</v>
      </c>
    </row>
    <row r="1811" spans="1:5" x14ac:dyDescent="0.2">
      <c r="A1811" s="13">
        <v>41626.916284722225</v>
      </c>
      <c r="B1811" s="8">
        <v>1</v>
      </c>
      <c r="C1811" s="8"/>
      <c r="D1811" s="8"/>
      <c r="E1811" s="8">
        <v>1</v>
      </c>
    </row>
    <row r="1812" spans="1:5" x14ac:dyDescent="0.2">
      <c r="A1812" s="13">
        <v>41443.83452546296</v>
      </c>
      <c r="B1812" s="8">
        <v>1</v>
      </c>
      <c r="C1812" s="8"/>
      <c r="D1812" s="8"/>
      <c r="E1812" s="8">
        <v>1</v>
      </c>
    </row>
    <row r="1813" spans="1:5" x14ac:dyDescent="0.2">
      <c r="A1813" s="13">
        <v>41657.923807870371</v>
      </c>
      <c r="B1813" s="8">
        <v>1</v>
      </c>
      <c r="C1813" s="8"/>
      <c r="D1813" s="8"/>
      <c r="E1813" s="8">
        <v>1</v>
      </c>
    </row>
    <row r="1814" spans="1:5" x14ac:dyDescent="0.2">
      <c r="A1814" s="13">
        <v>40555.325937499998</v>
      </c>
      <c r="B1814" s="8">
        <v>1</v>
      </c>
      <c r="C1814" s="8"/>
      <c r="D1814" s="8"/>
      <c r="E1814" s="8">
        <v>1</v>
      </c>
    </row>
    <row r="1815" spans="1:5" x14ac:dyDescent="0.2">
      <c r="A1815" s="13">
        <v>41736.899652777778</v>
      </c>
      <c r="B1815" s="8">
        <v>1</v>
      </c>
      <c r="C1815" s="8"/>
      <c r="D1815" s="8"/>
      <c r="E1815" s="8">
        <v>1</v>
      </c>
    </row>
    <row r="1816" spans="1:5" x14ac:dyDescent="0.2">
      <c r="A1816" s="13">
        <v>40516.087627314817</v>
      </c>
      <c r="B1816" s="8">
        <v>1</v>
      </c>
      <c r="C1816" s="8"/>
      <c r="D1816" s="8"/>
      <c r="E1816" s="8">
        <v>1</v>
      </c>
    </row>
    <row r="1817" spans="1:5" x14ac:dyDescent="0.2">
      <c r="A1817" s="13">
        <v>41664.684108796297</v>
      </c>
      <c r="B1817" s="8">
        <v>1</v>
      </c>
      <c r="C1817" s="8"/>
      <c r="D1817" s="8"/>
      <c r="E1817" s="8">
        <v>1</v>
      </c>
    </row>
    <row r="1818" spans="1:5" x14ac:dyDescent="0.2">
      <c r="A1818" s="13">
        <v>41026.996099537035</v>
      </c>
      <c r="B1818" s="8">
        <v>1</v>
      </c>
      <c r="C1818" s="8"/>
      <c r="D1818" s="8"/>
      <c r="E1818" s="8">
        <v>1</v>
      </c>
    </row>
    <row r="1819" spans="1:5" x14ac:dyDescent="0.2">
      <c r="A1819" s="13">
        <v>40576.539664351854</v>
      </c>
      <c r="B1819" s="8">
        <v>1</v>
      </c>
      <c r="C1819" s="8"/>
      <c r="D1819" s="8"/>
      <c r="E1819" s="8">
        <v>1</v>
      </c>
    </row>
    <row r="1820" spans="1:5" x14ac:dyDescent="0.2">
      <c r="A1820" s="13">
        <v>41303.044016203705</v>
      </c>
      <c r="B1820" s="8">
        <v>1</v>
      </c>
      <c r="C1820" s="8"/>
      <c r="D1820" s="8"/>
      <c r="E1820" s="8">
        <v>1</v>
      </c>
    </row>
    <row r="1821" spans="1:5" x14ac:dyDescent="0.2">
      <c r="A1821" s="13">
        <v>41988.964062500003</v>
      </c>
      <c r="B1821" s="8">
        <v>1</v>
      </c>
      <c r="C1821" s="8"/>
      <c r="D1821" s="8"/>
      <c r="E1821" s="8">
        <v>1</v>
      </c>
    </row>
    <row r="1822" spans="1:5" x14ac:dyDescent="0.2">
      <c r="A1822" s="13">
        <v>42430.702210648145</v>
      </c>
      <c r="B1822" s="8">
        <v>1</v>
      </c>
      <c r="C1822" s="8"/>
      <c r="D1822" s="8"/>
      <c r="E1822" s="8">
        <v>1</v>
      </c>
    </row>
    <row r="1823" spans="1:5" x14ac:dyDescent="0.2">
      <c r="A1823" s="13">
        <v>41305.809363425928</v>
      </c>
      <c r="B1823" s="8">
        <v>1</v>
      </c>
      <c r="C1823" s="8"/>
      <c r="D1823" s="8"/>
      <c r="E1823" s="8">
        <v>1</v>
      </c>
    </row>
    <row r="1824" spans="1:5" x14ac:dyDescent="0.2">
      <c r="A1824" s="13">
        <v>40926.047858796293</v>
      </c>
      <c r="B1824" s="8">
        <v>1</v>
      </c>
      <c r="C1824" s="8"/>
      <c r="D1824" s="8"/>
      <c r="E1824" s="8">
        <v>1</v>
      </c>
    </row>
    <row r="1825" spans="1:5" x14ac:dyDescent="0.2">
      <c r="A1825" s="13">
        <v>40788.786539351851</v>
      </c>
      <c r="B1825" s="8">
        <v>1</v>
      </c>
      <c r="C1825" s="8"/>
      <c r="D1825" s="8"/>
      <c r="E1825" s="8">
        <v>1</v>
      </c>
    </row>
    <row r="1826" spans="1:5" x14ac:dyDescent="0.2">
      <c r="A1826" s="13">
        <v>42614.722013888888</v>
      </c>
      <c r="B1826" s="8">
        <v>1</v>
      </c>
      <c r="C1826" s="8"/>
      <c r="D1826" s="8"/>
      <c r="E1826" s="8">
        <v>1</v>
      </c>
    </row>
    <row r="1827" spans="1:5" x14ac:dyDescent="0.2">
      <c r="A1827" s="13">
        <v>41382.096180555556</v>
      </c>
      <c r="B1827" s="8">
        <v>1</v>
      </c>
      <c r="C1827" s="8"/>
      <c r="D1827" s="8"/>
      <c r="E1827" s="8">
        <v>1</v>
      </c>
    </row>
    <row r="1828" spans="1:5" x14ac:dyDescent="0.2">
      <c r="A1828" s="13">
        <v>41745.84542824074</v>
      </c>
      <c r="B1828" s="8">
        <v>1</v>
      </c>
      <c r="C1828" s="8"/>
      <c r="D1828" s="8"/>
      <c r="E1828" s="8">
        <v>1</v>
      </c>
    </row>
    <row r="1829" spans="1:5" x14ac:dyDescent="0.2">
      <c r="A1829" s="13">
        <v>42031.631724537037</v>
      </c>
      <c r="B1829" s="8">
        <v>1</v>
      </c>
      <c r="C1829" s="8"/>
      <c r="D1829" s="8"/>
      <c r="E1829" s="8">
        <v>1</v>
      </c>
    </row>
    <row r="1830" spans="1:5" x14ac:dyDescent="0.2">
      <c r="A1830" s="13">
        <v>40564.994837962964</v>
      </c>
      <c r="B1830" s="8">
        <v>1</v>
      </c>
      <c r="C1830" s="8"/>
      <c r="D1830" s="8"/>
      <c r="E1830" s="8">
        <v>1</v>
      </c>
    </row>
    <row r="1831" spans="1:5" x14ac:dyDescent="0.2">
      <c r="A1831" s="13">
        <v>40666.973541666666</v>
      </c>
      <c r="B1831" s="8">
        <v>1</v>
      </c>
      <c r="C1831" s="8"/>
      <c r="D1831" s="8"/>
      <c r="E1831" s="8">
        <v>1</v>
      </c>
    </row>
    <row r="1832" spans="1:5" x14ac:dyDescent="0.2">
      <c r="A1832" s="13">
        <v>42523.333310185182</v>
      </c>
      <c r="B1832" s="8">
        <v>1</v>
      </c>
      <c r="C1832" s="8"/>
      <c r="D1832" s="8"/>
      <c r="E1832" s="8">
        <v>1</v>
      </c>
    </row>
    <row r="1833" spans="1:5" x14ac:dyDescent="0.2">
      <c r="A1833" s="13">
        <v>41228.650196759256</v>
      </c>
      <c r="B1833" s="8">
        <v>1</v>
      </c>
      <c r="C1833" s="8"/>
      <c r="D1833" s="8"/>
      <c r="E1833" s="8">
        <v>1</v>
      </c>
    </row>
    <row r="1834" spans="1:5" x14ac:dyDescent="0.2">
      <c r="A1834" s="13">
        <v>42094.236481481479</v>
      </c>
      <c r="B1834" s="8">
        <v>1</v>
      </c>
      <c r="C1834" s="8"/>
      <c r="D1834" s="8"/>
      <c r="E1834" s="8">
        <v>1</v>
      </c>
    </row>
    <row r="1835" spans="1:5" x14ac:dyDescent="0.2">
      <c r="A1835" s="13">
        <v>40691.788055555553</v>
      </c>
      <c r="B1835" s="8">
        <v>1</v>
      </c>
      <c r="C1835" s="8"/>
      <c r="D1835" s="8"/>
      <c r="E1835" s="8">
        <v>1</v>
      </c>
    </row>
    <row r="1836" spans="1:5" x14ac:dyDescent="0.2">
      <c r="A1836" s="13">
        <v>41169.845590277779</v>
      </c>
      <c r="B1836" s="8">
        <v>1</v>
      </c>
      <c r="C1836" s="8"/>
      <c r="D1836" s="8"/>
      <c r="E1836" s="8">
        <v>1</v>
      </c>
    </row>
    <row r="1837" spans="1:5" x14ac:dyDescent="0.2">
      <c r="A1837" s="13">
        <v>41800.959490740737</v>
      </c>
      <c r="B1837" s="8">
        <v>1</v>
      </c>
      <c r="C1837" s="8"/>
      <c r="D1837" s="8"/>
      <c r="E1837" s="8">
        <v>1</v>
      </c>
    </row>
    <row r="1838" spans="1:5" x14ac:dyDescent="0.2">
      <c r="A1838" s="13">
        <v>41827.906689814816</v>
      </c>
      <c r="B1838" s="8">
        <v>1</v>
      </c>
      <c r="C1838" s="8"/>
      <c r="D1838" s="8"/>
      <c r="E1838" s="8">
        <v>1</v>
      </c>
    </row>
    <row r="1839" spans="1:5" x14ac:dyDescent="0.2">
      <c r="A1839" s="13">
        <v>42081.771435185183</v>
      </c>
      <c r="B1839" s="8">
        <v>1</v>
      </c>
      <c r="C1839" s="8"/>
      <c r="D1839" s="8"/>
      <c r="E1839" s="8">
        <v>1</v>
      </c>
    </row>
    <row r="1840" spans="1:5" x14ac:dyDescent="0.2">
      <c r="A1840" s="13">
        <v>41177.060381944444</v>
      </c>
      <c r="B1840" s="8">
        <v>1</v>
      </c>
      <c r="C1840" s="8"/>
      <c r="D1840" s="8"/>
      <c r="E1840" s="8">
        <v>1</v>
      </c>
    </row>
    <row r="1841" spans="1:5" x14ac:dyDescent="0.2">
      <c r="A1841" s="13">
        <v>41388.021261574075</v>
      </c>
      <c r="B1841" s="8">
        <v>1</v>
      </c>
      <c r="C1841" s="8"/>
      <c r="D1841" s="8"/>
      <c r="E1841" s="8">
        <v>1</v>
      </c>
    </row>
    <row r="1842" spans="1:5" x14ac:dyDescent="0.2">
      <c r="A1842" s="13">
        <v>41600.538657407407</v>
      </c>
      <c r="B1842" s="8">
        <v>1</v>
      </c>
      <c r="C1842" s="8"/>
      <c r="D1842" s="8"/>
      <c r="E1842" s="8">
        <v>1</v>
      </c>
    </row>
    <row r="1843" spans="1:5" x14ac:dyDescent="0.2">
      <c r="A1843" s="13">
        <v>41817.855000000003</v>
      </c>
      <c r="B1843" s="8">
        <v>1</v>
      </c>
      <c r="C1843" s="8"/>
      <c r="D1843" s="8"/>
      <c r="E1843" s="8">
        <v>1</v>
      </c>
    </row>
    <row r="1844" spans="1:5" x14ac:dyDescent="0.2">
      <c r="A1844" s="13">
        <v>41864.76866898148</v>
      </c>
      <c r="B1844" s="8">
        <v>1</v>
      </c>
      <c r="C1844" s="8"/>
      <c r="D1844" s="8"/>
      <c r="E1844" s="8">
        <v>1</v>
      </c>
    </row>
    <row r="1845" spans="1:5" x14ac:dyDescent="0.2">
      <c r="A1845" s="13">
        <v>40833.200474537036</v>
      </c>
      <c r="B1845" s="8">
        <v>1</v>
      </c>
      <c r="C1845" s="8"/>
      <c r="D1845" s="8"/>
      <c r="E1845" s="8">
        <v>1</v>
      </c>
    </row>
    <row r="1846" spans="1:5" x14ac:dyDescent="0.2">
      <c r="A1846" s="13">
        <v>40778.770011574074</v>
      </c>
      <c r="B1846" s="8">
        <v>1</v>
      </c>
      <c r="C1846" s="8"/>
      <c r="D1846" s="8"/>
      <c r="E1846" s="8">
        <v>1</v>
      </c>
    </row>
    <row r="1847" spans="1:5" x14ac:dyDescent="0.2">
      <c r="A1847" s="13">
        <v>41655.709305555552</v>
      </c>
      <c r="B1847" s="8">
        <v>1</v>
      </c>
      <c r="C1847" s="8"/>
      <c r="D1847" s="8"/>
      <c r="E1847" s="8">
        <v>1</v>
      </c>
    </row>
    <row r="1848" spans="1:5" x14ac:dyDescent="0.2">
      <c r="A1848" s="13">
        <v>42000.300243055557</v>
      </c>
      <c r="B1848" s="8"/>
      <c r="C1848" s="8">
        <v>1</v>
      </c>
      <c r="D1848" s="8"/>
      <c r="E1848" s="8">
        <v>1</v>
      </c>
    </row>
    <row r="1849" spans="1:5" x14ac:dyDescent="0.2">
      <c r="A1849" s="13">
        <v>42755.492754629631</v>
      </c>
      <c r="B1849" s="8"/>
      <c r="C1849" s="8">
        <v>1</v>
      </c>
      <c r="D1849" s="8"/>
      <c r="E1849" s="8">
        <v>1</v>
      </c>
    </row>
    <row r="1850" spans="1:5" x14ac:dyDescent="0.2">
      <c r="A1850" s="13">
        <v>41772.797280092593</v>
      </c>
      <c r="B1850" s="8"/>
      <c r="C1850" s="8">
        <v>1</v>
      </c>
      <c r="D1850" s="8"/>
      <c r="E1850" s="8">
        <v>1</v>
      </c>
    </row>
    <row r="1851" spans="1:5" x14ac:dyDescent="0.2">
      <c r="A1851" s="13">
        <v>41733.716435185182</v>
      </c>
      <c r="B1851" s="8"/>
      <c r="C1851" s="8">
        <v>1</v>
      </c>
      <c r="D1851" s="8"/>
      <c r="E1851" s="8">
        <v>1</v>
      </c>
    </row>
    <row r="1852" spans="1:5" x14ac:dyDescent="0.2">
      <c r="A1852" s="13">
        <v>42645.367442129631</v>
      </c>
      <c r="B1852" s="8"/>
      <c r="C1852" s="8">
        <v>1</v>
      </c>
      <c r="D1852" s="8"/>
      <c r="E1852" s="8">
        <v>1</v>
      </c>
    </row>
    <row r="1853" spans="1:5" x14ac:dyDescent="0.2">
      <c r="A1853" s="13">
        <v>42742.246493055558</v>
      </c>
      <c r="B1853" s="8"/>
      <c r="C1853" s="8">
        <v>1</v>
      </c>
      <c r="D1853" s="8"/>
      <c r="E1853" s="8">
        <v>1</v>
      </c>
    </row>
    <row r="1854" spans="1:5" x14ac:dyDescent="0.2">
      <c r="A1854" s="13">
        <v>42649.924907407411</v>
      </c>
      <c r="B1854" s="8"/>
      <c r="C1854" s="8">
        <v>1</v>
      </c>
      <c r="D1854" s="8"/>
      <c r="E1854" s="8">
        <v>1</v>
      </c>
    </row>
    <row r="1855" spans="1:5" x14ac:dyDescent="0.2">
      <c r="A1855" s="13">
        <v>42328.779224537036</v>
      </c>
      <c r="B1855" s="8"/>
      <c r="C1855" s="8">
        <v>1</v>
      </c>
      <c r="D1855" s="8"/>
      <c r="E1855" s="8">
        <v>1</v>
      </c>
    </row>
    <row r="1856" spans="1:5" x14ac:dyDescent="0.2">
      <c r="A1856" s="13">
        <v>42709.002881944441</v>
      </c>
      <c r="B1856" s="8"/>
      <c r="C1856" s="8">
        <v>1</v>
      </c>
      <c r="D1856" s="8"/>
      <c r="E1856" s="8">
        <v>1</v>
      </c>
    </row>
    <row r="1857" spans="1:5" x14ac:dyDescent="0.2">
      <c r="A1857" s="13">
        <v>42371.355729166666</v>
      </c>
      <c r="B1857" s="8"/>
      <c r="C1857" s="8">
        <v>1</v>
      </c>
      <c r="D1857" s="8"/>
      <c r="E1857" s="8">
        <v>1</v>
      </c>
    </row>
    <row r="1858" spans="1:5" x14ac:dyDescent="0.2">
      <c r="A1858" s="13">
        <v>41923.783576388887</v>
      </c>
      <c r="B1858" s="8"/>
      <c r="C1858" s="8">
        <v>1</v>
      </c>
      <c r="D1858" s="8"/>
      <c r="E1858" s="8">
        <v>1</v>
      </c>
    </row>
    <row r="1859" spans="1:5" x14ac:dyDescent="0.2">
      <c r="A1859" s="13">
        <v>42155.129652777781</v>
      </c>
      <c r="B1859" s="8"/>
      <c r="C1859" s="8">
        <v>1</v>
      </c>
      <c r="D1859" s="8"/>
      <c r="E1859" s="8">
        <v>1</v>
      </c>
    </row>
    <row r="1860" spans="1:5" x14ac:dyDescent="0.2">
      <c r="A1860" s="13">
        <v>42164.615856481483</v>
      </c>
      <c r="B1860" s="8"/>
      <c r="C1860" s="8">
        <v>1</v>
      </c>
      <c r="D1860" s="8"/>
      <c r="E1860" s="8">
        <v>1</v>
      </c>
    </row>
    <row r="1861" spans="1:5" x14ac:dyDescent="0.2">
      <c r="A1861" s="13">
        <v>42529.969131944446</v>
      </c>
      <c r="B1861" s="8"/>
      <c r="C1861" s="8">
        <v>1</v>
      </c>
      <c r="D1861" s="8"/>
      <c r="E1861" s="8">
        <v>1</v>
      </c>
    </row>
    <row r="1862" spans="1:5" x14ac:dyDescent="0.2">
      <c r="A1862" s="13">
        <v>42528.899398148147</v>
      </c>
      <c r="B1862" s="8"/>
      <c r="C1862" s="8">
        <v>1</v>
      </c>
      <c r="D1862" s="8"/>
      <c r="E1862" s="8">
        <v>1</v>
      </c>
    </row>
    <row r="1863" spans="1:5" x14ac:dyDescent="0.2">
      <c r="A1863" s="13">
        <v>41776.284780092596</v>
      </c>
      <c r="B1863" s="8"/>
      <c r="C1863" s="8">
        <v>1</v>
      </c>
      <c r="D1863" s="8"/>
      <c r="E1863" s="8">
        <v>1</v>
      </c>
    </row>
    <row r="1864" spans="1:5" x14ac:dyDescent="0.2">
      <c r="A1864" s="13">
        <v>42035.029224537036</v>
      </c>
      <c r="B1864" s="8"/>
      <c r="C1864" s="8">
        <v>1</v>
      </c>
      <c r="D1864" s="8"/>
      <c r="E1864" s="8">
        <v>1</v>
      </c>
    </row>
    <row r="1865" spans="1:5" x14ac:dyDescent="0.2">
      <c r="A1865" s="13">
        <v>41773.008738425924</v>
      </c>
      <c r="B1865" s="8"/>
      <c r="C1865" s="8">
        <v>1</v>
      </c>
      <c r="D1865" s="8"/>
      <c r="E1865" s="8">
        <v>1</v>
      </c>
    </row>
    <row r="1866" spans="1:5" x14ac:dyDescent="0.2">
      <c r="A1866" s="13">
        <v>42413.649641203701</v>
      </c>
      <c r="B1866" s="8"/>
      <c r="C1866" s="8">
        <v>1</v>
      </c>
      <c r="D1866" s="8"/>
      <c r="E1866" s="8">
        <v>1</v>
      </c>
    </row>
    <row r="1867" spans="1:5" x14ac:dyDescent="0.2">
      <c r="A1867" s="13">
        <v>42430.56689814815</v>
      </c>
      <c r="B1867" s="8"/>
      <c r="C1867" s="8">
        <v>1</v>
      </c>
      <c r="D1867" s="8"/>
      <c r="E1867" s="8">
        <v>1</v>
      </c>
    </row>
    <row r="1868" spans="1:5" x14ac:dyDescent="0.2">
      <c r="A1868" s="13">
        <v>42043.152650462966</v>
      </c>
      <c r="B1868" s="8">
        <v>1</v>
      </c>
      <c r="C1868" s="8"/>
      <c r="D1868" s="8"/>
      <c r="E1868" s="8">
        <v>1</v>
      </c>
    </row>
    <row r="1869" spans="1:5" x14ac:dyDescent="0.2">
      <c r="A1869" s="13">
        <v>41067.949212962965</v>
      </c>
      <c r="B1869" s="8">
        <v>1</v>
      </c>
      <c r="C1869" s="8"/>
      <c r="D1869" s="8"/>
      <c r="E1869" s="8">
        <v>1</v>
      </c>
    </row>
    <row r="1870" spans="1:5" x14ac:dyDescent="0.2">
      <c r="A1870" s="13">
        <v>40977.948009259257</v>
      </c>
      <c r="B1870" s="8">
        <v>1</v>
      </c>
      <c r="C1870" s="8"/>
      <c r="D1870" s="8"/>
      <c r="E1870" s="8">
        <v>1</v>
      </c>
    </row>
    <row r="1871" spans="1:5" x14ac:dyDescent="0.2">
      <c r="A1871" s="13">
        <v>41205.198321759257</v>
      </c>
      <c r="B1871" s="8">
        <v>1</v>
      </c>
      <c r="C1871" s="8"/>
      <c r="D1871" s="8"/>
      <c r="E1871" s="8">
        <v>1</v>
      </c>
    </row>
    <row r="1872" spans="1:5" x14ac:dyDescent="0.2">
      <c r="A1872" s="13">
        <v>41099.093865740739</v>
      </c>
      <c r="B1872" s="8">
        <v>1</v>
      </c>
      <c r="C1872" s="8"/>
      <c r="D1872" s="8"/>
      <c r="E1872" s="8">
        <v>1</v>
      </c>
    </row>
    <row r="1873" spans="1:5" x14ac:dyDescent="0.2">
      <c r="A1873" s="13">
        <v>41925.906689814816</v>
      </c>
      <c r="B1873" s="8">
        <v>1</v>
      </c>
      <c r="C1873" s="8"/>
      <c r="D1873" s="8"/>
      <c r="E1873" s="8">
        <v>1</v>
      </c>
    </row>
    <row r="1874" spans="1:5" x14ac:dyDescent="0.2">
      <c r="A1874" s="13">
        <v>42323.800138888888</v>
      </c>
      <c r="B1874" s="8">
        <v>1</v>
      </c>
      <c r="C1874" s="8"/>
      <c r="D1874" s="8"/>
      <c r="E1874" s="8">
        <v>1</v>
      </c>
    </row>
    <row r="1875" spans="1:5" x14ac:dyDescent="0.2">
      <c r="A1875" s="13">
        <v>40299.239953703705</v>
      </c>
      <c r="B1875" s="8">
        <v>1</v>
      </c>
      <c r="C1875" s="8"/>
      <c r="D1875" s="8"/>
      <c r="E1875" s="8">
        <v>1</v>
      </c>
    </row>
    <row r="1876" spans="1:5" x14ac:dyDescent="0.2">
      <c r="A1876" s="13">
        <v>41299.793356481481</v>
      </c>
      <c r="B1876" s="8">
        <v>1</v>
      </c>
      <c r="C1876" s="8"/>
      <c r="D1876" s="8"/>
      <c r="E1876" s="8">
        <v>1</v>
      </c>
    </row>
    <row r="1877" spans="1:5" x14ac:dyDescent="0.2">
      <c r="A1877" s="13">
        <v>41228.786203703705</v>
      </c>
      <c r="B1877" s="8">
        <v>1</v>
      </c>
      <c r="C1877" s="8"/>
      <c r="D1877" s="8"/>
      <c r="E1877" s="8">
        <v>1</v>
      </c>
    </row>
    <row r="1878" spans="1:5" x14ac:dyDescent="0.2">
      <c r="A1878" s="13">
        <v>40335.798078703701</v>
      </c>
      <c r="B1878" s="8">
        <v>1</v>
      </c>
      <c r="C1878" s="8"/>
      <c r="D1878" s="8"/>
      <c r="E1878" s="8">
        <v>1</v>
      </c>
    </row>
    <row r="1879" spans="1:5" x14ac:dyDescent="0.2">
      <c r="A1879" s="13">
        <v>40671.637511574074</v>
      </c>
      <c r="B1879" s="8">
        <v>1</v>
      </c>
      <c r="C1879" s="8"/>
      <c r="D1879" s="8"/>
      <c r="E1879" s="8">
        <v>1</v>
      </c>
    </row>
    <row r="1880" spans="1:5" x14ac:dyDescent="0.2">
      <c r="A1880" s="13">
        <v>40632.94195601852</v>
      </c>
      <c r="B1880" s="8">
        <v>1</v>
      </c>
      <c r="C1880" s="8"/>
      <c r="D1880" s="8"/>
      <c r="E1880" s="8">
        <v>1</v>
      </c>
    </row>
    <row r="1881" spans="1:5" x14ac:dyDescent="0.2">
      <c r="A1881" s="13">
        <v>40920.904895833337</v>
      </c>
      <c r="B1881" s="8">
        <v>1</v>
      </c>
      <c r="C1881" s="8"/>
      <c r="D1881" s="8"/>
      <c r="E1881" s="8">
        <v>1</v>
      </c>
    </row>
    <row r="1882" spans="1:5" x14ac:dyDescent="0.2">
      <c r="A1882" s="13">
        <v>42267.746782407405</v>
      </c>
      <c r="B1882" s="8">
        <v>1</v>
      </c>
      <c r="C1882" s="8"/>
      <c r="D1882" s="8"/>
      <c r="E1882" s="8">
        <v>1</v>
      </c>
    </row>
    <row r="1883" spans="1:5" x14ac:dyDescent="0.2">
      <c r="A1883" s="13">
        <v>40981.710243055553</v>
      </c>
      <c r="B1883" s="8">
        <v>1</v>
      </c>
      <c r="C1883" s="8"/>
      <c r="D1883" s="8"/>
      <c r="E1883" s="8">
        <v>1</v>
      </c>
    </row>
    <row r="1884" spans="1:5" x14ac:dyDescent="0.2">
      <c r="A1884" s="13">
        <v>41680.583402777775</v>
      </c>
      <c r="B1884" s="8">
        <v>1</v>
      </c>
      <c r="C1884" s="8"/>
      <c r="D1884" s="8"/>
      <c r="E1884" s="8">
        <v>1</v>
      </c>
    </row>
    <row r="1885" spans="1:5" x14ac:dyDescent="0.2">
      <c r="A1885" s="13">
        <v>42366.192974537036</v>
      </c>
      <c r="B1885" s="8">
        <v>1</v>
      </c>
      <c r="C1885" s="8"/>
      <c r="D1885" s="8"/>
      <c r="E1885" s="8">
        <v>1</v>
      </c>
    </row>
    <row r="1886" spans="1:5" x14ac:dyDescent="0.2">
      <c r="A1886" s="13">
        <v>42058.941736111112</v>
      </c>
      <c r="B1886" s="8">
        <v>1</v>
      </c>
      <c r="C1886" s="8"/>
      <c r="D1886" s="8"/>
      <c r="E1886" s="8">
        <v>1</v>
      </c>
    </row>
    <row r="1887" spans="1:5" x14ac:dyDescent="0.2">
      <c r="A1887" s="13">
        <v>41160.871886574074</v>
      </c>
      <c r="B1887" s="8">
        <v>1</v>
      </c>
      <c r="C1887" s="8"/>
      <c r="D1887" s="8"/>
      <c r="E1887" s="8">
        <v>1</v>
      </c>
    </row>
    <row r="1888" spans="1:5" x14ac:dyDescent="0.2">
      <c r="A1888" s="13">
        <v>42116.54315972222</v>
      </c>
      <c r="B1888" s="8"/>
      <c r="C1888" s="8">
        <v>1</v>
      </c>
      <c r="D1888" s="8"/>
      <c r="E1888" s="8">
        <v>1</v>
      </c>
    </row>
    <row r="1889" spans="1:5" x14ac:dyDescent="0.2">
      <c r="A1889" s="13">
        <v>42037.789895833332</v>
      </c>
      <c r="B1889" s="8"/>
      <c r="C1889" s="8">
        <v>1</v>
      </c>
      <c r="D1889" s="8"/>
      <c r="E1889" s="8">
        <v>1</v>
      </c>
    </row>
    <row r="1890" spans="1:5" x14ac:dyDescent="0.2">
      <c r="A1890" s="13">
        <v>42702.770729166667</v>
      </c>
      <c r="B1890" s="8"/>
      <c r="C1890" s="8">
        <v>1</v>
      </c>
      <c r="D1890" s="8"/>
      <c r="E1890" s="8">
        <v>1</v>
      </c>
    </row>
    <row r="1891" spans="1:5" x14ac:dyDescent="0.2">
      <c r="A1891" s="13">
        <v>42326.685428240744</v>
      </c>
      <c r="B1891" s="8"/>
      <c r="C1891" s="8">
        <v>1</v>
      </c>
      <c r="D1891" s="8"/>
      <c r="E1891" s="8">
        <v>1</v>
      </c>
    </row>
    <row r="1892" spans="1:5" x14ac:dyDescent="0.2">
      <c r="A1892" s="13">
        <v>41859.925856481481</v>
      </c>
      <c r="B1892" s="8"/>
      <c r="C1892" s="8">
        <v>1</v>
      </c>
      <c r="D1892" s="8"/>
      <c r="E1892" s="8">
        <v>1</v>
      </c>
    </row>
    <row r="1893" spans="1:5" x14ac:dyDescent="0.2">
      <c r="A1893" s="13">
        <v>42514.671099537038</v>
      </c>
      <c r="B1893" s="8"/>
      <c r="C1893" s="8">
        <v>1</v>
      </c>
      <c r="D1893" s="8"/>
      <c r="E1893" s="8">
        <v>1</v>
      </c>
    </row>
    <row r="1894" spans="1:5" x14ac:dyDescent="0.2">
      <c r="A1894" s="13">
        <v>41767.587094907409</v>
      </c>
      <c r="B1894" s="8"/>
      <c r="C1894" s="8">
        <v>1</v>
      </c>
      <c r="D1894" s="8"/>
      <c r="E1894" s="8">
        <v>1</v>
      </c>
    </row>
    <row r="1895" spans="1:5" x14ac:dyDescent="0.2">
      <c r="A1895" s="13">
        <v>42703.917824074073</v>
      </c>
      <c r="B1895" s="8"/>
      <c r="C1895" s="8">
        <v>1</v>
      </c>
      <c r="D1895" s="8"/>
      <c r="E1895" s="8">
        <v>1</v>
      </c>
    </row>
    <row r="1896" spans="1:5" x14ac:dyDescent="0.2">
      <c r="A1896" s="13">
        <v>41905.429155092592</v>
      </c>
      <c r="B1896" s="8"/>
      <c r="C1896" s="8">
        <v>1</v>
      </c>
      <c r="D1896" s="8"/>
      <c r="E1896" s="8">
        <v>1</v>
      </c>
    </row>
    <row r="1897" spans="1:5" x14ac:dyDescent="0.2">
      <c r="A1897" s="13">
        <v>42264.963159722225</v>
      </c>
      <c r="B1897" s="8"/>
      <c r="C1897" s="8">
        <v>1</v>
      </c>
      <c r="D1897" s="8"/>
      <c r="E1897" s="8">
        <v>1</v>
      </c>
    </row>
    <row r="1898" spans="1:5" x14ac:dyDescent="0.2">
      <c r="A1898" s="13">
        <v>41830.033958333333</v>
      </c>
      <c r="B1898" s="8"/>
      <c r="C1898" s="8">
        <v>1</v>
      </c>
      <c r="D1898" s="8"/>
      <c r="E1898" s="8">
        <v>1</v>
      </c>
    </row>
    <row r="1899" spans="1:5" x14ac:dyDescent="0.2">
      <c r="A1899" s="13">
        <v>42129.226388888892</v>
      </c>
      <c r="B1899" s="8"/>
      <c r="C1899" s="8">
        <v>1</v>
      </c>
      <c r="D1899" s="8"/>
      <c r="E1899" s="8">
        <v>1</v>
      </c>
    </row>
    <row r="1900" spans="1:5" x14ac:dyDescent="0.2">
      <c r="A1900" s="13">
        <v>41890.511319444442</v>
      </c>
      <c r="B1900" s="8"/>
      <c r="C1900" s="8">
        <v>1</v>
      </c>
      <c r="D1900" s="8"/>
      <c r="E1900" s="8">
        <v>1</v>
      </c>
    </row>
    <row r="1901" spans="1:5" x14ac:dyDescent="0.2">
      <c r="A1901" s="13">
        <v>41929.174456018518</v>
      </c>
      <c r="B1901" s="8"/>
      <c r="C1901" s="8">
        <v>1</v>
      </c>
      <c r="D1901" s="8"/>
      <c r="E1901" s="8">
        <v>1</v>
      </c>
    </row>
    <row r="1902" spans="1:5" x14ac:dyDescent="0.2">
      <c r="A1902" s="13">
        <v>41864.04886574074</v>
      </c>
      <c r="B1902" s="8"/>
      <c r="C1902" s="8">
        <v>1</v>
      </c>
      <c r="D1902" s="8"/>
      <c r="E1902" s="8">
        <v>1</v>
      </c>
    </row>
    <row r="1903" spans="1:5" x14ac:dyDescent="0.2">
      <c r="A1903" s="13">
        <v>42656.717303240737</v>
      </c>
      <c r="B1903" s="8"/>
      <c r="C1903" s="8">
        <v>1</v>
      </c>
      <c r="D1903" s="8"/>
      <c r="E1903" s="8">
        <v>1</v>
      </c>
    </row>
    <row r="1904" spans="1:5" x14ac:dyDescent="0.2">
      <c r="A1904" s="13">
        <v>42746.270057870373</v>
      </c>
      <c r="B1904" s="8"/>
      <c r="C1904" s="8">
        <v>1</v>
      </c>
      <c r="D1904" s="8"/>
      <c r="E1904" s="8">
        <v>1</v>
      </c>
    </row>
    <row r="1905" spans="1:5" x14ac:dyDescent="0.2">
      <c r="A1905" s="13">
        <v>41828.789942129632</v>
      </c>
      <c r="B1905" s="8"/>
      <c r="C1905" s="8">
        <v>1</v>
      </c>
      <c r="D1905" s="8"/>
      <c r="E1905" s="8">
        <v>1</v>
      </c>
    </row>
    <row r="1906" spans="1:5" x14ac:dyDescent="0.2">
      <c r="A1906" s="13">
        <v>42113.875567129631</v>
      </c>
      <c r="B1906" s="8"/>
      <c r="C1906" s="8">
        <v>1</v>
      </c>
      <c r="D1906" s="8"/>
      <c r="E1906" s="8">
        <v>1</v>
      </c>
    </row>
    <row r="1907" spans="1:5" x14ac:dyDescent="0.2">
      <c r="A1907" s="13">
        <v>42270.875706018516</v>
      </c>
      <c r="B1907" s="8"/>
      <c r="C1907" s="8">
        <v>1</v>
      </c>
      <c r="D1907" s="8"/>
      <c r="E1907" s="8">
        <v>1</v>
      </c>
    </row>
    <row r="1908" spans="1:5" x14ac:dyDescent="0.2">
      <c r="A1908" s="13">
        <v>41074.221562500003</v>
      </c>
      <c r="B1908" s="8">
        <v>1</v>
      </c>
      <c r="C1908" s="8"/>
      <c r="D1908" s="8"/>
      <c r="E1908" s="8">
        <v>1</v>
      </c>
    </row>
    <row r="1909" spans="1:5" x14ac:dyDescent="0.2">
      <c r="A1909" s="13">
        <v>41590.255868055552</v>
      </c>
      <c r="B1909" s="8">
        <v>1</v>
      </c>
      <c r="C1909" s="8"/>
      <c r="D1909" s="8"/>
      <c r="E1909" s="8">
        <v>1</v>
      </c>
    </row>
    <row r="1910" spans="1:5" x14ac:dyDescent="0.2">
      <c r="A1910" s="13">
        <v>40772.848749999997</v>
      </c>
      <c r="B1910" s="8">
        <v>1</v>
      </c>
      <c r="C1910" s="8"/>
      <c r="D1910" s="8"/>
      <c r="E1910" s="8">
        <v>1</v>
      </c>
    </row>
    <row r="1911" spans="1:5" x14ac:dyDescent="0.2">
      <c r="A1911" s="13">
        <v>41626.761053240742</v>
      </c>
      <c r="B1911" s="8">
        <v>1</v>
      </c>
      <c r="C1911" s="8"/>
      <c r="D1911" s="8"/>
      <c r="E1911" s="8">
        <v>1</v>
      </c>
    </row>
    <row r="1912" spans="1:5" x14ac:dyDescent="0.2">
      <c r="A1912" s="13">
        <v>41535.90148148148</v>
      </c>
      <c r="B1912" s="8">
        <v>1</v>
      </c>
      <c r="C1912" s="8"/>
      <c r="D1912" s="8"/>
      <c r="E1912" s="8">
        <v>1</v>
      </c>
    </row>
    <row r="1913" spans="1:5" x14ac:dyDescent="0.2">
      <c r="A1913" s="13">
        <v>40456.954351851855</v>
      </c>
      <c r="B1913" s="8">
        <v>1</v>
      </c>
      <c r="C1913" s="8"/>
      <c r="D1913" s="8"/>
      <c r="E1913" s="8">
        <v>1</v>
      </c>
    </row>
    <row r="1914" spans="1:5" x14ac:dyDescent="0.2">
      <c r="A1914" s="13">
        <v>40960.861562500002</v>
      </c>
      <c r="B1914" s="8">
        <v>1</v>
      </c>
      <c r="C1914" s="8"/>
      <c r="D1914" s="8"/>
      <c r="E1914" s="8">
        <v>1</v>
      </c>
    </row>
    <row r="1915" spans="1:5" x14ac:dyDescent="0.2">
      <c r="A1915" s="13">
        <v>41371.648078703707</v>
      </c>
      <c r="B1915" s="8">
        <v>1</v>
      </c>
      <c r="C1915" s="8"/>
      <c r="D1915" s="8"/>
      <c r="E1915" s="8">
        <v>1</v>
      </c>
    </row>
    <row r="1916" spans="1:5" x14ac:dyDescent="0.2">
      <c r="A1916" s="13">
        <v>40687.021597222221</v>
      </c>
      <c r="B1916" s="8">
        <v>1</v>
      </c>
      <c r="C1916" s="8"/>
      <c r="D1916" s="8"/>
      <c r="E1916" s="8">
        <v>1</v>
      </c>
    </row>
    <row r="1917" spans="1:5" x14ac:dyDescent="0.2">
      <c r="A1917" s="13">
        <v>41402.558819444443</v>
      </c>
      <c r="B1917" s="8">
        <v>1</v>
      </c>
      <c r="C1917" s="8"/>
      <c r="D1917" s="8"/>
      <c r="E1917" s="8">
        <v>1</v>
      </c>
    </row>
    <row r="1918" spans="1:5" x14ac:dyDescent="0.2">
      <c r="A1918" s="13">
        <v>41037.892465277779</v>
      </c>
      <c r="B1918" s="8">
        <v>1</v>
      </c>
      <c r="C1918" s="8"/>
      <c r="D1918" s="8"/>
      <c r="E1918" s="8">
        <v>1</v>
      </c>
    </row>
    <row r="1919" spans="1:5" x14ac:dyDescent="0.2">
      <c r="A1919" s="13">
        <v>40911.809872685182</v>
      </c>
      <c r="B1919" s="8">
        <v>1</v>
      </c>
      <c r="C1919" s="8"/>
      <c r="D1919" s="8"/>
      <c r="E1919" s="8">
        <v>1</v>
      </c>
    </row>
    <row r="1920" spans="1:5" x14ac:dyDescent="0.2">
      <c r="A1920" s="13">
        <v>41879.130868055552</v>
      </c>
      <c r="B1920" s="8">
        <v>1</v>
      </c>
      <c r="C1920" s="8"/>
      <c r="D1920" s="8"/>
      <c r="E1920" s="8">
        <v>1</v>
      </c>
    </row>
    <row r="1921" spans="1:5" x14ac:dyDescent="0.2">
      <c r="A1921" s="13">
        <v>40865.8671412037</v>
      </c>
      <c r="B1921" s="8">
        <v>1</v>
      </c>
      <c r="C1921" s="8"/>
      <c r="D1921" s="8"/>
      <c r="E1921" s="8">
        <v>1</v>
      </c>
    </row>
    <row r="1922" spans="1:5" x14ac:dyDescent="0.2">
      <c r="A1922" s="13">
        <v>41773.932534722226</v>
      </c>
      <c r="B1922" s="8">
        <v>1</v>
      </c>
      <c r="C1922" s="8"/>
      <c r="D1922" s="8"/>
      <c r="E1922" s="8">
        <v>1</v>
      </c>
    </row>
    <row r="1923" spans="1:5" x14ac:dyDescent="0.2">
      <c r="A1923" s="13">
        <v>40852.889699074076</v>
      </c>
      <c r="B1923" s="8">
        <v>1</v>
      </c>
      <c r="C1923" s="8"/>
      <c r="D1923" s="8"/>
      <c r="E1923" s="8">
        <v>1</v>
      </c>
    </row>
    <row r="1924" spans="1:5" x14ac:dyDescent="0.2">
      <c r="A1924" s="13">
        <v>41059.118993055556</v>
      </c>
      <c r="B1924" s="8">
        <v>1</v>
      </c>
      <c r="C1924" s="8"/>
      <c r="D1924" s="8"/>
      <c r="E1924" s="8">
        <v>1</v>
      </c>
    </row>
    <row r="1925" spans="1:5" x14ac:dyDescent="0.2">
      <c r="A1925" s="13">
        <v>41426.259618055556</v>
      </c>
      <c r="B1925" s="8">
        <v>1</v>
      </c>
      <c r="C1925" s="8"/>
      <c r="D1925" s="8"/>
      <c r="E1925" s="8">
        <v>1</v>
      </c>
    </row>
    <row r="1926" spans="1:5" x14ac:dyDescent="0.2">
      <c r="A1926" s="13">
        <v>41313.985046296293</v>
      </c>
      <c r="B1926" s="8">
        <v>1</v>
      </c>
      <c r="C1926" s="8"/>
      <c r="D1926" s="8"/>
      <c r="E1926" s="8">
        <v>1</v>
      </c>
    </row>
    <row r="1927" spans="1:5" x14ac:dyDescent="0.2">
      <c r="A1927" s="13">
        <v>40670.507326388892</v>
      </c>
      <c r="B1927" s="8">
        <v>1</v>
      </c>
      <c r="C1927" s="8"/>
      <c r="D1927" s="8"/>
      <c r="E1927" s="8">
        <v>1</v>
      </c>
    </row>
    <row r="1928" spans="1:5" x14ac:dyDescent="0.2">
      <c r="A1928" s="13">
        <v>41744.290868055556</v>
      </c>
      <c r="B1928" s="8">
        <v>1</v>
      </c>
      <c r="C1928" s="8"/>
      <c r="D1928" s="8"/>
      <c r="E1928" s="8">
        <v>1</v>
      </c>
    </row>
    <row r="1929" spans="1:5" x14ac:dyDescent="0.2">
      <c r="A1929" s="13">
        <v>40638.828009259261</v>
      </c>
      <c r="B1929" s="8">
        <v>1</v>
      </c>
      <c r="C1929" s="8"/>
      <c r="D1929" s="8"/>
      <c r="E1929" s="8">
        <v>1</v>
      </c>
    </row>
    <row r="1930" spans="1:5" x14ac:dyDescent="0.2">
      <c r="A1930" s="13">
        <v>42548.269861111112</v>
      </c>
      <c r="B1930" s="8">
        <v>1</v>
      </c>
      <c r="C1930" s="8"/>
      <c r="D1930" s="8"/>
      <c r="E1930" s="8">
        <v>1</v>
      </c>
    </row>
    <row r="1931" spans="1:5" x14ac:dyDescent="0.2">
      <c r="A1931" s="13">
        <v>41730.584374999999</v>
      </c>
      <c r="B1931" s="8">
        <v>1</v>
      </c>
      <c r="C1931" s="8"/>
      <c r="D1931" s="8"/>
      <c r="E1931" s="8">
        <v>1</v>
      </c>
    </row>
    <row r="1932" spans="1:5" x14ac:dyDescent="0.2">
      <c r="A1932" s="13">
        <v>42157.251828703702</v>
      </c>
      <c r="B1932" s="8">
        <v>1</v>
      </c>
      <c r="C1932" s="8"/>
      <c r="D1932" s="8"/>
      <c r="E1932" s="8">
        <v>1</v>
      </c>
    </row>
    <row r="1933" spans="1:5" x14ac:dyDescent="0.2">
      <c r="A1933" s="13">
        <v>41689.150011574071</v>
      </c>
      <c r="B1933" s="8">
        <v>1</v>
      </c>
      <c r="C1933" s="8"/>
      <c r="D1933" s="8"/>
      <c r="E1933" s="8">
        <v>1</v>
      </c>
    </row>
    <row r="1934" spans="1:5" x14ac:dyDescent="0.2">
      <c r="A1934" s="13">
        <v>40102.918055555558</v>
      </c>
      <c r="B1934" s="8">
        <v>1</v>
      </c>
      <c r="C1934" s="8"/>
      <c r="D1934" s="8"/>
      <c r="E1934" s="8">
        <v>1</v>
      </c>
    </row>
    <row r="1935" spans="1:5" x14ac:dyDescent="0.2">
      <c r="A1935" s="13">
        <v>42473.604270833333</v>
      </c>
      <c r="B1935" s="8">
        <v>1</v>
      </c>
      <c r="C1935" s="8"/>
      <c r="D1935" s="8"/>
      <c r="E1935" s="8">
        <v>1</v>
      </c>
    </row>
    <row r="1936" spans="1:5" x14ac:dyDescent="0.2">
      <c r="A1936" s="13">
        <v>41800.423043981478</v>
      </c>
      <c r="B1936" s="8">
        <v>1</v>
      </c>
      <c r="C1936" s="8"/>
      <c r="D1936" s="8"/>
      <c r="E1936" s="8">
        <v>1</v>
      </c>
    </row>
    <row r="1937" spans="1:5" x14ac:dyDescent="0.2">
      <c r="A1937" s="13">
        <v>40624.181400462963</v>
      </c>
      <c r="B1937" s="8">
        <v>1</v>
      </c>
      <c r="C1937" s="8"/>
      <c r="D1937" s="8"/>
      <c r="E1937" s="8">
        <v>1</v>
      </c>
    </row>
    <row r="1938" spans="1:5" x14ac:dyDescent="0.2">
      <c r="A1938" s="13">
        <v>42651.420567129629</v>
      </c>
      <c r="B1938" s="8">
        <v>1</v>
      </c>
      <c r="C1938" s="8"/>
      <c r="D1938" s="8"/>
      <c r="E1938" s="8">
        <v>1</v>
      </c>
    </row>
    <row r="1939" spans="1:5" x14ac:dyDescent="0.2">
      <c r="A1939" s="13">
        <v>41526.60665509259</v>
      </c>
      <c r="B1939" s="8">
        <v>1</v>
      </c>
      <c r="C1939" s="8"/>
      <c r="D1939" s="8"/>
      <c r="E1939" s="8">
        <v>1</v>
      </c>
    </row>
    <row r="1940" spans="1:5" x14ac:dyDescent="0.2">
      <c r="A1940" s="13">
        <v>40941.199826388889</v>
      </c>
      <c r="B1940" s="8">
        <v>1</v>
      </c>
      <c r="C1940" s="8"/>
      <c r="D1940" s="8"/>
      <c r="E1940" s="8">
        <v>1</v>
      </c>
    </row>
    <row r="1941" spans="1:5" x14ac:dyDescent="0.2">
      <c r="A1941" s="13">
        <v>42394.580740740741</v>
      </c>
      <c r="B1941" s="8">
        <v>1</v>
      </c>
      <c r="C1941" s="8"/>
      <c r="D1941" s="8"/>
      <c r="E1941" s="8">
        <v>1</v>
      </c>
    </row>
    <row r="1942" spans="1:5" x14ac:dyDescent="0.2">
      <c r="A1942" s="13">
        <v>41020.271770833337</v>
      </c>
      <c r="B1942" s="8">
        <v>1</v>
      </c>
      <c r="C1942" s="8"/>
      <c r="D1942" s="8"/>
      <c r="E1942" s="8">
        <v>1</v>
      </c>
    </row>
    <row r="1943" spans="1:5" x14ac:dyDescent="0.2">
      <c r="A1943" s="13">
        <v>42067.923668981479</v>
      </c>
      <c r="B1943" s="8">
        <v>1</v>
      </c>
      <c r="C1943" s="8"/>
      <c r="D1943" s="8"/>
      <c r="E1943" s="8">
        <v>1</v>
      </c>
    </row>
    <row r="1944" spans="1:5" x14ac:dyDescent="0.2">
      <c r="A1944" s="13">
        <v>41179.098530092589</v>
      </c>
      <c r="B1944" s="8">
        <v>1</v>
      </c>
      <c r="C1944" s="8"/>
      <c r="D1944" s="8"/>
      <c r="E1944" s="8">
        <v>1</v>
      </c>
    </row>
    <row r="1945" spans="1:5" x14ac:dyDescent="0.2">
      <c r="A1945" s="13">
        <v>41326.987974537034</v>
      </c>
      <c r="B1945" s="8">
        <v>1</v>
      </c>
      <c r="C1945" s="8"/>
      <c r="D1945" s="8"/>
      <c r="E1945" s="8">
        <v>1</v>
      </c>
    </row>
    <row r="1946" spans="1:5" x14ac:dyDescent="0.2">
      <c r="A1946" s="13">
        <v>41871.845601851855</v>
      </c>
      <c r="B1946" s="8">
        <v>1</v>
      </c>
      <c r="C1946" s="8"/>
      <c r="D1946" s="8"/>
      <c r="E1946" s="8">
        <v>1</v>
      </c>
    </row>
    <row r="1947" spans="1:5" x14ac:dyDescent="0.2">
      <c r="A1947" s="13">
        <v>41964.362743055557</v>
      </c>
      <c r="B1947" s="8">
        <v>1</v>
      </c>
      <c r="C1947" s="8"/>
      <c r="D1947" s="8"/>
      <c r="E1947" s="8">
        <v>1</v>
      </c>
    </row>
    <row r="1948" spans="1:5" x14ac:dyDescent="0.2">
      <c r="A1948" s="13">
        <v>41148.194641203707</v>
      </c>
      <c r="B1948" s="8">
        <v>1</v>
      </c>
      <c r="C1948" s="8"/>
      <c r="D1948" s="8"/>
      <c r="E1948" s="8">
        <v>1</v>
      </c>
    </row>
    <row r="1949" spans="1:5" x14ac:dyDescent="0.2">
      <c r="A1949" s="13">
        <v>41742.780509259261</v>
      </c>
      <c r="B1949" s="8">
        <v>1</v>
      </c>
      <c r="C1949" s="8"/>
      <c r="D1949" s="8"/>
      <c r="E1949" s="8">
        <v>1</v>
      </c>
    </row>
    <row r="1950" spans="1:5" x14ac:dyDescent="0.2">
      <c r="A1950" s="13">
        <v>41863.429791666669</v>
      </c>
      <c r="B1950" s="8">
        <v>1</v>
      </c>
      <c r="C1950" s="8"/>
      <c r="D1950" s="8"/>
      <c r="E1950" s="8">
        <v>1</v>
      </c>
    </row>
    <row r="1951" spans="1:5" x14ac:dyDescent="0.2">
      <c r="A1951" s="13">
        <v>42452.272824074076</v>
      </c>
      <c r="B1951" s="8">
        <v>1</v>
      </c>
      <c r="C1951" s="8"/>
      <c r="D1951" s="8"/>
      <c r="E1951" s="8">
        <v>1</v>
      </c>
    </row>
    <row r="1952" spans="1:5" x14ac:dyDescent="0.2">
      <c r="A1952" s="13">
        <v>40898.089236111111</v>
      </c>
      <c r="B1952" s="8">
        <v>1</v>
      </c>
      <c r="C1952" s="8"/>
      <c r="D1952" s="8"/>
      <c r="E1952" s="8">
        <v>1</v>
      </c>
    </row>
    <row r="1953" spans="1:5" x14ac:dyDescent="0.2">
      <c r="A1953" s="13">
        <v>41835.540486111109</v>
      </c>
      <c r="B1953" s="8">
        <v>1</v>
      </c>
      <c r="C1953" s="8"/>
      <c r="D1953" s="8"/>
      <c r="E1953" s="8">
        <v>1</v>
      </c>
    </row>
    <row r="1954" spans="1:5" x14ac:dyDescent="0.2">
      <c r="A1954" s="13">
        <v>41730.663530092592</v>
      </c>
      <c r="B1954" s="8">
        <v>1</v>
      </c>
      <c r="C1954" s="8"/>
      <c r="D1954" s="8"/>
      <c r="E1954" s="8">
        <v>1</v>
      </c>
    </row>
    <row r="1955" spans="1:5" x14ac:dyDescent="0.2">
      <c r="A1955" s="13">
        <v>42676.58697916667</v>
      </c>
      <c r="B1955" s="8">
        <v>1</v>
      </c>
      <c r="C1955" s="8"/>
      <c r="D1955" s="8"/>
      <c r="E1955" s="8">
        <v>1</v>
      </c>
    </row>
    <row r="1956" spans="1:5" x14ac:dyDescent="0.2">
      <c r="A1956" s="13">
        <v>42557.792453703703</v>
      </c>
      <c r="B1956" s="8">
        <v>1</v>
      </c>
      <c r="C1956" s="8"/>
      <c r="D1956" s="8"/>
      <c r="E1956" s="8">
        <v>1</v>
      </c>
    </row>
    <row r="1957" spans="1:5" x14ac:dyDescent="0.2">
      <c r="A1957" s="13">
        <v>41324.193298611113</v>
      </c>
      <c r="B1957" s="8">
        <v>1</v>
      </c>
      <c r="C1957" s="8"/>
      <c r="D1957" s="8"/>
      <c r="E1957" s="8">
        <v>1</v>
      </c>
    </row>
    <row r="1958" spans="1:5" x14ac:dyDescent="0.2">
      <c r="A1958" s="13">
        <v>41561.500706018516</v>
      </c>
      <c r="B1958" s="8">
        <v>1</v>
      </c>
      <c r="C1958" s="8"/>
      <c r="D1958" s="8"/>
      <c r="E1958" s="8">
        <v>1</v>
      </c>
    </row>
    <row r="1959" spans="1:5" x14ac:dyDescent="0.2">
      <c r="A1959" s="13">
        <v>41201.012083333335</v>
      </c>
      <c r="B1959" s="8">
        <v>1</v>
      </c>
      <c r="C1959" s="8"/>
      <c r="D1959" s="8"/>
      <c r="E1959" s="8">
        <v>1</v>
      </c>
    </row>
    <row r="1960" spans="1:5" x14ac:dyDescent="0.2">
      <c r="A1960" s="13">
        <v>42549.722962962966</v>
      </c>
      <c r="B1960" s="8">
        <v>1</v>
      </c>
      <c r="C1960" s="8"/>
      <c r="D1960" s="8"/>
      <c r="E1960" s="8">
        <v>1</v>
      </c>
    </row>
    <row r="1961" spans="1:5" x14ac:dyDescent="0.2">
      <c r="A1961" s="13">
        <v>41445.334131944444</v>
      </c>
      <c r="B1961" s="8">
        <v>1</v>
      </c>
      <c r="C1961" s="8"/>
      <c r="D1961" s="8"/>
      <c r="E1961" s="8">
        <v>1</v>
      </c>
    </row>
    <row r="1962" spans="1:5" x14ac:dyDescent="0.2">
      <c r="A1962" s="13">
        <v>41313.755219907405</v>
      </c>
      <c r="B1962" s="8">
        <v>1</v>
      </c>
      <c r="C1962" s="8"/>
      <c r="D1962" s="8"/>
      <c r="E1962" s="8">
        <v>1</v>
      </c>
    </row>
    <row r="1963" spans="1:5" x14ac:dyDescent="0.2">
      <c r="A1963" s="13">
        <v>41438.899594907409</v>
      </c>
      <c r="B1963" s="8">
        <v>1</v>
      </c>
      <c r="C1963" s="8"/>
      <c r="D1963" s="8"/>
      <c r="E1963" s="8">
        <v>1</v>
      </c>
    </row>
    <row r="1964" spans="1:5" x14ac:dyDescent="0.2">
      <c r="A1964" s="13">
        <v>42311.216898148145</v>
      </c>
      <c r="B1964" s="8">
        <v>1</v>
      </c>
      <c r="C1964" s="8"/>
      <c r="D1964" s="8"/>
      <c r="E1964" s="8">
        <v>1</v>
      </c>
    </row>
    <row r="1965" spans="1:5" x14ac:dyDescent="0.2">
      <c r="A1965" s="13">
        <v>41039.225601851853</v>
      </c>
      <c r="B1965" s="8">
        <v>1</v>
      </c>
      <c r="C1965" s="8"/>
      <c r="D1965" s="8"/>
      <c r="E1965" s="8">
        <v>1</v>
      </c>
    </row>
    <row r="1966" spans="1:5" x14ac:dyDescent="0.2">
      <c r="A1966" s="13">
        <v>42290.460023148145</v>
      </c>
      <c r="B1966" s="8">
        <v>1</v>
      </c>
      <c r="C1966" s="8"/>
      <c r="D1966" s="8"/>
      <c r="E1966" s="8">
        <v>1</v>
      </c>
    </row>
    <row r="1967" spans="1:5" x14ac:dyDescent="0.2">
      <c r="A1967" s="13">
        <v>42423.542384259257</v>
      </c>
      <c r="B1967" s="8">
        <v>1</v>
      </c>
      <c r="C1967" s="8"/>
      <c r="D1967" s="8"/>
      <c r="E1967" s="8">
        <v>1</v>
      </c>
    </row>
    <row r="1968" spans="1:5" x14ac:dyDescent="0.2">
      <c r="A1968" s="13">
        <v>41799.725289351853</v>
      </c>
      <c r="B1968" s="8"/>
      <c r="C1968" s="8">
        <v>1</v>
      </c>
      <c r="D1968" s="8"/>
      <c r="E1968" s="8">
        <v>1</v>
      </c>
    </row>
    <row r="1969" spans="1:5" x14ac:dyDescent="0.2">
      <c r="A1969" s="13">
        <v>42678.586655092593</v>
      </c>
      <c r="B1969" s="8"/>
      <c r="C1969" s="8">
        <v>1</v>
      </c>
      <c r="D1969" s="8"/>
      <c r="E1969" s="8">
        <v>1</v>
      </c>
    </row>
    <row r="1970" spans="1:5" x14ac:dyDescent="0.2">
      <c r="A1970" s="13">
        <v>42593.011782407404</v>
      </c>
      <c r="B1970" s="8"/>
      <c r="C1970" s="8">
        <v>1</v>
      </c>
      <c r="D1970" s="8"/>
      <c r="E1970" s="8">
        <v>1</v>
      </c>
    </row>
    <row r="1971" spans="1:5" x14ac:dyDescent="0.2">
      <c r="A1971" s="13">
        <v>41913.790289351855</v>
      </c>
      <c r="B1971" s="8"/>
      <c r="C1971" s="8">
        <v>1</v>
      </c>
      <c r="D1971" s="8"/>
      <c r="E1971" s="8">
        <v>1</v>
      </c>
    </row>
    <row r="1972" spans="1:5" x14ac:dyDescent="0.2">
      <c r="A1972" s="13">
        <v>42555.698738425926</v>
      </c>
      <c r="B1972" s="8"/>
      <c r="C1972" s="8">
        <v>1</v>
      </c>
      <c r="D1972" s="8"/>
      <c r="E1972" s="8">
        <v>1</v>
      </c>
    </row>
    <row r="1973" spans="1:5" x14ac:dyDescent="0.2">
      <c r="A1973" s="13">
        <v>42413.433831018519</v>
      </c>
      <c r="B1973" s="8"/>
      <c r="C1973" s="8">
        <v>1</v>
      </c>
      <c r="D1973" s="8"/>
      <c r="E1973" s="8">
        <v>1</v>
      </c>
    </row>
    <row r="1974" spans="1:5" x14ac:dyDescent="0.2">
      <c r="A1974" s="13">
        <v>42034.639768518522</v>
      </c>
      <c r="B1974" s="8"/>
      <c r="C1974" s="8">
        <v>1</v>
      </c>
      <c r="D1974" s="8"/>
      <c r="E1974" s="8">
        <v>1</v>
      </c>
    </row>
    <row r="1975" spans="1:5" x14ac:dyDescent="0.2">
      <c r="A1975" s="13">
        <v>42206.76321759259</v>
      </c>
      <c r="B1975" s="8"/>
      <c r="C1975" s="8">
        <v>1</v>
      </c>
      <c r="D1975" s="8"/>
      <c r="E1975" s="8">
        <v>1</v>
      </c>
    </row>
    <row r="1976" spans="1:5" x14ac:dyDescent="0.2">
      <c r="A1976" s="13">
        <v>42685.680648148147</v>
      </c>
      <c r="B1976" s="8"/>
      <c r="C1976" s="8">
        <v>1</v>
      </c>
      <c r="D1976" s="8"/>
      <c r="E1976" s="8">
        <v>1</v>
      </c>
    </row>
    <row r="1977" spans="1:5" x14ac:dyDescent="0.2">
      <c r="A1977" s="13">
        <v>42398.195972222224</v>
      </c>
      <c r="B1977" s="8"/>
      <c r="C1977" s="8">
        <v>1</v>
      </c>
      <c r="D1977" s="8"/>
      <c r="E1977" s="8">
        <v>1</v>
      </c>
    </row>
    <row r="1978" spans="1:5" x14ac:dyDescent="0.2">
      <c r="A1978" s="13">
        <v>42167.89335648148</v>
      </c>
      <c r="B1978" s="8"/>
      <c r="C1978" s="8">
        <v>1</v>
      </c>
      <c r="D1978" s="8"/>
      <c r="E1978" s="8">
        <v>1</v>
      </c>
    </row>
    <row r="1979" spans="1:5" x14ac:dyDescent="0.2">
      <c r="A1979" s="13">
        <v>42023.143414351849</v>
      </c>
      <c r="B1979" s="8"/>
      <c r="C1979" s="8">
        <v>1</v>
      </c>
      <c r="D1979" s="8"/>
      <c r="E1979" s="8">
        <v>1</v>
      </c>
    </row>
    <row r="1980" spans="1:5" x14ac:dyDescent="0.2">
      <c r="A1980" s="13">
        <v>42329.588391203702</v>
      </c>
      <c r="B1980" s="8"/>
      <c r="C1980" s="8">
        <v>1</v>
      </c>
      <c r="D1980" s="8"/>
      <c r="E1980" s="8">
        <v>1</v>
      </c>
    </row>
    <row r="1981" spans="1:5" x14ac:dyDescent="0.2">
      <c r="A1981" s="13">
        <v>42651.006273148145</v>
      </c>
      <c r="B1981" s="8"/>
      <c r="C1981" s="8">
        <v>1</v>
      </c>
      <c r="D1981" s="8"/>
      <c r="E1981" s="8">
        <v>1</v>
      </c>
    </row>
    <row r="1982" spans="1:5" x14ac:dyDescent="0.2">
      <c r="A1982" s="13">
        <v>42181.902037037034</v>
      </c>
      <c r="B1982" s="8"/>
      <c r="C1982" s="8">
        <v>1</v>
      </c>
      <c r="D1982" s="8"/>
      <c r="E1982" s="8">
        <v>1</v>
      </c>
    </row>
    <row r="1983" spans="1:5" x14ac:dyDescent="0.2">
      <c r="A1983" s="13">
        <v>41800.819571759261</v>
      </c>
      <c r="B1983" s="8"/>
      <c r="C1983" s="8">
        <v>1</v>
      </c>
      <c r="D1983" s="8"/>
      <c r="E1983" s="8">
        <v>1</v>
      </c>
    </row>
    <row r="1984" spans="1:5" x14ac:dyDescent="0.2">
      <c r="A1984" s="13">
        <v>41847.930694444447</v>
      </c>
      <c r="B1984" s="8"/>
      <c r="C1984" s="8">
        <v>1</v>
      </c>
      <c r="D1984" s="8"/>
      <c r="E1984" s="8">
        <v>1</v>
      </c>
    </row>
    <row r="1985" spans="1:5" x14ac:dyDescent="0.2">
      <c r="A1985" s="13">
        <v>41807.118495370371</v>
      </c>
      <c r="B1985" s="8"/>
      <c r="C1985" s="8">
        <v>1</v>
      </c>
      <c r="D1985" s="8"/>
      <c r="E1985" s="8">
        <v>1</v>
      </c>
    </row>
    <row r="1986" spans="1:5" x14ac:dyDescent="0.2">
      <c r="A1986" s="13">
        <v>41926.482731481483</v>
      </c>
      <c r="B1986" s="8"/>
      <c r="C1986" s="8">
        <v>1</v>
      </c>
      <c r="D1986" s="8"/>
      <c r="E1986" s="8">
        <v>1</v>
      </c>
    </row>
    <row r="1987" spans="1:5" x14ac:dyDescent="0.2">
      <c r="A1987" s="13">
        <v>42345.951539351852</v>
      </c>
      <c r="B1987" s="8"/>
      <c r="C1987" s="8">
        <v>1</v>
      </c>
      <c r="D1987" s="8"/>
      <c r="E1987" s="8">
        <v>1</v>
      </c>
    </row>
    <row r="1988" spans="1:5" x14ac:dyDescent="0.2">
      <c r="A1988" s="13">
        <v>42136.209675925929</v>
      </c>
      <c r="B1988" s="8">
        <v>1</v>
      </c>
      <c r="C1988" s="8"/>
      <c r="D1988" s="8"/>
      <c r="E1988" s="8">
        <v>1</v>
      </c>
    </row>
    <row r="1989" spans="1:5" x14ac:dyDescent="0.2">
      <c r="A1989" s="13">
        <v>42728.71230324074</v>
      </c>
      <c r="B1989" s="8">
        <v>1</v>
      </c>
      <c r="C1989" s="8"/>
      <c r="D1989" s="8"/>
      <c r="E1989" s="8">
        <v>1</v>
      </c>
    </row>
    <row r="1990" spans="1:5" x14ac:dyDescent="0.2">
      <c r="A1990" s="13">
        <v>40347.125601851854</v>
      </c>
      <c r="B1990" s="8">
        <v>1</v>
      </c>
      <c r="C1990" s="8"/>
      <c r="D1990" s="8"/>
      <c r="E1990" s="8">
        <v>1</v>
      </c>
    </row>
    <row r="1991" spans="1:5" x14ac:dyDescent="0.2">
      <c r="A1991" s="13">
        <v>41800.604895833334</v>
      </c>
      <c r="B1991" s="8">
        <v>1</v>
      </c>
      <c r="C1991" s="8"/>
      <c r="D1991" s="8"/>
      <c r="E1991" s="8">
        <v>1</v>
      </c>
    </row>
    <row r="1992" spans="1:5" x14ac:dyDescent="0.2">
      <c r="A1992" s="13">
        <v>41535.812708333331</v>
      </c>
      <c r="B1992" s="8">
        <v>1</v>
      </c>
      <c r="C1992" s="8"/>
      <c r="D1992" s="8"/>
      <c r="E1992" s="8">
        <v>1</v>
      </c>
    </row>
    <row r="1993" spans="1:5" x14ac:dyDescent="0.2">
      <c r="A1993" s="13">
        <v>41941.500520833331</v>
      </c>
      <c r="B1993" s="8">
        <v>1</v>
      </c>
      <c r="C1993" s="8"/>
      <c r="D1993" s="8"/>
      <c r="E1993" s="8">
        <v>1</v>
      </c>
    </row>
    <row r="1994" spans="1:5" x14ac:dyDescent="0.2">
      <c r="A1994" s="13">
        <v>40347.837800925925</v>
      </c>
      <c r="B1994" s="8">
        <v>1</v>
      </c>
      <c r="C1994" s="8"/>
      <c r="D1994" s="8"/>
      <c r="E1994" s="8">
        <v>1</v>
      </c>
    </row>
    <row r="1995" spans="1:5" x14ac:dyDescent="0.2">
      <c r="A1995" s="13">
        <v>40761.604421296295</v>
      </c>
      <c r="B1995" s="8">
        <v>1</v>
      </c>
      <c r="C1995" s="8"/>
      <c r="D1995" s="8"/>
      <c r="E1995" s="8">
        <v>1</v>
      </c>
    </row>
    <row r="1996" spans="1:5" x14ac:dyDescent="0.2">
      <c r="A1996" s="13">
        <v>42661.323414351849</v>
      </c>
      <c r="B1996" s="8">
        <v>1</v>
      </c>
      <c r="C1996" s="8"/>
      <c r="D1996" s="8"/>
      <c r="E1996" s="8">
        <v>1</v>
      </c>
    </row>
    <row r="1997" spans="1:5" x14ac:dyDescent="0.2">
      <c r="A1997" s="13">
        <v>42570.996423611112</v>
      </c>
      <c r="B1997" s="8">
        <v>1</v>
      </c>
      <c r="C1997" s="8"/>
      <c r="D1997" s="8"/>
      <c r="E1997" s="8">
        <v>1</v>
      </c>
    </row>
    <row r="1998" spans="1:5" x14ac:dyDescent="0.2">
      <c r="A1998" s="13">
        <v>42347.358483796299</v>
      </c>
      <c r="B1998" s="8">
        <v>1</v>
      </c>
      <c r="C1998" s="8"/>
      <c r="D1998" s="8"/>
      <c r="E1998" s="8">
        <v>1</v>
      </c>
    </row>
    <row r="1999" spans="1:5" x14ac:dyDescent="0.2">
      <c r="A1999" s="13">
        <v>42010.822233796294</v>
      </c>
      <c r="B1999" s="8">
        <v>1</v>
      </c>
      <c r="C1999" s="8"/>
      <c r="D1999" s="8"/>
      <c r="E1999" s="8">
        <v>1</v>
      </c>
    </row>
    <row r="2000" spans="1:5" x14ac:dyDescent="0.2">
      <c r="A2000" s="13">
        <v>42499.960810185185</v>
      </c>
      <c r="B2000" s="8">
        <v>1</v>
      </c>
      <c r="C2000" s="8"/>
      <c r="D2000" s="8"/>
      <c r="E2000" s="8">
        <v>1</v>
      </c>
    </row>
    <row r="2001" spans="1:5" x14ac:dyDescent="0.2">
      <c r="A2001" s="13">
        <v>41324.214571759258</v>
      </c>
      <c r="B2001" s="8">
        <v>1</v>
      </c>
      <c r="C2001" s="8"/>
      <c r="D2001" s="8"/>
      <c r="E2001" s="8">
        <v>1</v>
      </c>
    </row>
    <row r="2002" spans="1:5" x14ac:dyDescent="0.2">
      <c r="A2002" s="13">
        <v>40765.876886574071</v>
      </c>
      <c r="B2002" s="8">
        <v>1</v>
      </c>
      <c r="C2002" s="8"/>
      <c r="D2002" s="8"/>
      <c r="E2002" s="8">
        <v>1</v>
      </c>
    </row>
    <row r="2003" spans="1:5" x14ac:dyDescent="0.2">
      <c r="A2003" s="13">
        <v>41312.88077546296</v>
      </c>
      <c r="B2003" s="8">
        <v>1</v>
      </c>
      <c r="C2003" s="8"/>
      <c r="D2003" s="8"/>
      <c r="E2003" s="8">
        <v>1</v>
      </c>
    </row>
    <row r="2004" spans="1:5" x14ac:dyDescent="0.2">
      <c r="A2004" s="13">
        <v>40961.057349537034</v>
      </c>
      <c r="B2004" s="8">
        <v>1</v>
      </c>
      <c r="C2004" s="8"/>
      <c r="D2004" s="8"/>
      <c r="E2004" s="8">
        <v>1</v>
      </c>
    </row>
    <row r="2005" spans="1:5" x14ac:dyDescent="0.2">
      <c r="A2005" s="13">
        <v>42199.365844907406</v>
      </c>
      <c r="B2005" s="8">
        <v>1</v>
      </c>
      <c r="C2005" s="8"/>
      <c r="D2005" s="8"/>
      <c r="E2005" s="8">
        <v>1</v>
      </c>
    </row>
    <row r="2006" spans="1:5" x14ac:dyDescent="0.2">
      <c r="A2006" s="13">
        <v>42605.70857638889</v>
      </c>
      <c r="B2006" s="8">
        <v>1</v>
      </c>
      <c r="C2006" s="8"/>
      <c r="D2006" s="8"/>
      <c r="E2006" s="8">
        <v>1</v>
      </c>
    </row>
    <row r="2007" spans="1:5" x14ac:dyDescent="0.2">
      <c r="A2007" s="13">
        <v>41737.097500000003</v>
      </c>
      <c r="B2007" s="8">
        <v>1</v>
      </c>
      <c r="C2007" s="8"/>
      <c r="D2007" s="8"/>
      <c r="E2007" s="8">
        <v>1</v>
      </c>
    </row>
    <row r="2008" spans="1:5" x14ac:dyDescent="0.2">
      <c r="A2008" s="13">
        <v>41861.070567129631</v>
      </c>
      <c r="B2008" s="8">
        <v>1</v>
      </c>
      <c r="C2008" s="8"/>
      <c r="D2008" s="8"/>
      <c r="E2008" s="8">
        <v>1</v>
      </c>
    </row>
    <row r="2009" spans="1:5" x14ac:dyDescent="0.2">
      <c r="A2009" s="13">
        <v>42502.569120370368</v>
      </c>
      <c r="B2009" s="8">
        <v>1</v>
      </c>
      <c r="C2009" s="8"/>
      <c r="D2009" s="8"/>
      <c r="E2009" s="8">
        <v>1</v>
      </c>
    </row>
    <row r="2010" spans="1:5" x14ac:dyDescent="0.2">
      <c r="A2010" s="13">
        <v>42136.420752314814</v>
      </c>
      <c r="B2010" s="8">
        <v>1</v>
      </c>
      <c r="C2010" s="8"/>
      <c r="D2010" s="8"/>
      <c r="E2010" s="8">
        <v>1</v>
      </c>
    </row>
    <row r="2011" spans="1:5" x14ac:dyDescent="0.2">
      <c r="A2011" s="13">
        <v>41099.966944444444</v>
      </c>
      <c r="B2011" s="8">
        <v>1</v>
      </c>
      <c r="C2011" s="8"/>
      <c r="D2011" s="8"/>
      <c r="E2011" s="8">
        <v>1</v>
      </c>
    </row>
    <row r="2012" spans="1:5" x14ac:dyDescent="0.2">
      <c r="A2012" s="13">
        <v>42136.184560185182</v>
      </c>
      <c r="B2012" s="8">
        <v>1</v>
      </c>
      <c r="C2012" s="8"/>
      <c r="D2012" s="8"/>
      <c r="E2012" s="8">
        <v>1</v>
      </c>
    </row>
    <row r="2013" spans="1:5" x14ac:dyDescent="0.2">
      <c r="A2013" s="13">
        <v>41704.735937500001</v>
      </c>
      <c r="B2013" s="8">
        <v>1</v>
      </c>
      <c r="C2013" s="8"/>
      <c r="D2013" s="8"/>
      <c r="E2013" s="8">
        <v>1</v>
      </c>
    </row>
    <row r="2014" spans="1:5" x14ac:dyDescent="0.2">
      <c r="A2014" s="13">
        <v>42048.813877314817</v>
      </c>
      <c r="B2014" s="8">
        <v>1</v>
      </c>
      <c r="C2014" s="8"/>
      <c r="D2014" s="8"/>
      <c r="E2014" s="8">
        <v>1</v>
      </c>
    </row>
    <row r="2015" spans="1:5" x14ac:dyDescent="0.2">
      <c r="A2015" s="13">
        <v>40215.919050925928</v>
      </c>
      <c r="B2015" s="8">
        <v>1</v>
      </c>
      <c r="C2015" s="8"/>
      <c r="D2015" s="8"/>
      <c r="E2015" s="8">
        <v>1</v>
      </c>
    </row>
    <row r="2016" spans="1:5" x14ac:dyDescent="0.2">
      <c r="A2016" s="13">
        <v>41848.021770833337</v>
      </c>
      <c r="B2016" s="8">
        <v>1</v>
      </c>
      <c r="C2016" s="8"/>
      <c r="D2016" s="8"/>
      <c r="E2016" s="8">
        <v>1</v>
      </c>
    </row>
    <row r="2017" spans="1:5" x14ac:dyDescent="0.2">
      <c r="A2017" s="13">
        <v>41212.996481481481</v>
      </c>
      <c r="B2017" s="8">
        <v>1</v>
      </c>
      <c r="C2017" s="8"/>
      <c r="D2017" s="8"/>
      <c r="E2017" s="8">
        <v>1</v>
      </c>
    </row>
    <row r="2018" spans="1:5" x14ac:dyDescent="0.2">
      <c r="A2018" s="13">
        <v>41975.329317129632</v>
      </c>
      <c r="B2018" s="8">
        <v>1</v>
      </c>
      <c r="C2018" s="8"/>
      <c r="D2018" s="8"/>
      <c r="E2018" s="8">
        <v>1</v>
      </c>
    </row>
    <row r="2019" spans="1:5" x14ac:dyDescent="0.2">
      <c r="A2019" s="13">
        <v>42689.565671296295</v>
      </c>
      <c r="B2019" s="8">
        <v>1</v>
      </c>
      <c r="C2019" s="8"/>
      <c r="D2019" s="8"/>
      <c r="E2019" s="8">
        <v>1</v>
      </c>
    </row>
    <row r="2020" spans="1:5" x14ac:dyDescent="0.2">
      <c r="A2020" s="13">
        <v>41725.082384259258</v>
      </c>
      <c r="B2020" s="8">
        <v>1</v>
      </c>
      <c r="C2020" s="8"/>
      <c r="D2020" s="8"/>
      <c r="E2020" s="8">
        <v>1</v>
      </c>
    </row>
    <row r="2021" spans="1:5" x14ac:dyDescent="0.2">
      <c r="A2021" s="13">
        <v>42076.130011574074</v>
      </c>
      <c r="B2021" s="8">
        <v>1</v>
      </c>
      <c r="C2021" s="8"/>
      <c r="D2021" s="8"/>
      <c r="E2021" s="8">
        <v>1</v>
      </c>
    </row>
    <row r="2022" spans="1:5" x14ac:dyDescent="0.2">
      <c r="A2022" s="13">
        <v>42311.625081018516</v>
      </c>
      <c r="B2022" s="8">
        <v>1</v>
      </c>
      <c r="C2022" s="8"/>
      <c r="D2022" s="8"/>
      <c r="E2022" s="8">
        <v>1</v>
      </c>
    </row>
    <row r="2023" spans="1:5" x14ac:dyDescent="0.2">
      <c r="A2023" s="13">
        <v>41738.864803240744</v>
      </c>
      <c r="B2023" s="8">
        <v>1</v>
      </c>
      <c r="C2023" s="8"/>
      <c r="D2023" s="8"/>
      <c r="E2023" s="8">
        <v>1</v>
      </c>
    </row>
    <row r="2024" spans="1:5" x14ac:dyDescent="0.2">
      <c r="A2024" s="13">
        <v>41578.210104166668</v>
      </c>
      <c r="B2024" s="8">
        <v>1</v>
      </c>
      <c r="C2024" s="8"/>
      <c r="D2024" s="8"/>
      <c r="E2024" s="8">
        <v>1</v>
      </c>
    </row>
    <row r="2025" spans="1:5" x14ac:dyDescent="0.2">
      <c r="A2025" s="13">
        <v>41424.27107638889</v>
      </c>
      <c r="B2025" s="8">
        <v>1</v>
      </c>
      <c r="C2025" s="8"/>
      <c r="D2025" s="8"/>
      <c r="E2025" s="8">
        <v>1</v>
      </c>
    </row>
    <row r="2026" spans="1:5" x14ac:dyDescent="0.2">
      <c r="A2026" s="13">
        <v>42675.438946759263</v>
      </c>
      <c r="B2026" s="8">
        <v>1</v>
      </c>
      <c r="C2026" s="8"/>
      <c r="D2026" s="8"/>
      <c r="E2026" s="8">
        <v>1</v>
      </c>
    </row>
    <row r="2027" spans="1:5" x14ac:dyDescent="0.2">
      <c r="A2027" s="13">
        <v>41578.927118055559</v>
      </c>
      <c r="B2027" s="8">
        <v>1</v>
      </c>
      <c r="C2027" s="8"/>
      <c r="D2027" s="8"/>
      <c r="E2027" s="8">
        <v>1</v>
      </c>
    </row>
    <row r="2028" spans="1:5" x14ac:dyDescent="0.2">
      <c r="A2028" s="13">
        <v>42654.525775462964</v>
      </c>
      <c r="B2028" s="8">
        <v>1</v>
      </c>
      <c r="C2028" s="8"/>
      <c r="D2028" s="8"/>
      <c r="E2028" s="8">
        <v>1</v>
      </c>
    </row>
    <row r="2029" spans="1:5" x14ac:dyDescent="0.2">
      <c r="A2029" s="13">
        <v>42331.708032407405</v>
      </c>
      <c r="B2029" s="8">
        <v>1</v>
      </c>
      <c r="C2029" s="8"/>
      <c r="D2029" s="8"/>
      <c r="E2029" s="8">
        <v>1</v>
      </c>
    </row>
    <row r="2030" spans="1:5" x14ac:dyDescent="0.2">
      <c r="A2030" s="13">
        <v>42661.176817129628</v>
      </c>
      <c r="B2030" s="8">
        <v>1</v>
      </c>
      <c r="C2030" s="8"/>
      <c r="D2030" s="8"/>
      <c r="E2030" s="8">
        <v>1</v>
      </c>
    </row>
    <row r="2031" spans="1:5" x14ac:dyDescent="0.2">
      <c r="A2031" s="13">
        <v>42138.684189814812</v>
      </c>
      <c r="B2031" s="8">
        <v>1</v>
      </c>
      <c r="C2031" s="8"/>
      <c r="D2031" s="8"/>
      <c r="E2031" s="8">
        <v>1</v>
      </c>
    </row>
    <row r="2032" spans="1:5" x14ac:dyDescent="0.2">
      <c r="A2032" s="13">
        <v>41069.088506944441</v>
      </c>
      <c r="B2032" s="8">
        <v>1</v>
      </c>
      <c r="C2032" s="8"/>
      <c r="D2032" s="8"/>
      <c r="E2032" s="8">
        <v>1</v>
      </c>
    </row>
    <row r="2033" spans="1:5" x14ac:dyDescent="0.2">
      <c r="A2033" s="13">
        <v>41387.171805555554</v>
      </c>
      <c r="B2033" s="8">
        <v>1</v>
      </c>
      <c r="C2033" s="8"/>
      <c r="D2033" s="8"/>
      <c r="E2033" s="8">
        <v>1</v>
      </c>
    </row>
    <row r="2034" spans="1:5" x14ac:dyDescent="0.2">
      <c r="A2034" s="13">
        <v>42081.903587962966</v>
      </c>
      <c r="B2034" s="8">
        <v>1</v>
      </c>
      <c r="C2034" s="8"/>
      <c r="D2034" s="8"/>
      <c r="E2034" s="8">
        <v>1</v>
      </c>
    </row>
    <row r="2035" spans="1:5" x14ac:dyDescent="0.2">
      <c r="A2035" s="13">
        <v>41387.651516203703</v>
      </c>
      <c r="B2035" s="8">
        <v>1</v>
      </c>
      <c r="C2035" s="8"/>
      <c r="D2035" s="8"/>
      <c r="E2035" s="8">
        <v>1</v>
      </c>
    </row>
    <row r="2036" spans="1:5" x14ac:dyDescent="0.2">
      <c r="A2036" s="13">
        <v>41575.527349537035</v>
      </c>
      <c r="B2036" s="8">
        <v>1</v>
      </c>
      <c r="C2036" s="8"/>
      <c r="D2036" s="8"/>
      <c r="E2036" s="8">
        <v>1</v>
      </c>
    </row>
    <row r="2037" spans="1:5" x14ac:dyDescent="0.2">
      <c r="A2037" s="13">
        <v>42115.071504629632</v>
      </c>
      <c r="B2037" s="8">
        <v>1</v>
      </c>
      <c r="C2037" s="8"/>
      <c r="D2037" s="8"/>
      <c r="E2037" s="8">
        <v>1</v>
      </c>
    </row>
    <row r="2038" spans="1:5" x14ac:dyDescent="0.2">
      <c r="A2038" s="13">
        <v>41604.022418981483</v>
      </c>
      <c r="B2038" s="8">
        <v>1</v>
      </c>
      <c r="C2038" s="8"/>
      <c r="D2038" s="8"/>
      <c r="E2038" s="8">
        <v>1</v>
      </c>
    </row>
    <row r="2039" spans="1:5" x14ac:dyDescent="0.2">
      <c r="A2039" s="13">
        <v>42375.08394675926</v>
      </c>
      <c r="B2039" s="8">
        <v>1</v>
      </c>
      <c r="C2039" s="8"/>
      <c r="D2039" s="8"/>
      <c r="E2039" s="8">
        <v>1</v>
      </c>
    </row>
    <row r="2040" spans="1:5" x14ac:dyDescent="0.2">
      <c r="A2040" s="13">
        <v>42303.617488425924</v>
      </c>
      <c r="B2040" s="8">
        <v>1</v>
      </c>
      <c r="C2040" s="8"/>
      <c r="D2040" s="8"/>
      <c r="E2040" s="8">
        <v>1</v>
      </c>
    </row>
    <row r="2041" spans="1:5" x14ac:dyDescent="0.2">
      <c r="A2041" s="13">
        <v>41731.520949074074</v>
      </c>
      <c r="B2041" s="8">
        <v>1</v>
      </c>
      <c r="C2041" s="8"/>
      <c r="D2041" s="8"/>
      <c r="E2041" s="8">
        <v>1</v>
      </c>
    </row>
    <row r="2042" spans="1:5" x14ac:dyDescent="0.2">
      <c r="A2042" s="13">
        <v>41946.674108796295</v>
      </c>
      <c r="B2042" s="8">
        <v>1</v>
      </c>
      <c r="C2042" s="8"/>
      <c r="D2042" s="8"/>
      <c r="E2042" s="8">
        <v>1</v>
      </c>
    </row>
    <row r="2043" spans="1:5" x14ac:dyDescent="0.2">
      <c r="A2043" s="13">
        <v>41351.76090277778</v>
      </c>
      <c r="B2043" s="8">
        <v>1</v>
      </c>
      <c r="C2043" s="8"/>
      <c r="D2043" s="8"/>
      <c r="E2043" s="8">
        <v>1</v>
      </c>
    </row>
    <row r="2044" spans="1:5" x14ac:dyDescent="0.2">
      <c r="A2044" s="13">
        <v>42396.494583333333</v>
      </c>
      <c r="B2044" s="8">
        <v>1</v>
      </c>
      <c r="C2044" s="8"/>
      <c r="D2044" s="8"/>
      <c r="E2044" s="8">
        <v>1</v>
      </c>
    </row>
    <row r="2045" spans="1:5" x14ac:dyDescent="0.2">
      <c r="A2045" s="13">
        <v>42026.370717592596</v>
      </c>
      <c r="B2045" s="8">
        <v>1</v>
      </c>
      <c r="C2045" s="8"/>
      <c r="D2045" s="8"/>
      <c r="E2045" s="8">
        <v>1</v>
      </c>
    </row>
    <row r="2046" spans="1:5" x14ac:dyDescent="0.2">
      <c r="A2046" s="13">
        <v>42361.602476851855</v>
      </c>
      <c r="B2046" s="8">
        <v>1</v>
      </c>
      <c r="C2046" s="8"/>
      <c r="D2046" s="8"/>
      <c r="E2046" s="8">
        <v>1</v>
      </c>
    </row>
    <row r="2047" spans="1:5" x14ac:dyDescent="0.2">
      <c r="A2047" s="13">
        <v>41783.642939814818</v>
      </c>
      <c r="B2047" s="8">
        <v>1</v>
      </c>
      <c r="C2047" s="8"/>
      <c r="D2047" s="8"/>
      <c r="E2047" s="8">
        <v>1</v>
      </c>
    </row>
    <row r="2048" spans="1:5" x14ac:dyDescent="0.2">
      <c r="A2048" s="13">
        <v>42705.764513888891</v>
      </c>
      <c r="B2048" s="8">
        <v>1</v>
      </c>
      <c r="C2048" s="8"/>
      <c r="D2048" s="8"/>
      <c r="E2048" s="8">
        <v>1</v>
      </c>
    </row>
    <row r="2049" spans="1:5" x14ac:dyDescent="0.2">
      <c r="A2049" s="13">
        <v>42423.3830787037</v>
      </c>
      <c r="B2049" s="8">
        <v>1</v>
      </c>
      <c r="C2049" s="8"/>
      <c r="D2049" s="8"/>
      <c r="E2049" s="8">
        <v>1</v>
      </c>
    </row>
    <row r="2050" spans="1:5" x14ac:dyDescent="0.2">
      <c r="A2050" s="13">
        <v>42472.73265046296</v>
      </c>
      <c r="B2050" s="8">
        <v>1</v>
      </c>
      <c r="C2050" s="8"/>
      <c r="D2050" s="8"/>
      <c r="E2050" s="8">
        <v>1</v>
      </c>
    </row>
    <row r="2051" spans="1:5" x14ac:dyDescent="0.2">
      <c r="A2051" s="13">
        <v>41389.364849537036</v>
      </c>
      <c r="B2051" s="8">
        <v>1</v>
      </c>
      <c r="C2051" s="8"/>
      <c r="D2051" s="8"/>
      <c r="E2051" s="8">
        <v>1</v>
      </c>
    </row>
    <row r="2052" spans="1:5" x14ac:dyDescent="0.2">
      <c r="A2052" s="13">
        <v>41603.333668981482</v>
      </c>
      <c r="B2052" s="8">
        <v>1</v>
      </c>
      <c r="C2052" s="8"/>
      <c r="D2052" s="8"/>
      <c r="E2052" s="8">
        <v>1</v>
      </c>
    </row>
    <row r="2053" spans="1:5" x14ac:dyDescent="0.2">
      <c r="A2053" s="13">
        <v>41844.771793981483</v>
      </c>
      <c r="B2053" s="8">
        <v>1</v>
      </c>
      <c r="C2053" s="8"/>
      <c r="D2053" s="8"/>
      <c r="E2053" s="8">
        <v>1</v>
      </c>
    </row>
    <row r="2054" spans="1:5" x14ac:dyDescent="0.2">
      <c r="A2054" s="13">
        <v>42115.853888888887</v>
      </c>
      <c r="B2054" s="8">
        <v>1</v>
      </c>
      <c r="C2054" s="8"/>
      <c r="D2054" s="8"/>
      <c r="E2054" s="8">
        <v>1</v>
      </c>
    </row>
    <row r="2055" spans="1:5" x14ac:dyDescent="0.2">
      <c r="A2055" s="13">
        <v>42633.841608796298</v>
      </c>
      <c r="B2055" s="8">
        <v>1</v>
      </c>
      <c r="C2055" s="8"/>
      <c r="D2055" s="8"/>
      <c r="E2055" s="8">
        <v>1</v>
      </c>
    </row>
    <row r="2056" spans="1:5" x14ac:dyDescent="0.2">
      <c r="A2056" s="13">
        <v>42340.972118055557</v>
      </c>
      <c r="B2056" s="8">
        <v>1</v>
      </c>
      <c r="C2056" s="8"/>
      <c r="D2056" s="8"/>
      <c r="E2056" s="8">
        <v>1</v>
      </c>
    </row>
    <row r="2057" spans="1:5" x14ac:dyDescent="0.2">
      <c r="A2057" s="13">
        <v>42519.6565162037</v>
      </c>
      <c r="B2057" s="8">
        <v>1</v>
      </c>
      <c r="C2057" s="8"/>
      <c r="D2057" s="8"/>
      <c r="E2057" s="8">
        <v>1</v>
      </c>
    </row>
    <row r="2058" spans="1:5" x14ac:dyDescent="0.2">
      <c r="A2058" s="13">
        <v>42600.278749999998</v>
      </c>
      <c r="B2058" s="8">
        <v>1</v>
      </c>
      <c r="C2058" s="8"/>
      <c r="D2058" s="8"/>
      <c r="E2058" s="8">
        <v>1</v>
      </c>
    </row>
    <row r="2059" spans="1:5" x14ac:dyDescent="0.2">
      <c r="A2059" s="13">
        <v>42467.581388888888</v>
      </c>
      <c r="B2059" s="8">
        <v>1</v>
      </c>
      <c r="C2059" s="8"/>
      <c r="D2059" s="8"/>
      <c r="E2059" s="8">
        <v>1</v>
      </c>
    </row>
    <row r="2060" spans="1:5" x14ac:dyDescent="0.2">
      <c r="A2060" s="13">
        <v>42087.668032407404</v>
      </c>
      <c r="B2060" s="8">
        <v>1</v>
      </c>
      <c r="C2060" s="8"/>
      <c r="D2060" s="8"/>
      <c r="E2060" s="8">
        <v>1</v>
      </c>
    </row>
    <row r="2061" spans="1:5" x14ac:dyDescent="0.2">
      <c r="A2061" s="13">
        <v>42466.826180555552</v>
      </c>
      <c r="B2061" s="8">
        <v>1</v>
      </c>
      <c r="C2061" s="8"/>
      <c r="D2061" s="8"/>
      <c r="E2061" s="8">
        <v>1</v>
      </c>
    </row>
    <row r="2062" spans="1:5" x14ac:dyDescent="0.2">
      <c r="A2062" s="13">
        <v>41450.681574074071</v>
      </c>
      <c r="B2062" s="8">
        <v>1</v>
      </c>
      <c r="C2062" s="8"/>
      <c r="D2062" s="8"/>
      <c r="E2062" s="8">
        <v>1</v>
      </c>
    </row>
    <row r="2063" spans="1:5" x14ac:dyDescent="0.2">
      <c r="A2063" s="13">
        <v>41803.880659722221</v>
      </c>
      <c r="B2063" s="8">
        <v>1</v>
      </c>
      <c r="C2063" s="8"/>
      <c r="D2063" s="8"/>
      <c r="E2063" s="8">
        <v>1</v>
      </c>
    </row>
    <row r="2064" spans="1:5" x14ac:dyDescent="0.2">
      <c r="A2064" s="13">
        <v>42103.042546296296</v>
      </c>
      <c r="B2064" s="8">
        <v>1</v>
      </c>
      <c r="C2064" s="8"/>
      <c r="D2064" s="8"/>
      <c r="E2064" s="8">
        <v>1</v>
      </c>
    </row>
    <row r="2065" spans="1:5" x14ac:dyDescent="0.2">
      <c r="A2065" s="13">
        <v>42692.771493055552</v>
      </c>
      <c r="B2065" s="8">
        <v>1</v>
      </c>
      <c r="C2065" s="8"/>
      <c r="D2065" s="8"/>
      <c r="E2065" s="8">
        <v>1</v>
      </c>
    </row>
    <row r="2066" spans="1:5" x14ac:dyDescent="0.2">
      <c r="A2066" s="13">
        <v>42150.71056712963</v>
      </c>
      <c r="B2066" s="8">
        <v>1</v>
      </c>
      <c r="C2066" s="8"/>
      <c r="D2066" s="8"/>
      <c r="E2066" s="8">
        <v>1</v>
      </c>
    </row>
    <row r="2067" spans="1:5" x14ac:dyDescent="0.2">
      <c r="A2067" s="13">
        <v>42289.957175925927</v>
      </c>
      <c r="B2067" s="8">
        <v>1</v>
      </c>
      <c r="C2067" s="8"/>
      <c r="D2067" s="8"/>
      <c r="E2067" s="8">
        <v>1</v>
      </c>
    </row>
    <row r="2068" spans="1:5" x14ac:dyDescent="0.2">
      <c r="A2068" s="13">
        <v>41004.156886574077</v>
      </c>
      <c r="B2068" s="8">
        <v>1</v>
      </c>
      <c r="C2068" s="8"/>
      <c r="D2068" s="8"/>
      <c r="E2068" s="8">
        <v>1</v>
      </c>
    </row>
    <row r="2069" spans="1:5" x14ac:dyDescent="0.2">
      <c r="A2069" s="13">
        <v>40811.120324074072</v>
      </c>
      <c r="B2069" s="8">
        <v>1</v>
      </c>
      <c r="C2069" s="8"/>
      <c r="D2069" s="8"/>
      <c r="E2069" s="8">
        <v>1</v>
      </c>
    </row>
    <row r="2070" spans="1:5" x14ac:dyDescent="0.2">
      <c r="A2070" s="13">
        <v>41034.72216435185</v>
      </c>
      <c r="B2070" s="8">
        <v>1</v>
      </c>
      <c r="C2070" s="8"/>
      <c r="D2070" s="8"/>
      <c r="E2070" s="8">
        <v>1</v>
      </c>
    </row>
    <row r="2071" spans="1:5" x14ac:dyDescent="0.2">
      <c r="A2071" s="13">
        <v>41731.833124999997</v>
      </c>
      <c r="B2071" s="8">
        <v>1</v>
      </c>
      <c r="C2071" s="8"/>
      <c r="D2071" s="8"/>
      <c r="E2071" s="8">
        <v>1</v>
      </c>
    </row>
    <row r="2072" spans="1:5" x14ac:dyDescent="0.2">
      <c r="A2072" s="13">
        <v>41075.835497685184</v>
      </c>
      <c r="B2072" s="8">
        <v>1</v>
      </c>
      <c r="C2072" s="8"/>
      <c r="D2072" s="8"/>
      <c r="E2072" s="8">
        <v>1</v>
      </c>
    </row>
    <row r="2073" spans="1:5" x14ac:dyDescent="0.2">
      <c r="A2073" s="13">
        <v>40860.67050925926</v>
      </c>
      <c r="B2073" s="8">
        <v>1</v>
      </c>
      <c r="C2073" s="8"/>
      <c r="D2073" s="8"/>
      <c r="E2073" s="8">
        <v>1</v>
      </c>
    </row>
    <row r="2074" spans="1:5" x14ac:dyDescent="0.2">
      <c r="A2074" s="13">
        <v>40764.204375000001</v>
      </c>
      <c r="B2074" s="8">
        <v>1</v>
      </c>
      <c r="C2074" s="8"/>
      <c r="D2074" s="8"/>
      <c r="E2074" s="8">
        <v>1</v>
      </c>
    </row>
    <row r="2075" spans="1:5" x14ac:dyDescent="0.2">
      <c r="A2075" s="13">
        <v>40395.714722222219</v>
      </c>
      <c r="B2075" s="8">
        <v>1</v>
      </c>
      <c r="C2075" s="8"/>
      <c r="D2075" s="8"/>
      <c r="E2075" s="8">
        <v>1</v>
      </c>
    </row>
    <row r="2076" spans="1:5" x14ac:dyDescent="0.2">
      <c r="A2076" s="13">
        <v>41453.076319444444</v>
      </c>
      <c r="B2076" s="8">
        <v>1</v>
      </c>
      <c r="C2076" s="8"/>
      <c r="D2076" s="8"/>
      <c r="E2076" s="8">
        <v>1</v>
      </c>
    </row>
    <row r="2077" spans="1:5" x14ac:dyDescent="0.2">
      <c r="A2077" s="13">
        <v>41299.381423611114</v>
      </c>
      <c r="B2077" s="8">
        <v>1</v>
      </c>
      <c r="C2077" s="8"/>
      <c r="D2077" s="8"/>
      <c r="E2077" s="8">
        <v>1</v>
      </c>
    </row>
    <row r="2078" spans="1:5" x14ac:dyDescent="0.2">
      <c r="A2078" s="13">
        <v>40555.322662037041</v>
      </c>
      <c r="B2078" s="8">
        <v>1</v>
      </c>
      <c r="C2078" s="8"/>
      <c r="D2078" s="8"/>
      <c r="E2078" s="8">
        <v>1</v>
      </c>
    </row>
    <row r="2079" spans="1:5" x14ac:dyDescent="0.2">
      <c r="A2079" s="13">
        <v>40763.707546296297</v>
      </c>
      <c r="B2079" s="8">
        <v>1</v>
      </c>
      <c r="C2079" s="8"/>
      <c r="D2079" s="8"/>
      <c r="E2079" s="8">
        <v>1</v>
      </c>
    </row>
    <row r="2080" spans="1:5" x14ac:dyDescent="0.2">
      <c r="A2080" s="13">
        <v>41205.854537037034</v>
      </c>
      <c r="B2080" s="8">
        <v>1</v>
      </c>
      <c r="C2080" s="8"/>
      <c r="D2080" s="8"/>
      <c r="E2080" s="8">
        <v>1</v>
      </c>
    </row>
    <row r="2081" spans="1:5" x14ac:dyDescent="0.2">
      <c r="A2081" s="13">
        <v>40939.02002314815</v>
      </c>
      <c r="B2081" s="8">
        <v>1</v>
      </c>
      <c r="C2081" s="8"/>
      <c r="D2081" s="8"/>
      <c r="E2081" s="8">
        <v>1</v>
      </c>
    </row>
    <row r="2082" spans="1:5" x14ac:dyDescent="0.2">
      <c r="A2082" s="13">
        <v>40758.733483796299</v>
      </c>
      <c r="B2082" s="8">
        <v>1</v>
      </c>
      <c r="C2082" s="8"/>
      <c r="D2082" s="8"/>
      <c r="E2082" s="8">
        <v>1</v>
      </c>
    </row>
    <row r="2083" spans="1:5" x14ac:dyDescent="0.2">
      <c r="A2083" s="13">
        <v>41192.758506944447</v>
      </c>
      <c r="B2083" s="8">
        <v>1</v>
      </c>
      <c r="C2083" s="8"/>
      <c r="D2083" s="8"/>
      <c r="E2083" s="8">
        <v>1</v>
      </c>
    </row>
    <row r="2084" spans="1:5" x14ac:dyDescent="0.2">
      <c r="A2084" s="13">
        <v>40818.58489583333</v>
      </c>
      <c r="B2084" s="8">
        <v>1</v>
      </c>
      <c r="C2084" s="8"/>
      <c r="D2084" s="8"/>
      <c r="E2084" s="8">
        <v>1</v>
      </c>
    </row>
    <row r="2085" spans="1:5" x14ac:dyDescent="0.2">
      <c r="A2085" s="13">
        <v>40946.11383101852</v>
      </c>
      <c r="B2085" s="8">
        <v>1</v>
      </c>
      <c r="C2085" s="8"/>
      <c r="D2085" s="8"/>
      <c r="E2085" s="8">
        <v>1</v>
      </c>
    </row>
    <row r="2086" spans="1:5" x14ac:dyDescent="0.2">
      <c r="A2086" s="13">
        <v>42173.746342592596</v>
      </c>
      <c r="B2086" s="8">
        <v>1</v>
      </c>
      <c r="C2086" s="8"/>
      <c r="D2086" s="8"/>
      <c r="E2086" s="8">
        <v>1</v>
      </c>
    </row>
    <row r="2087" spans="1:5" x14ac:dyDescent="0.2">
      <c r="A2087" s="13">
        <v>41074.834965277776</v>
      </c>
      <c r="B2087" s="8">
        <v>1</v>
      </c>
      <c r="C2087" s="8"/>
      <c r="D2087" s="8"/>
      <c r="E2087" s="8">
        <v>1</v>
      </c>
    </row>
    <row r="2088" spans="1:5" x14ac:dyDescent="0.2">
      <c r="A2088" s="13">
        <v>40892.149467592593</v>
      </c>
      <c r="B2088" s="8">
        <v>1</v>
      </c>
      <c r="C2088" s="8"/>
      <c r="D2088" s="8"/>
      <c r="E2088" s="8">
        <v>1</v>
      </c>
    </row>
    <row r="2089" spans="1:5" x14ac:dyDescent="0.2">
      <c r="A2089" s="13">
        <v>40638.868611111109</v>
      </c>
      <c r="B2089" s="8">
        <v>1</v>
      </c>
      <c r="C2089" s="8"/>
      <c r="D2089" s="8"/>
      <c r="E2089" s="8">
        <v>1</v>
      </c>
    </row>
    <row r="2090" spans="1:5" x14ac:dyDescent="0.2">
      <c r="A2090" s="13">
        <v>41192.754942129628</v>
      </c>
      <c r="B2090" s="8">
        <v>1</v>
      </c>
      <c r="C2090" s="8"/>
      <c r="D2090" s="8"/>
      <c r="E2090" s="8">
        <v>1</v>
      </c>
    </row>
    <row r="2091" spans="1:5" x14ac:dyDescent="0.2">
      <c r="A2091" s="13">
        <v>41394.074467592596</v>
      </c>
      <c r="B2091" s="8">
        <v>1</v>
      </c>
      <c r="C2091" s="8"/>
      <c r="D2091" s="8"/>
      <c r="E2091" s="8">
        <v>1</v>
      </c>
    </row>
    <row r="2092" spans="1:5" x14ac:dyDescent="0.2">
      <c r="A2092" s="13">
        <v>41951.788807870369</v>
      </c>
      <c r="B2092" s="8">
        <v>1</v>
      </c>
      <c r="C2092" s="8"/>
      <c r="D2092" s="8"/>
      <c r="E2092" s="8">
        <v>1</v>
      </c>
    </row>
    <row r="2093" spans="1:5" x14ac:dyDescent="0.2">
      <c r="A2093" s="13">
        <v>41270.21497685185</v>
      </c>
      <c r="B2093" s="8">
        <v>1</v>
      </c>
      <c r="C2093" s="8"/>
      <c r="D2093" s="8"/>
      <c r="E2093" s="8">
        <v>1</v>
      </c>
    </row>
    <row r="2094" spans="1:5" x14ac:dyDescent="0.2">
      <c r="A2094" s="13">
        <v>41934.71056712963</v>
      </c>
      <c r="B2094" s="8">
        <v>1</v>
      </c>
      <c r="C2094" s="8"/>
      <c r="D2094" s="8"/>
      <c r="E2094" s="8">
        <v>1</v>
      </c>
    </row>
    <row r="2095" spans="1:5" x14ac:dyDescent="0.2">
      <c r="A2095" s="13">
        <v>41135.175694444442</v>
      </c>
      <c r="B2095" s="8">
        <v>1</v>
      </c>
      <c r="C2095" s="8"/>
      <c r="D2095" s="8"/>
      <c r="E2095" s="8">
        <v>1</v>
      </c>
    </row>
    <row r="2096" spans="1:5" x14ac:dyDescent="0.2">
      <c r="A2096" s="13">
        <v>42160.70853009259</v>
      </c>
      <c r="B2096" s="8">
        <v>1</v>
      </c>
      <c r="C2096" s="8"/>
      <c r="D2096" s="8"/>
      <c r="E2096" s="8">
        <v>1</v>
      </c>
    </row>
    <row r="2097" spans="1:5" x14ac:dyDescent="0.2">
      <c r="A2097" s="13">
        <v>41759.670937499999</v>
      </c>
      <c r="B2097" s="8">
        <v>1</v>
      </c>
      <c r="C2097" s="8"/>
      <c r="D2097" s="8"/>
      <c r="E2097" s="8">
        <v>1</v>
      </c>
    </row>
    <row r="2098" spans="1:5" x14ac:dyDescent="0.2">
      <c r="A2098" s="13">
        <v>40703.197048611109</v>
      </c>
      <c r="B2098" s="8">
        <v>1</v>
      </c>
      <c r="C2098" s="8"/>
      <c r="D2098" s="8"/>
      <c r="E2098" s="8">
        <v>1</v>
      </c>
    </row>
    <row r="2099" spans="1:5" x14ac:dyDescent="0.2">
      <c r="A2099" s="13">
        <v>41365.928159722222</v>
      </c>
      <c r="B2099" s="8">
        <v>1</v>
      </c>
      <c r="C2099" s="8"/>
      <c r="D2099" s="8"/>
      <c r="E2099" s="8">
        <v>1</v>
      </c>
    </row>
    <row r="2100" spans="1:5" x14ac:dyDescent="0.2">
      <c r="A2100" s="13">
        <v>41870.86546296296</v>
      </c>
      <c r="B2100" s="8">
        <v>1</v>
      </c>
      <c r="C2100" s="8"/>
      <c r="D2100" s="8"/>
      <c r="E2100" s="8">
        <v>1</v>
      </c>
    </row>
    <row r="2101" spans="1:5" x14ac:dyDescent="0.2">
      <c r="A2101" s="13">
        <v>40458.815625000003</v>
      </c>
      <c r="B2101" s="8">
        <v>1</v>
      </c>
      <c r="C2101" s="8"/>
      <c r="D2101" s="8"/>
      <c r="E2101" s="8">
        <v>1</v>
      </c>
    </row>
    <row r="2102" spans="1:5" x14ac:dyDescent="0.2">
      <c r="A2102" s="13">
        <v>40564.081030092595</v>
      </c>
      <c r="B2102" s="8">
        <v>1</v>
      </c>
      <c r="C2102" s="8"/>
      <c r="D2102" s="8"/>
      <c r="E2102" s="8">
        <v>1</v>
      </c>
    </row>
    <row r="2103" spans="1:5" x14ac:dyDescent="0.2">
      <c r="A2103" s="13">
        <v>41136.777812499997</v>
      </c>
      <c r="B2103" s="8">
        <v>1</v>
      </c>
      <c r="C2103" s="8"/>
      <c r="D2103" s="8"/>
      <c r="E2103" s="8">
        <v>1</v>
      </c>
    </row>
    <row r="2104" spans="1:5" x14ac:dyDescent="0.2">
      <c r="A2104" s="13">
        <v>42290.059594907405</v>
      </c>
      <c r="B2104" s="8">
        <v>1</v>
      </c>
      <c r="C2104" s="8"/>
      <c r="D2104" s="8"/>
      <c r="E2104" s="8">
        <v>1</v>
      </c>
    </row>
    <row r="2105" spans="1:5" x14ac:dyDescent="0.2">
      <c r="A2105" s="13">
        <v>40718.839537037034</v>
      </c>
      <c r="B2105" s="8">
        <v>1</v>
      </c>
      <c r="C2105" s="8"/>
      <c r="D2105" s="8"/>
      <c r="E2105" s="8">
        <v>1</v>
      </c>
    </row>
    <row r="2106" spans="1:5" x14ac:dyDescent="0.2">
      <c r="A2106" s="13">
        <v>41107.130150462966</v>
      </c>
      <c r="B2106" s="8">
        <v>1</v>
      </c>
      <c r="C2106" s="8"/>
      <c r="D2106" s="8"/>
      <c r="E2106" s="8">
        <v>1</v>
      </c>
    </row>
    <row r="2107" spans="1:5" x14ac:dyDescent="0.2">
      <c r="A2107" s="13">
        <v>41591.964537037034</v>
      </c>
      <c r="B2107" s="8">
        <v>1</v>
      </c>
      <c r="C2107" s="8"/>
      <c r="D2107" s="8"/>
      <c r="E2107" s="8">
        <v>1</v>
      </c>
    </row>
    <row r="2108" spans="1:5" x14ac:dyDescent="0.2">
      <c r="A2108" s="13">
        <v>42716.7424537037</v>
      </c>
      <c r="B2108" s="8"/>
      <c r="C2108" s="8">
        <v>1</v>
      </c>
      <c r="D2108" s="8"/>
      <c r="E2108" s="8">
        <v>1</v>
      </c>
    </row>
    <row r="2109" spans="1:5" x14ac:dyDescent="0.2">
      <c r="A2109" s="13">
        <v>42712.300567129627</v>
      </c>
      <c r="B2109" s="8"/>
      <c r="C2109" s="8">
        <v>1</v>
      </c>
      <c r="D2109" s="8"/>
      <c r="E2109" s="8">
        <v>1</v>
      </c>
    </row>
    <row r="2110" spans="1:5" x14ac:dyDescent="0.2">
      <c r="A2110" s="13">
        <v>40198.424849537034</v>
      </c>
      <c r="B2110" s="8"/>
      <c r="C2110" s="8">
        <v>1</v>
      </c>
      <c r="D2110" s="8"/>
      <c r="E2110" s="8">
        <v>1</v>
      </c>
    </row>
    <row r="2111" spans="1:5" x14ac:dyDescent="0.2">
      <c r="A2111" s="13">
        <v>40464.028182870374</v>
      </c>
      <c r="B2111" s="8"/>
      <c r="C2111" s="8">
        <v>1</v>
      </c>
      <c r="D2111" s="8"/>
      <c r="E2111" s="8">
        <v>1</v>
      </c>
    </row>
    <row r="2112" spans="1:5" x14ac:dyDescent="0.2">
      <c r="A2112" s="13">
        <v>42191.023530092592</v>
      </c>
      <c r="B2112" s="8"/>
      <c r="C2112" s="8">
        <v>1</v>
      </c>
      <c r="D2112" s="8"/>
      <c r="E2112" s="8">
        <v>1</v>
      </c>
    </row>
    <row r="2113" spans="1:5" x14ac:dyDescent="0.2">
      <c r="A2113" s="13">
        <v>41951.973229166666</v>
      </c>
      <c r="B2113" s="8"/>
      <c r="C2113" s="8">
        <v>1</v>
      </c>
      <c r="D2113" s="8"/>
      <c r="E2113" s="8">
        <v>1</v>
      </c>
    </row>
    <row r="2114" spans="1:5" x14ac:dyDescent="0.2">
      <c r="A2114" s="13">
        <v>42045.505358796298</v>
      </c>
      <c r="B2114" s="8"/>
      <c r="C2114" s="8">
        <v>1</v>
      </c>
      <c r="D2114" s="8"/>
      <c r="E2114" s="8">
        <v>1</v>
      </c>
    </row>
    <row r="2115" spans="1:5" x14ac:dyDescent="0.2">
      <c r="A2115" s="13">
        <v>41843.772789351853</v>
      </c>
      <c r="B2115" s="8"/>
      <c r="C2115" s="8">
        <v>1</v>
      </c>
      <c r="D2115" s="8"/>
      <c r="E2115" s="8">
        <v>1</v>
      </c>
    </row>
    <row r="2116" spans="1:5" x14ac:dyDescent="0.2">
      <c r="A2116" s="13">
        <v>42409.024305555555</v>
      </c>
      <c r="B2116" s="8"/>
      <c r="C2116" s="8">
        <v>1</v>
      </c>
      <c r="D2116" s="8"/>
      <c r="E2116" s="8">
        <v>1</v>
      </c>
    </row>
    <row r="2117" spans="1:5" x14ac:dyDescent="0.2">
      <c r="A2117" s="13">
        <v>41832.086377314816</v>
      </c>
      <c r="B2117" s="8"/>
      <c r="C2117" s="8">
        <v>1</v>
      </c>
      <c r="D2117" s="8"/>
      <c r="E2117" s="8">
        <v>1</v>
      </c>
    </row>
    <row r="2118" spans="1:5" x14ac:dyDescent="0.2">
      <c r="A2118" s="13">
        <v>42167.207071759258</v>
      </c>
      <c r="B2118" s="8"/>
      <c r="C2118" s="8">
        <v>1</v>
      </c>
      <c r="D2118" s="8"/>
      <c r="E2118" s="8">
        <v>1</v>
      </c>
    </row>
    <row r="2119" spans="1:5" x14ac:dyDescent="0.2">
      <c r="A2119" s="13">
        <v>41643.487175925926</v>
      </c>
      <c r="B2119" s="8"/>
      <c r="C2119" s="8">
        <v>1</v>
      </c>
      <c r="D2119" s="8"/>
      <c r="E2119" s="8">
        <v>1</v>
      </c>
    </row>
    <row r="2120" spans="1:5" x14ac:dyDescent="0.2">
      <c r="A2120" s="13">
        <v>40619.097210648149</v>
      </c>
      <c r="B2120" s="8"/>
      <c r="C2120" s="8">
        <v>1</v>
      </c>
      <c r="D2120" s="8"/>
      <c r="E2120" s="8">
        <v>1</v>
      </c>
    </row>
    <row r="2121" spans="1:5" x14ac:dyDescent="0.2">
      <c r="A2121" s="13">
        <v>41361.886469907404</v>
      </c>
      <c r="B2121" s="8"/>
      <c r="C2121" s="8">
        <v>1</v>
      </c>
      <c r="D2121" s="8"/>
      <c r="E2121" s="8">
        <v>1</v>
      </c>
    </row>
    <row r="2122" spans="1:5" x14ac:dyDescent="0.2">
      <c r="A2122" s="13">
        <v>41156.96334490741</v>
      </c>
      <c r="B2122" s="8"/>
      <c r="C2122" s="8">
        <v>1</v>
      </c>
      <c r="D2122" s="8"/>
      <c r="E2122" s="8">
        <v>1</v>
      </c>
    </row>
    <row r="2123" spans="1:5" x14ac:dyDescent="0.2">
      <c r="A2123" s="13">
        <v>41536.509097222224</v>
      </c>
      <c r="B2123" s="8"/>
      <c r="C2123" s="8">
        <v>1</v>
      </c>
      <c r="D2123" s="8"/>
      <c r="E2123" s="8">
        <v>1</v>
      </c>
    </row>
    <row r="2124" spans="1:5" x14ac:dyDescent="0.2">
      <c r="A2124" s="13">
        <v>41948.771168981482</v>
      </c>
      <c r="B2124" s="8"/>
      <c r="C2124" s="8">
        <v>1</v>
      </c>
      <c r="D2124" s="8"/>
      <c r="E2124" s="8">
        <v>1</v>
      </c>
    </row>
    <row r="2125" spans="1:5" x14ac:dyDescent="0.2">
      <c r="A2125" s="13">
        <v>41557.013182870367</v>
      </c>
      <c r="B2125" s="8"/>
      <c r="C2125" s="8">
        <v>1</v>
      </c>
      <c r="D2125" s="8"/>
      <c r="E2125" s="8">
        <v>1</v>
      </c>
    </row>
    <row r="2126" spans="1:5" x14ac:dyDescent="0.2">
      <c r="A2126" s="13">
        <v>42647.750092592592</v>
      </c>
      <c r="B2126" s="8"/>
      <c r="C2126" s="8">
        <v>1</v>
      </c>
      <c r="D2126" s="8"/>
      <c r="E2126" s="8">
        <v>1</v>
      </c>
    </row>
    <row r="2127" spans="1:5" x14ac:dyDescent="0.2">
      <c r="A2127" s="13">
        <v>41255.833611111113</v>
      </c>
      <c r="B2127" s="8"/>
      <c r="C2127" s="8">
        <v>1</v>
      </c>
      <c r="D2127" s="8"/>
      <c r="E2127" s="8">
        <v>1</v>
      </c>
    </row>
    <row r="2128" spans="1:5" x14ac:dyDescent="0.2">
      <c r="A2128" s="13">
        <v>41927.235636574071</v>
      </c>
      <c r="B2128" s="8"/>
      <c r="C2128" s="8">
        <v>1</v>
      </c>
      <c r="D2128" s="8"/>
      <c r="E2128" s="8">
        <v>1</v>
      </c>
    </row>
    <row r="2129" spans="1:5" x14ac:dyDescent="0.2">
      <c r="A2129" s="13">
        <v>42340.701504629629</v>
      </c>
      <c r="B2129" s="8"/>
      <c r="C2129" s="8">
        <v>1</v>
      </c>
      <c r="D2129" s="8"/>
      <c r="E2129" s="8">
        <v>1</v>
      </c>
    </row>
    <row r="2130" spans="1:5" x14ac:dyDescent="0.2">
      <c r="A2130" s="13">
        <v>40332.886712962965</v>
      </c>
      <c r="B2130" s="8"/>
      <c r="C2130" s="8">
        <v>1</v>
      </c>
      <c r="D2130" s="8"/>
      <c r="E2130" s="8">
        <v>1</v>
      </c>
    </row>
    <row r="2131" spans="1:5" x14ac:dyDescent="0.2">
      <c r="A2131" s="13">
        <v>41499.546759259261</v>
      </c>
      <c r="B2131" s="8"/>
      <c r="C2131" s="8">
        <v>1</v>
      </c>
      <c r="D2131" s="8"/>
      <c r="E2131" s="8">
        <v>1</v>
      </c>
    </row>
    <row r="2132" spans="1:5" x14ac:dyDescent="0.2">
      <c r="A2132" s="13">
        <v>41575.237430555557</v>
      </c>
      <c r="B2132" s="8"/>
      <c r="C2132" s="8">
        <v>1</v>
      </c>
      <c r="D2132" s="8"/>
      <c r="E2132" s="8">
        <v>1</v>
      </c>
    </row>
    <row r="2133" spans="1:5" x14ac:dyDescent="0.2">
      <c r="A2133" s="13">
        <v>42397.679513888892</v>
      </c>
      <c r="B2133" s="8"/>
      <c r="C2133" s="8">
        <v>1</v>
      </c>
      <c r="D2133" s="8"/>
      <c r="E2133" s="8">
        <v>1</v>
      </c>
    </row>
    <row r="2134" spans="1:5" x14ac:dyDescent="0.2">
      <c r="A2134" s="13">
        <v>41927.295694444445</v>
      </c>
      <c r="B2134" s="8"/>
      <c r="C2134" s="8">
        <v>1</v>
      </c>
      <c r="D2134" s="8"/>
      <c r="E2134" s="8">
        <v>1</v>
      </c>
    </row>
    <row r="2135" spans="1:5" x14ac:dyDescent="0.2">
      <c r="A2135" s="13">
        <v>42066.733587962961</v>
      </c>
      <c r="B2135" s="8"/>
      <c r="C2135" s="8">
        <v>1</v>
      </c>
      <c r="D2135" s="8"/>
      <c r="E2135" s="8">
        <v>1</v>
      </c>
    </row>
    <row r="2136" spans="1:5" x14ac:dyDescent="0.2">
      <c r="A2136" s="13">
        <v>40355.024953703702</v>
      </c>
      <c r="B2136" s="8"/>
      <c r="C2136" s="8">
        <v>1</v>
      </c>
      <c r="D2136" s="8"/>
      <c r="E2136" s="8">
        <v>1</v>
      </c>
    </row>
    <row r="2137" spans="1:5" x14ac:dyDescent="0.2">
      <c r="A2137" s="13">
        <v>42534.284710648149</v>
      </c>
      <c r="B2137" s="8"/>
      <c r="C2137" s="8">
        <v>1</v>
      </c>
      <c r="D2137" s="8"/>
      <c r="E2137" s="8">
        <v>1</v>
      </c>
    </row>
    <row r="2138" spans="1:5" x14ac:dyDescent="0.2">
      <c r="A2138" s="13">
        <v>42520.847384259258</v>
      </c>
      <c r="B2138" s="8"/>
      <c r="C2138" s="8">
        <v>1</v>
      </c>
      <c r="D2138" s="8"/>
      <c r="E2138" s="8">
        <v>1</v>
      </c>
    </row>
    <row r="2139" spans="1:5" x14ac:dyDescent="0.2">
      <c r="A2139" s="13">
        <v>41683.832280092596</v>
      </c>
      <c r="B2139" s="8"/>
      <c r="C2139" s="8">
        <v>1</v>
      </c>
      <c r="D2139" s="8"/>
      <c r="E2139" s="8">
        <v>1</v>
      </c>
    </row>
    <row r="2140" spans="1:5" x14ac:dyDescent="0.2">
      <c r="A2140" s="13">
        <v>41974.911087962966</v>
      </c>
      <c r="B2140" s="8"/>
      <c r="C2140" s="8">
        <v>1</v>
      </c>
      <c r="D2140" s="8"/>
      <c r="E2140" s="8">
        <v>1</v>
      </c>
    </row>
    <row r="2141" spans="1:5" x14ac:dyDescent="0.2">
      <c r="A2141" s="13">
        <v>41647.632256944446</v>
      </c>
      <c r="B2141" s="8"/>
      <c r="C2141" s="8">
        <v>1</v>
      </c>
      <c r="D2141" s="8"/>
      <c r="E2141" s="8">
        <v>1</v>
      </c>
    </row>
    <row r="2142" spans="1:5" x14ac:dyDescent="0.2">
      <c r="A2142" s="13">
        <v>42430.747511574074</v>
      </c>
      <c r="B2142" s="8"/>
      <c r="C2142" s="8">
        <v>1</v>
      </c>
      <c r="D2142" s="8"/>
      <c r="E2142" s="8">
        <v>1</v>
      </c>
    </row>
    <row r="2143" spans="1:5" x14ac:dyDescent="0.2">
      <c r="A2143" s="13">
        <v>41488.85423611111</v>
      </c>
      <c r="B2143" s="8"/>
      <c r="C2143" s="8">
        <v>1</v>
      </c>
      <c r="D2143" s="8"/>
      <c r="E2143" s="8">
        <v>1</v>
      </c>
    </row>
    <row r="2144" spans="1:5" x14ac:dyDescent="0.2">
      <c r="A2144" s="13">
        <v>42694.98128472222</v>
      </c>
      <c r="B2144" s="8"/>
      <c r="C2144" s="8">
        <v>1</v>
      </c>
      <c r="D2144" s="8"/>
      <c r="E2144" s="8">
        <v>1</v>
      </c>
    </row>
    <row r="2145" spans="1:5" x14ac:dyDescent="0.2">
      <c r="A2145" s="13">
        <v>41264.853865740741</v>
      </c>
      <c r="B2145" s="8"/>
      <c r="C2145" s="8">
        <v>1</v>
      </c>
      <c r="D2145" s="8"/>
      <c r="E2145" s="8">
        <v>1</v>
      </c>
    </row>
    <row r="2146" spans="1:5" x14ac:dyDescent="0.2">
      <c r="A2146" s="13">
        <v>40710.731180555558</v>
      </c>
      <c r="B2146" s="8"/>
      <c r="C2146" s="8">
        <v>1</v>
      </c>
      <c r="D2146" s="8"/>
      <c r="E2146" s="8">
        <v>1</v>
      </c>
    </row>
    <row r="2147" spans="1:5" x14ac:dyDescent="0.2">
      <c r="A2147" s="13">
        <v>41018.711863425924</v>
      </c>
      <c r="B2147" s="8"/>
      <c r="C2147" s="8">
        <v>1</v>
      </c>
      <c r="D2147" s="8"/>
      <c r="E2147" s="8">
        <v>1</v>
      </c>
    </row>
    <row r="2148" spans="1:5" x14ac:dyDescent="0.2">
      <c r="A2148" s="13">
        <v>42240.852534722224</v>
      </c>
      <c r="B2148" s="8">
        <v>1</v>
      </c>
      <c r="C2148" s="8"/>
      <c r="D2148" s="8"/>
      <c r="E2148" s="8">
        <v>1</v>
      </c>
    </row>
    <row r="2149" spans="1:5" x14ac:dyDescent="0.2">
      <c r="A2149" s="13">
        <v>41813.766099537039</v>
      </c>
      <c r="B2149" s="8">
        <v>1</v>
      </c>
      <c r="C2149" s="8"/>
      <c r="D2149" s="8"/>
      <c r="E2149" s="8">
        <v>1</v>
      </c>
    </row>
    <row r="2150" spans="1:5" x14ac:dyDescent="0.2">
      <c r="A2150" s="13">
        <v>42111.899537037039</v>
      </c>
      <c r="B2150" s="8">
        <v>1</v>
      </c>
      <c r="C2150" s="8"/>
      <c r="D2150" s="8"/>
      <c r="E2150" s="8">
        <v>1</v>
      </c>
    </row>
    <row r="2151" spans="1:5" x14ac:dyDescent="0.2">
      <c r="A2151" s="13">
        <v>42515.71775462963</v>
      </c>
      <c r="B2151" s="8">
        <v>1</v>
      </c>
      <c r="C2151" s="8"/>
      <c r="D2151" s="8"/>
      <c r="E2151" s="8">
        <v>1</v>
      </c>
    </row>
    <row r="2152" spans="1:5" x14ac:dyDescent="0.2">
      <c r="A2152" s="13">
        <v>42438.667071759257</v>
      </c>
      <c r="B2152" s="8">
        <v>1</v>
      </c>
      <c r="C2152" s="8"/>
      <c r="D2152" s="8"/>
      <c r="E2152" s="8">
        <v>1</v>
      </c>
    </row>
    <row r="2153" spans="1:5" x14ac:dyDescent="0.2">
      <c r="A2153" s="13">
        <v>41933.838171296295</v>
      </c>
      <c r="B2153" s="8">
        <v>1</v>
      </c>
      <c r="C2153" s="8"/>
      <c r="D2153" s="8"/>
      <c r="E2153" s="8">
        <v>1</v>
      </c>
    </row>
    <row r="2154" spans="1:5" x14ac:dyDescent="0.2">
      <c r="A2154" s="13">
        <v>41153.066400462965</v>
      </c>
      <c r="B2154" s="8">
        <v>1</v>
      </c>
      <c r="C2154" s="8"/>
      <c r="D2154" s="8"/>
      <c r="E2154" s="8">
        <v>1</v>
      </c>
    </row>
    <row r="2155" spans="1:5" x14ac:dyDescent="0.2">
      <c r="A2155" s="13">
        <v>42745.600243055553</v>
      </c>
      <c r="B2155" s="8">
        <v>1</v>
      </c>
      <c r="C2155" s="8"/>
      <c r="D2155" s="8"/>
      <c r="E2155" s="8">
        <v>1</v>
      </c>
    </row>
    <row r="2156" spans="1:5" x14ac:dyDescent="0.2">
      <c r="A2156" s="13">
        <v>42793.700821759259</v>
      </c>
      <c r="B2156" s="8">
        <v>1</v>
      </c>
      <c r="C2156" s="8"/>
      <c r="D2156" s="8"/>
      <c r="E2156" s="8">
        <v>1</v>
      </c>
    </row>
    <row r="2157" spans="1:5" x14ac:dyDescent="0.2">
      <c r="A2157" s="13">
        <v>42198.750254629631</v>
      </c>
      <c r="B2157" s="8">
        <v>1</v>
      </c>
      <c r="C2157" s="8"/>
      <c r="D2157" s="8"/>
      <c r="E2157" s="8">
        <v>1</v>
      </c>
    </row>
    <row r="2158" spans="1:5" x14ac:dyDescent="0.2">
      <c r="A2158" s="13">
        <v>42141.957118055558</v>
      </c>
      <c r="B2158" s="8">
        <v>1</v>
      </c>
      <c r="C2158" s="8"/>
      <c r="D2158" s="8"/>
      <c r="E2158" s="8">
        <v>1</v>
      </c>
    </row>
    <row r="2159" spans="1:5" x14ac:dyDescent="0.2">
      <c r="A2159" s="13">
        <v>42082.580092592594</v>
      </c>
      <c r="B2159" s="8">
        <v>1</v>
      </c>
      <c r="C2159" s="8"/>
      <c r="D2159" s="8"/>
      <c r="E2159" s="8">
        <v>1</v>
      </c>
    </row>
    <row r="2160" spans="1:5" x14ac:dyDescent="0.2">
      <c r="A2160" s="13">
        <v>41495.692627314813</v>
      </c>
      <c r="B2160" s="8">
        <v>1</v>
      </c>
      <c r="C2160" s="8"/>
      <c r="D2160" s="8"/>
      <c r="E2160" s="8">
        <v>1</v>
      </c>
    </row>
    <row r="2161" spans="1:5" x14ac:dyDescent="0.2">
      <c r="A2161" s="13">
        <v>42465.542905092596</v>
      </c>
      <c r="B2161" s="8">
        <v>1</v>
      </c>
      <c r="C2161" s="8"/>
      <c r="D2161" s="8"/>
      <c r="E2161" s="8">
        <v>1</v>
      </c>
    </row>
    <row r="2162" spans="1:5" x14ac:dyDescent="0.2">
      <c r="A2162" s="13">
        <v>42565.009097222224</v>
      </c>
      <c r="B2162" s="8">
        <v>1</v>
      </c>
      <c r="C2162" s="8"/>
      <c r="D2162" s="8"/>
      <c r="E2162" s="8">
        <v>1</v>
      </c>
    </row>
    <row r="2163" spans="1:5" x14ac:dyDescent="0.2">
      <c r="A2163" s="13">
        <v>42096.633206018516</v>
      </c>
      <c r="B2163" s="8">
        <v>1</v>
      </c>
      <c r="C2163" s="8"/>
      <c r="D2163" s="8"/>
      <c r="E2163" s="8">
        <v>1</v>
      </c>
    </row>
    <row r="2164" spans="1:5" x14ac:dyDescent="0.2">
      <c r="A2164" s="13">
        <v>42502.250775462962</v>
      </c>
      <c r="B2164" s="8">
        <v>1</v>
      </c>
      <c r="C2164" s="8"/>
      <c r="D2164" s="8"/>
      <c r="E2164" s="8">
        <v>1</v>
      </c>
    </row>
    <row r="2165" spans="1:5" x14ac:dyDescent="0.2">
      <c r="A2165" s="13">
        <v>42723.63653935185</v>
      </c>
      <c r="B2165" s="8">
        <v>1</v>
      </c>
      <c r="C2165" s="8"/>
      <c r="D2165" s="8"/>
      <c r="E2165" s="8">
        <v>1</v>
      </c>
    </row>
    <row r="2166" spans="1:5" x14ac:dyDescent="0.2">
      <c r="A2166" s="13">
        <v>42075.171203703707</v>
      </c>
      <c r="B2166" s="8">
        <v>1</v>
      </c>
      <c r="C2166" s="8"/>
      <c r="D2166" s="8"/>
      <c r="E2166" s="8">
        <v>1</v>
      </c>
    </row>
    <row r="2167" spans="1:5" x14ac:dyDescent="0.2">
      <c r="A2167" s="13">
        <v>42279.669768518521</v>
      </c>
      <c r="B2167" s="8">
        <v>1</v>
      </c>
      <c r="C2167" s="8"/>
      <c r="D2167" s="8"/>
      <c r="E2167" s="8">
        <v>1</v>
      </c>
    </row>
    <row r="2168" spans="1:5" x14ac:dyDescent="0.2">
      <c r="A2168" s="13">
        <v>42773.005243055559</v>
      </c>
      <c r="B2168" s="8">
        <v>1</v>
      </c>
      <c r="C2168" s="8"/>
      <c r="D2168" s="8"/>
      <c r="E2168" s="8">
        <v>1</v>
      </c>
    </row>
    <row r="2169" spans="1:5" x14ac:dyDescent="0.2">
      <c r="A2169" s="13">
        <v>41879.900752314818</v>
      </c>
      <c r="B2169" s="8">
        <v>1</v>
      </c>
      <c r="C2169" s="8"/>
      <c r="D2169" s="8"/>
      <c r="E2169" s="8">
        <v>1</v>
      </c>
    </row>
    <row r="2170" spans="1:5" x14ac:dyDescent="0.2">
      <c r="A2170" s="13">
        <v>42745.365474537037</v>
      </c>
      <c r="B2170" s="8">
        <v>1</v>
      </c>
      <c r="C2170" s="8"/>
      <c r="D2170" s="8"/>
      <c r="E2170" s="8">
        <v>1</v>
      </c>
    </row>
    <row r="2171" spans="1:5" x14ac:dyDescent="0.2">
      <c r="A2171" s="13">
        <v>42380.690289351849</v>
      </c>
      <c r="B2171" s="8">
        <v>1</v>
      </c>
      <c r="C2171" s="8"/>
      <c r="D2171" s="8"/>
      <c r="E2171" s="8">
        <v>1</v>
      </c>
    </row>
    <row r="2172" spans="1:5" x14ac:dyDescent="0.2">
      <c r="A2172" s="13">
        <v>41319.349988425929</v>
      </c>
      <c r="B2172" s="8">
        <v>1</v>
      </c>
      <c r="C2172" s="8"/>
      <c r="D2172" s="8"/>
      <c r="E2172" s="8">
        <v>1</v>
      </c>
    </row>
    <row r="2173" spans="1:5" x14ac:dyDescent="0.2">
      <c r="A2173" s="13">
        <v>42583.615081018521</v>
      </c>
      <c r="B2173" s="8">
        <v>1</v>
      </c>
      <c r="C2173" s="8"/>
      <c r="D2173" s="8"/>
      <c r="E2173" s="8">
        <v>1</v>
      </c>
    </row>
    <row r="2174" spans="1:5" x14ac:dyDescent="0.2">
      <c r="A2174" s="13">
        <v>42068.209097222221</v>
      </c>
      <c r="B2174" s="8">
        <v>1</v>
      </c>
      <c r="C2174" s="8"/>
      <c r="D2174" s="8"/>
      <c r="E2174" s="8">
        <v>1</v>
      </c>
    </row>
    <row r="2175" spans="1:5" x14ac:dyDescent="0.2">
      <c r="A2175" s="13">
        <v>42633.586122685185</v>
      </c>
      <c r="B2175" s="8">
        <v>1</v>
      </c>
      <c r="C2175" s="8"/>
      <c r="D2175" s="8"/>
      <c r="E2175" s="8">
        <v>1</v>
      </c>
    </row>
    <row r="2176" spans="1:5" x14ac:dyDescent="0.2">
      <c r="A2176" s="13">
        <v>42467.788194444445</v>
      </c>
      <c r="B2176" s="8">
        <v>1</v>
      </c>
      <c r="C2176" s="8"/>
      <c r="D2176" s="8"/>
      <c r="E2176" s="8">
        <v>1</v>
      </c>
    </row>
    <row r="2177" spans="1:5" x14ac:dyDescent="0.2">
      <c r="A2177" s="13">
        <v>42417.6250462963</v>
      </c>
      <c r="B2177" s="8">
        <v>1</v>
      </c>
      <c r="C2177" s="8"/>
      <c r="D2177" s="8"/>
      <c r="E2177" s="8">
        <v>1</v>
      </c>
    </row>
    <row r="2178" spans="1:5" x14ac:dyDescent="0.2">
      <c r="A2178" s="13">
        <v>42768.833645833336</v>
      </c>
      <c r="B2178" s="8">
        <v>1</v>
      </c>
      <c r="C2178" s="8"/>
      <c r="D2178" s="8"/>
      <c r="E2178" s="8">
        <v>1</v>
      </c>
    </row>
    <row r="2179" spans="1:5" x14ac:dyDescent="0.2">
      <c r="A2179" s="13">
        <v>42691.851203703707</v>
      </c>
      <c r="B2179" s="8">
        <v>1</v>
      </c>
      <c r="C2179" s="8"/>
      <c r="D2179" s="8"/>
      <c r="E2179" s="8">
        <v>1</v>
      </c>
    </row>
    <row r="2180" spans="1:5" x14ac:dyDescent="0.2">
      <c r="A2180" s="13">
        <v>42664.405925925923</v>
      </c>
      <c r="B2180" s="8">
        <v>1</v>
      </c>
      <c r="C2180" s="8"/>
      <c r="D2180" s="8"/>
      <c r="E2180" s="8">
        <v>1</v>
      </c>
    </row>
    <row r="2181" spans="1:5" x14ac:dyDescent="0.2">
      <c r="A2181" s="13">
        <v>42425.757986111108</v>
      </c>
      <c r="B2181" s="8">
        <v>1</v>
      </c>
      <c r="C2181" s="8"/>
      <c r="D2181" s="8"/>
      <c r="E2181" s="8">
        <v>1</v>
      </c>
    </row>
    <row r="2182" spans="1:5" x14ac:dyDescent="0.2">
      <c r="A2182" s="13">
        <v>42197.771990740737</v>
      </c>
      <c r="B2182" s="8">
        <v>1</v>
      </c>
      <c r="C2182" s="8"/>
      <c r="D2182" s="8"/>
      <c r="E2182" s="8">
        <v>1</v>
      </c>
    </row>
    <row r="2183" spans="1:5" x14ac:dyDescent="0.2">
      <c r="A2183" s="13">
        <v>42675.487291666665</v>
      </c>
      <c r="B2183" s="8">
        <v>1</v>
      </c>
      <c r="C2183" s="8"/>
      <c r="D2183" s="8"/>
      <c r="E2183" s="8">
        <v>1</v>
      </c>
    </row>
    <row r="2184" spans="1:5" x14ac:dyDescent="0.2">
      <c r="A2184" s="13">
        <v>42033.584016203706</v>
      </c>
      <c r="B2184" s="8">
        <v>1</v>
      </c>
      <c r="C2184" s="8"/>
      <c r="D2184" s="8"/>
      <c r="E2184" s="8">
        <v>1</v>
      </c>
    </row>
    <row r="2185" spans="1:5" x14ac:dyDescent="0.2">
      <c r="A2185" s="13">
        <v>42292.513888888891</v>
      </c>
      <c r="B2185" s="8">
        <v>1</v>
      </c>
      <c r="C2185" s="8"/>
      <c r="D2185" s="8"/>
      <c r="E2185" s="8">
        <v>1</v>
      </c>
    </row>
    <row r="2186" spans="1:5" x14ac:dyDescent="0.2">
      <c r="A2186" s="13">
        <v>42262.416643518518</v>
      </c>
      <c r="B2186" s="8">
        <v>1</v>
      </c>
      <c r="C2186" s="8"/>
      <c r="D2186" s="8"/>
      <c r="E2186" s="8">
        <v>1</v>
      </c>
    </row>
    <row r="2187" spans="1:5" x14ac:dyDescent="0.2">
      <c r="A2187" s="13">
        <v>42163.625787037039</v>
      </c>
      <c r="B2187" s="8">
        <v>1</v>
      </c>
      <c r="C2187" s="8"/>
      <c r="D2187" s="8"/>
      <c r="E2187" s="8">
        <v>1</v>
      </c>
    </row>
    <row r="2188" spans="1:5" x14ac:dyDescent="0.2">
      <c r="A2188" s="13">
        <v>41276.846817129626</v>
      </c>
      <c r="B2188" s="8">
        <v>1</v>
      </c>
      <c r="C2188" s="8"/>
      <c r="D2188" s="8"/>
      <c r="E2188" s="8">
        <v>1</v>
      </c>
    </row>
    <row r="2189" spans="1:5" x14ac:dyDescent="0.2">
      <c r="A2189" s="13">
        <v>41184.849166666667</v>
      </c>
      <c r="B2189" s="8">
        <v>1</v>
      </c>
      <c r="C2189" s="8"/>
      <c r="D2189" s="8"/>
      <c r="E2189" s="8">
        <v>1</v>
      </c>
    </row>
    <row r="2190" spans="1:5" x14ac:dyDescent="0.2">
      <c r="A2190" s="13">
        <v>42241.85974537037</v>
      </c>
      <c r="B2190" s="8">
        <v>1</v>
      </c>
      <c r="C2190" s="8"/>
      <c r="D2190" s="8"/>
      <c r="E2190" s="8">
        <v>1</v>
      </c>
    </row>
    <row r="2191" spans="1:5" x14ac:dyDescent="0.2">
      <c r="A2191" s="13">
        <v>41312.311562499999</v>
      </c>
      <c r="B2191" s="8">
        <v>1</v>
      </c>
      <c r="C2191" s="8"/>
      <c r="D2191" s="8"/>
      <c r="E2191" s="8">
        <v>1</v>
      </c>
    </row>
    <row r="2192" spans="1:5" x14ac:dyDescent="0.2">
      <c r="A2192" s="13">
        <v>41031.821631944447</v>
      </c>
      <c r="B2192" s="8">
        <v>1</v>
      </c>
      <c r="C2192" s="8"/>
      <c r="D2192" s="8"/>
      <c r="E2192" s="8">
        <v>1</v>
      </c>
    </row>
    <row r="2193" spans="1:5" x14ac:dyDescent="0.2">
      <c r="A2193" s="13">
        <v>40997.257222222222</v>
      </c>
      <c r="B2193" s="8">
        <v>1</v>
      </c>
      <c r="C2193" s="8"/>
      <c r="D2193" s="8"/>
      <c r="E2193" s="8">
        <v>1</v>
      </c>
    </row>
    <row r="2194" spans="1:5" x14ac:dyDescent="0.2">
      <c r="A2194" s="13">
        <v>41564.194131944445</v>
      </c>
      <c r="B2194" s="8">
        <v>1</v>
      </c>
      <c r="C2194" s="8"/>
      <c r="D2194" s="8"/>
      <c r="E2194" s="8">
        <v>1</v>
      </c>
    </row>
    <row r="2195" spans="1:5" x14ac:dyDescent="0.2">
      <c r="A2195" s="13">
        <v>40946.882245370369</v>
      </c>
      <c r="B2195" s="8">
        <v>1</v>
      </c>
      <c r="C2195" s="8"/>
      <c r="D2195" s="8"/>
      <c r="E2195" s="8">
        <v>1</v>
      </c>
    </row>
    <row r="2196" spans="1:5" x14ac:dyDescent="0.2">
      <c r="A2196" s="13">
        <v>41732.479675925926</v>
      </c>
      <c r="B2196" s="8">
        <v>1</v>
      </c>
      <c r="C2196" s="8"/>
      <c r="D2196" s="8"/>
      <c r="E2196" s="8">
        <v>1</v>
      </c>
    </row>
    <row r="2197" spans="1:5" x14ac:dyDescent="0.2">
      <c r="A2197" s="13">
        <v>40956.066087962965</v>
      </c>
      <c r="B2197" s="8">
        <v>1</v>
      </c>
      <c r="C2197" s="8"/>
      <c r="D2197" s="8"/>
      <c r="E2197" s="8">
        <v>1</v>
      </c>
    </row>
    <row r="2198" spans="1:5" x14ac:dyDescent="0.2">
      <c r="A2198" s="13">
        <v>41716.785011574073</v>
      </c>
      <c r="B2198" s="8">
        <v>1</v>
      </c>
      <c r="C2198" s="8"/>
      <c r="D2198" s="8"/>
      <c r="E2198" s="8">
        <v>1</v>
      </c>
    </row>
    <row r="2199" spans="1:5" x14ac:dyDescent="0.2">
      <c r="A2199" s="13">
        <v>41548.747418981482</v>
      </c>
      <c r="B2199" s="8">
        <v>1</v>
      </c>
      <c r="C2199" s="8"/>
      <c r="D2199" s="8"/>
      <c r="E2199" s="8">
        <v>1</v>
      </c>
    </row>
    <row r="2200" spans="1:5" x14ac:dyDescent="0.2">
      <c r="A2200" s="13">
        <v>42109.826145833336</v>
      </c>
      <c r="B2200" s="8">
        <v>1</v>
      </c>
      <c r="C2200" s="8"/>
      <c r="D2200" s="8"/>
      <c r="E2200" s="8">
        <v>1</v>
      </c>
    </row>
    <row r="2201" spans="1:5" x14ac:dyDescent="0.2">
      <c r="A2201" s="13">
        <v>41646.792222222219</v>
      </c>
      <c r="B2201" s="8">
        <v>1</v>
      </c>
      <c r="C2201" s="8"/>
      <c r="D2201" s="8"/>
      <c r="E2201" s="8">
        <v>1</v>
      </c>
    </row>
    <row r="2202" spans="1:5" x14ac:dyDescent="0.2">
      <c r="A2202" s="13">
        <v>40958.717268518521</v>
      </c>
      <c r="B2202" s="8">
        <v>1</v>
      </c>
      <c r="C2202" s="8"/>
      <c r="D2202" s="8"/>
      <c r="E2202" s="8">
        <v>1</v>
      </c>
    </row>
    <row r="2203" spans="1:5" x14ac:dyDescent="0.2">
      <c r="A2203" s="13">
        <v>42194.75167824074</v>
      </c>
      <c r="B2203" s="8">
        <v>1</v>
      </c>
      <c r="C2203" s="8"/>
      <c r="D2203" s="8"/>
      <c r="E2203" s="8">
        <v>1</v>
      </c>
    </row>
    <row r="2204" spans="1:5" x14ac:dyDescent="0.2">
      <c r="A2204" s="13">
        <v>42299.776770833334</v>
      </c>
      <c r="B2204" s="8">
        <v>1</v>
      </c>
      <c r="C2204" s="8"/>
      <c r="D2204" s="8"/>
      <c r="E2204" s="8">
        <v>1</v>
      </c>
    </row>
    <row r="2205" spans="1:5" x14ac:dyDescent="0.2">
      <c r="A2205" s="13">
        <v>41127.812303240738</v>
      </c>
      <c r="B2205" s="8">
        <v>1</v>
      </c>
      <c r="C2205" s="8"/>
      <c r="D2205" s="8"/>
      <c r="E2205" s="8">
        <v>1</v>
      </c>
    </row>
    <row r="2206" spans="1:5" x14ac:dyDescent="0.2">
      <c r="A2206" s="13">
        <v>42205.718888888892</v>
      </c>
      <c r="B2206" s="8">
        <v>1</v>
      </c>
      <c r="C2206" s="8"/>
      <c r="D2206" s="8"/>
      <c r="E2206" s="8">
        <v>1</v>
      </c>
    </row>
    <row r="2207" spans="1:5" x14ac:dyDescent="0.2">
      <c r="A2207" s="13">
        <v>41452.060601851852</v>
      </c>
      <c r="B2207" s="8">
        <v>1</v>
      </c>
      <c r="C2207" s="8"/>
      <c r="D2207" s="8"/>
      <c r="E2207" s="8">
        <v>1</v>
      </c>
    </row>
    <row r="2208" spans="1:5" x14ac:dyDescent="0.2">
      <c r="A2208" s="13">
        <v>42452.666770833333</v>
      </c>
      <c r="B2208" s="8">
        <v>1</v>
      </c>
      <c r="C2208" s="8"/>
      <c r="D2208" s="8"/>
      <c r="E2208" s="8">
        <v>1</v>
      </c>
    </row>
    <row r="2209" spans="1:5" x14ac:dyDescent="0.2">
      <c r="A2209" s="13">
        <v>40906.787581018521</v>
      </c>
      <c r="B2209" s="8">
        <v>1</v>
      </c>
      <c r="C2209" s="8"/>
      <c r="D2209" s="8"/>
      <c r="E2209" s="8">
        <v>1</v>
      </c>
    </row>
    <row r="2210" spans="1:5" x14ac:dyDescent="0.2">
      <c r="A2210" s="13">
        <v>42152.640833333331</v>
      </c>
      <c r="B2210" s="8">
        <v>1</v>
      </c>
      <c r="C2210" s="8"/>
      <c r="D2210" s="8"/>
      <c r="E2210" s="8">
        <v>1</v>
      </c>
    </row>
    <row r="2211" spans="1:5" x14ac:dyDescent="0.2">
      <c r="A2211" s="13">
        <v>42644.667534722219</v>
      </c>
      <c r="B2211" s="8">
        <v>1</v>
      </c>
      <c r="C2211" s="8"/>
      <c r="D2211" s="8"/>
      <c r="E2211" s="8">
        <v>1</v>
      </c>
    </row>
    <row r="2212" spans="1:5" x14ac:dyDescent="0.2">
      <c r="A2212" s="13">
        <v>41873.79184027778</v>
      </c>
      <c r="B2212" s="8">
        <v>1</v>
      </c>
      <c r="C2212" s="8"/>
      <c r="D2212" s="8"/>
      <c r="E2212" s="8">
        <v>1</v>
      </c>
    </row>
    <row r="2213" spans="1:5" x14ac:dyDescent="0.2">
      <c r="A2213" s="13">
        <v>42381.79886574074</v>
      </c>
      <c r="B2213" s="8">
        <v>1</v>
      </c>
      <c r="C2213" s="8"/>
      <c r="D2213" s="8"/>
      <c r="E2213" s="8">
        <v>1</v>
      </c>
    </row>
    <row r="2214" spans="1:5" x14ac:dyDescent="0.2">
      <c r="A2214" s="13">
        <v>41561.807349537034</v>
      </c>
      <c r="B2214" s="8">
        <v>1</v>
      </c>
      <c r="C2214" s="8"/>
      <c r="D2214" s="8"/>
      <c r="E2214" s="8">
        <v>1</v>
      </c>
    </row>
    <row r="2215" spans="1:5" x14ac:dyDescent="0.2">
      <c r="A2215" s="13">
        <v>42202.278194444443</v>
      </c>
      <c r="B2215" s="8">
        <v>1</v>
      </c>
      <c r="C2215" s="8"/>
      <c r="D2215" s="8"/>
      <c r="E2215" s="8">
        <v>1</v>
      </c>
    </row>
    <row r="2216" spans="1:5" x14ac:dyDescent="0.2">
      <c r="A2216" s="13">
        <v>41484.664247685185</v>
      </c>
      <c r="B2216" s="8">
        <v>1</v>
      </c>
      <c r="C2216" s="8"/>
      <c r="D2216" s="8"/>
      <c r="E2216" s="8">
        <v>1</v>
      </c>
    </row>
    <row r="2217" spans="1:5" x14ac:dyDescent="0.2">
      <c r="A2217" s="13">
        <v>41724.881099537037</v>
      </c>
      <c r="B2217" s="8">
        <v>1</v>
      </c>
      <c r="C2217" s="8"/>
      <c r="D2217" s="8"/>
      <c r="E2217" s="8">
        <v>1</v>
      </c>
    </row>
    <row r="2218" spans="1:5" x14ac:dyDescent="0.2">
      <c r="A2218" s="13">
        <v>41423.910891203705</v>
      </c>
      <c r="B2218" s="8">
        <v>1</v>
      </c>
      <c r="C2218" s="8"/>
      <c r="D2218" s="8"/>
      <c r="E2218" s="8">
        <v>1</v>
      </c>
    </row>
    <row r="2219" spans="1:5" x14ac:dyDescent="0.2">
      <c r="A2219" s="13">
        <v>41806.794074074074</v>
      </c>
      <c r="B2219" s="8">
        <v>1</v>
      </c>
      <c r="C2219" s="8"/>
      <c r="D2219" s="8"/>
      <c r="E2219" s="8">
        <v>1</v>
      </c>
    </row>
    <row r="2220" spans="1:5" x14ac:dyDescent="0.2">
      <c r="A2220" s="13">
        <v>42331.378923611112</v>
      </c>
      <c r="B2220" s="8">
        <v>1</v>
      </c>
      <c r="C2220" s="8"/>
      <c r="D2220" s="8"/>
      <c r="E2220" s="8">
        <v>1</v>
      </c>
    </row>
    <row r="2221" spans="1:5" x14ac:dyDescent="0.2">
      <c r="A2221" s="13">
        <v>42710.824618055558</v>
      </c>
      <c r="B2221" s="8">
        <v>1</v>
      </c>
      <c r="C2221" s="8"/>
      <c r="D2221" s="8"/>
      <c r="E2221" s="8">
        <v>1</v>
      </c>
    </row>
    <row r="2222" spans="1:5" x14ac:dyDescent="0.2">
      <c r="A2222" s="13">
        <v>42062.022118055553</v>
      </c>
      <c r="B2222" s="8">
        <v>1</v>
      </c>
      <c r="C2222" s="8"/>
      <c r="D2222" s="8"/>
      <c r="E2222" s="8">
        <v>1</v>
      </c>
    </row>
    <row r="2223" spans="1:5" x14ac:dyDescent="0.2">
      <c r="A2223" s="13">
        <v>42371.617164351854</v>
      </c>
      <c r="B2223" s="8">
        <v>1</v>
      </c>
      <c r="C2223" s="8"/>
      <c r="D2223" s="8"/>
      <c r="E2223" s="8">
        <v>1</v>
      </c>
    </row>
    <row r="2224" spans="1:5" x14ac:dyDescent="0.2">
      <c r="A2224" s="13">
        <v>41915.003275462965</v>
      </c>
      <c r="B2224" s="8">
        <v>1</v>
      </c>
      <c r="C2224" s="8"/>
      <c r="D2224" s="8"/>
      <c r="E2224" s="8">
        <v>1</v>
      </c>
    </row>
    <row r="2225" spans="1:5" x14ac:dyDescent="0.2">
      <c r="A2225" s="13">
        <v>42774.621712962966</v>
      </c>
      <c r="B2225" s="8">
        <v>1</v>
      </c>
      <c r="C2225" s="8"/>
      <c r="D2225" s="8"/>
      <c r="E2225" s="8">
        <v>1</v>
      </c>
    </row>
    <row r="2226" spans="1:5" x14ac:dyDescent="0.2">
      <c r="A2226" s="13">
        <v>41572.958495370367</v>
      </c>
      <c r="B2226" s="8">
        <v>1</v>
      </c>
      <c r="C2226" s="8"/>
      <c r="D2226" s="8"/>
      <c r="E2226" s="8">
        <v>1</v>
      </c>
    </row>
    <row r="2227" spans="1:5" x14ac:dyDescent="0.2">
      <c r="A2227" s="13">
        <v>42452.825740740744</v>
      </c>
      <c r="B2227" s="8">
        <v>1</v>
      </c>
      <c r="C2227" s="8"/>
      <c r="D2227" s="8"/>
      <c r="E2227" s="8">
        <v>1</v>
      </c>
    </row>
    <row r="2228" spans="1:5" x14ac:dyDescent="0.2">
      <c r="A2228" s="13">
        <v>42766.827546296299</v>
      </c>
      <c r="B2228" s="8">
        <v>1</v>
      </c>
      <c r="C2228" s="8"/>
      <c r="D2228" s="8"/>
      <c r="E2228" s="8">
        <v>1</v>
      </c>
    </row>
    <row r="2229" spans="1:5" x14ac:dyDescent="0.2">
      <c r="A2229" s="13">
        <v>41569.575613425928</v>
      </c>
      <c r="B2229" s="8">
        <v>1</v>
      </c>
      <c r="C2229" s="8"/>
      <c r="D2229" s="8"/>
      <c r="E2229" s="8">
        <v>1</v>
      </c>
    </row>
    <row r="2230" spans="1:5" x14ac:dyDescent="0.2">
      <c r="A2230" s="13">
        <v>42800.75104166667</v>
      </c>
      <c r="B2230" s="8">
        <v>1</v>
      </c>
      <c r="C2230" s="8"/>
      <c r="D2230" s="8"/>
      <c r="E2230" s="8">
        <v>1</v>
      </c>
    </row>
    <row r="2231" spans="1:5" x14ac:dyDescent="0.2">
      <c r="A2231" s="13">
        <v>42647.818819444445</v>
      </c>
      <c r="B2231" s="8">
        <v>1</v>
      </c>
      <c r="C2231" s="8"/>
      <c r="D2231" s="8"/>
      <c r="E2231" s="8">
        <v>1</v>
      </c>
    </row>
    <row r="2232" spans="1:5" x14ac:dyDescent="0.2">
      <c r="A2232" s="13">
        <v>41660.70853009259</v>
      </c>
      <c r="B2232" s="8">
        <v>1</v>
      </c>
      <c r="C2232" s="8"/>
      <c r="D2232" s="8"/>
      <c r="E2232" s="8">
        <v>1</v>
      </c>
    </row>
    <row r="2233" spans="1:5" x14ac:dyDescent="0.2">
      <c r="A2233" s="13">
        <v>42221.79178240741</v>
      </c>
      <c r="B2233" s="8">
        <v>1</v>
      </c>
      <c r="C2233" s="8"/>
      <c r="D2233" s="8"/>
      <c r="E2233" s="8">
        <v>1</v>
      </c>
    </row>
    <row r="2234" spans="1:5" x14ac:dyDescent="0.2">
      <c r="A2234" s="13">
        <v>42200.666261574072</v>
      </c>
      <c r="B2234" s="8">
        <v>1</v>
      </c>
      <c r="C2234" s="8"/>
      <c r="D2234" s="8"/>
      <c r="E2234" s="8">
        <v>1</v>
      </c>
    </row>
    <row r="2235" spans="1:5" x14ac:dyDescent="0.2">
      <c r="A2235" s="13">
        <v>42688.875902777778</v>
      </c>
      <c r="B2235" s="8">
        <v>1</v>
      </c>
      <c r="C2235" s="8"/>
      <c r="D2235" s="8"/>
      <c r="E2235" s="8">
        <v>1</v>
      </c>
    </row>
    <row r="2236" spans="1:5" x14ac:dyDescent="0.2">
      <c r="A2236" s="13">
        <v>41336.703298611108</v>
      </c>
      <c r="B2236" s="8">
        <v>1</v>
      </c>
      <c r="C2236" s="8"/>
      <c r="D2236" s="8"/>
      <c r="E2236" s="8">
        <v>1</v>
      </c>
    </row>
    <row r="2237" spans="1:5" x14ac:dyDescent="0.2">
      <c r="A2237" s="13">
        <v>42677.005474537036</v>
      </c>
      <c r="B2237" s="8">
        <v>1</v>
      </c>
      <c r="C2237" s="8"/>
      <c r="D2237" s="8"/>
      <c r="E2237" s="8">
        <v>1</v>
      </c>
    </row>
    <row r="2238" spans="1:5" x14ac:dyDescent="0.2">
      <c r="A2238" s="13">
        <v>41846.34579861111</v>
      </c>
      <c r="B2238" s="8">
        <v>1</v>
      </c>
      <c r="C2238" s="8"/>
      <c r="D2238" s="8"/>
      <c r="E2238" s="8">
        <v>1</v>
      </c>
    </row>
    <row r="2239" spans="1:5" x14ac:dyDescent="0.2">
      <c r="A2239" s="13">
        <v>42573.327986111108</v>
      </c>
      <c r="B2239" s="8">
        <v>1</v>
      </c>
      <c r="C2239" s="8"/>
      <c r="D2239" s="8"/>
      <c r="E2239" s="8">
        <v>1</v>
      </c>
    </row>
    <row r="2240" spans="1:5" x14ac:dyDescent="0.2">
      <c r="A2240" s="13">
        <v>42296.631331018521</v>
      </c>
      <c r="B2240" s="8">
        <v>1</v>
      </c>
      <c r="C2240" s="8"/>
      <c r="D2240" s="8"/>
      <c r="E2240" s="8">
        <v>1</v>
      </c>
    </row>
    <row r="2241" spans="1:5" x14ac:dyDescent="0.2">
      <c r="A2241" s="13">
        <v>42752.647777777776</v>
      </c>
      <c r="B2241" s="8">
        <v>1</v>
      </c>
      <c r="C2241" s="8"/>
      <c r="D2241" s="8"/>
      <c r="E2241" s="8">
        <v>1</v>
      </c>
    </row>
    <row r="2242" spans="1:5" x14ac:dyDescent="0.2">
      <c r="A2242" s="13">
        <v>42467.951979166668</v>
      </c>
      <c r="B2242" s="8">
        <v>1</v>
      </c>
      <c r="C2242" s="8"/>
      <c r="D2242" s="8"/>
      <c r="E2242" s="8">
        <v>1</v>
      </c>
    </row>
    <row r="2243" spans="1:5" x14ac:dyDescent="0.2">
      <c r="A2243" s="13">
        <v>42682.451921296299</v>
      </c>
      <c r="B2243" s="8">
        <v>1</v>
      </c>
      <c r="C2243" s="8"/>
      <c r="D2243" s="8"/>
      <c r="E2243" s="8">
        <v>1</v>
      </c>
    </row>
    <row r="2244" spans="1:5" x14ac:dyDescent="0.2">
      <c r="A2244" s="13">
        <v>42505.936678240738</v>
      </c>
      <c r="B2244" s="8">
        <v>1</v>
      </c>
      <c r="C2244" s="8"/>
      <c r="D2244" s="8"/>
      <c r="E2244" s="8">
        <v>1</v>
      </c>
    </row>
    <row r="2245" spans="1:5" x14ac:dyDescent="0.2">
      <c r="A2245" s="13">
        <v>42136.751006944447</v>
      </c>
      <c r="B2245" s="8">
        <v>1</v>
      </c>
      <c r="C2245" s="8"/>
      <c r="D2245" s="8"/>
      <c r="E2245" s="8">
        <v>1</v>
      </c>
    </row>
    <row r="2246" spans="1:5" x14ac:dyDescent="0.2">
      <c r="A2246" s="13">
        <v>42702.804814814815</v>
      </c>
      <c r="B2246" s="8">
        <v>1</v>
      </c>
      <c r="C2246" s="8"/>
      <c r="D2246" s="8"/>
      <c r="E2246" s="8">
        <v>1</v>
      </c>
    </row>
    <row r="2247" spans="1:5" x14ac:dyDescent="0.2">
      <c r="A2247" s="13">
        <v>41695.016782407409</v>
      </c>
      <c r="B2247" s="8">
        <v>1</v>
      </c>
      <c r="C2247" s="8"/>
      <c r="D2247" s="8"/>
      <c r="E2247" s="8">
        <v>1</v>
      </c>
    </row>
    <row r="2248" spans="1:5" x14ac:dyDescent="0.2">
      <c r="A2248" s="13">
        <v>42759.724768518521</v>
      </c>
      <c r="B2248" s="8">
        <v>1</v>
      </c>
      <c r="C2248" s="8"/>
      <c r="D2248" s="8"/>
      <c r="E2248" s="8">
        <v>1</v>
      </c>
    </row>
    <row r="2249" spans="1:5" x14ac:dyDescent="0.2">
      <c r="A2249" s="13">
        <v>41926.585162037038</v>
      </c>
      <c r="B2249" s="8">
        <v>1</v>
      </c>
      <c r="C2249" s="8"/>
      <c r="D2249" s="8"/>
      <c r="E2249" s="8">
        <v>1</v>
      </c>
    </row>
    <row r="2250" spans="1:5" x14ac:dyDescent="0.2">
      <c r="A2250" s="13">
        <v>42014.832326388889</v>
      </c>
      <c r="B2250" s="8">
        <v>1</v>
      </c>
      <c r="C2250" s="8"/>
      <c r="D2250" s="8"/>
      <c r="E2250" s="8">
        <v>1</v>
      </c>
    </row>
    <row r="2251" spans="1:5" x14ac:dyDescent="0.2">
      <c r="A2251" s="13">
        <v>42496.582337962966</v>
      </c>
      <c r="B2251" s="8">
        <v>1</v>
      </c>
      <c r="C2251" s="8"/>
      <c r="D2251" s="8"/>
      <c r="E2251" s="8">
        <v>1</v>
      </c>
    </row>
    <row r="2252" spans="1:5" x14ac:dyDescent="0.2">
      <c r="A2252" s="13">
        <v>42689.853090277778</v>
      </c>
      <c r="B2252" s="8">
        <v>1</v>
      </c>
      <c r="C2252" s="8"/>
      <c r="D2252" s="8"/>
      <c r="E2252" s="8">
        <v>1</v>
      </c>
    </row>
    <row r="2253" spans="1:5" x14ac:dyDescent="0.2">
      <c r="A2253" s="13">
        <v>42469.874907407408</v>
      </c>
      <c r="B2253" s="8">
        <v>1</v>
      </c>
      <c r="C2253" s="8"/>
      <c r="D2253" s="8"/>
      <c r="E2253" s="8">
        <v>1</v>
      </c>
    </row>
    <row r="2254" spans="1:5" x14ac:dyDescent="0.2">
      <c r="A2254" s="13">
        <v>41968.829826388886</v>
      </c>
      <c r="B2254" s="8">
        <v>1</v>
      </c>
      <c r="C2254" s="8"/>
      <c r="D2254" s="8"/>
      <c r="E2254" s="8">
        <v>1</v>
      </c>
    </row>
    <row r="2255" spans="1:5" x14ac:dyDescent="0.2">
      <c r="A2255" s="13">
        <v>42776.082349537035</v>
      </c>
      <c r="B2255" s="8">
        <v>1</v>
      </c>
      <c r="C2255" s="8"/>
      <c r="D2255" s="8"/>
      <c r="E2255" s="8">
        <v>1</v>
      </c>
    </row>
    <row r="2256" spans="1:5" x14ac:dyDescent="0.2">
      <c r="A2256" s="13">
        <v>42776.704432870371</v>
      </c>
      <c r="B2256" s="8">
        <v>1</v>
      </c>
      <c r="C2256" s="8"/>
      <c r="D2256" s="8"/>
      <c r="E2256" s="8">
        <v>1</v>
      </c>
    </row>
    <row r="2257" spans="1:5" x14ac:dyDescent="0.2">
      <c r="A2257" s="13">
        <v>42725.869363425925</v>
      </c>
      <c r="B2257" s="8">
        <v>1</v>
      </c>
      <c r="C2257" s="8"/>
      <c r="D2257" s="8"/>
      <c r="E2257" s="8">
        <v>1</v>
      </c>
    </row>
    <row r="2258" spans="1:5" x14ac:dyDescent="0.2">
      <c r="A2258" s="13">
        <v>42684.0000462963</v>
      </c>
      <c r="B2258" s="8">
        <v>1</v>
      </c>
      <c r="C2258" s="8"/>
      <c r="D2258" s="8"/>
      <c r="E2258" s="8">
        <v>1</v>
      </c>
    </row>
    <row r="2259" spans="1:5" x14ac:dyDescent="0.2">
      <c r="A2259" s="13">
        <v>42315.699490740742</v>
      </c>
      <c r="B2259" s="8">
        <v>1</v>
      </c>
      <c r="C2259" s="8"/>
      <c r="D2259" s="8"/>
      <c r="E2259" s="8">
        <v>1</v>
      </c>
    </row>
    <row r="2260" spans="1:5" x14ac:dyDescent="0.2">
      <c r="A2260" s="13">
        <v>42781.549097222225</v>
      </c>
      <c r="B2260" s="8">
        <v>1</v>
      </c>
      <c r="C2260" s="8"/>
      <c r="D2260" s="8"/>
      <c r="E2260" s="8">
        <v>1</v>
      </c>
    </row>
    <row r="2261" spans="1:5" x14ac:dyDescent="0.2">
      <c r="A2261" s="13">
        <v>41663.500659722224</v>
      </c>
      <c r="B2261" s="8">
        <v>1</v>
      </c>
      <c r="C2261" s="8"/>
      <c r="D2261" s="8"/>
      <c r="E2261" s="8">
        <v>1</v>
      </c>
    </row>
    <row r="2262" spans="1:5" x14ac:dyDescent="0.2">
      <c r="A2262" s="13">
        <v>41965.616655092592</v>
      </c>
      <c r="B2262" s="8">
        <v>1</v>
      </c>
      <c r="C2262" s="8"/>
      <c r="D2262" s="8"/>
      <c r="E2262" s="8">
        <v>1</v>
      </c>
    </row>
    <row r="2263" spans="1:5" x14ac:dyDescent="0.2">
      <c r="A2263" s="13">
        <v>41614.651493055557</v>
      </c>
      <c r="B2263" s="8">
        <v>1</v>
      </c>
      <c r="C2263" s="8"/>
      <c r="D2263" s="8"/>
      <c r="E2263" s="8">
        <v>1</v>
      </c>
    </row>
    <row r="2264" spans="1:5" x14ac:dyDescent="0.2">
      <c r="A2264" s="13">
        <v>40936.678506944445</v>
      </c>
      <c r="B2264" s="8">
        <v>1</v>
      </c>
      <c r="C2264" s="8"/>
      <c r="D2264" s="8"/>
      <c r="E2264" s="8">
        <v>1</v>
      </c>
    </row>
    <row r="2265" spans="1:5" x14ac:dyDescent="0.2">
      <c r="A2265" s="13">
        <v>42338.709108796298</v>
      </c>
      <c r="B2265" s="8">
        <v>1</v>
      </c>
      <c r="C2265" s="8"/>
      <c r="D2265" s="8"/>
      <c r="E2265" s="8">
        <v>1</v>
      </c>
    </row>
    <row r="2266" spans="1:5" x14ac:dyDescent="0.2">
      <c r="A2266" s="13">
        <v>42020.806701388887</v>
      </c>
      <c r="B2266" s="8">
        <v>1</v>
      </c>
      <c r="C2266" s="8"/>
      <c r="D2266" s="8"/>
      <c r="E2266" s="8">
        <v>1</v>
      </c>
    </row>
    <row r="2267" spans="1:5" x14ac:dyDescent="0.2">
      <c r="A2267" s="13">
        <v>42234.624895833331</v>
      </c>
      <c r="B2267" s="8">
        <v>1</v>
      </c>
      <c r="C2267" s="8"/>
      <c r="D2267" s="8"/>
      <c r="E2267" s="8">
        <v>1</v>
      </c>
    </row>
    <row r="2268" spans="1:5" x14ac:dyDescent="0.2">
      <c r="A2268" s="13">
        <v>40687.285844907405</v>
      </c>
      <c r="B2268" s="8">
        <v>1</v>
      </c>
      <c r="C2268" s="8"/>
      <c r="D2268" s="8"/>
      <c r="E2268" s="8">
        <v>1</v>
      </c>
    </row>
    <row r="2269" spans="1:5" x14ac:dyDescent="0.2">
      <c r="A2269" s="13">
        <v>42323.17460648148</v>
      </c>
      <c r="B2269" s="8">
        <v>1</v>
      </c>
      <c r="C2269" s="8"/>
      <c r="D2269" s="8"/>
      <c r="E2269" s="8">
        <v>1</v>
      </c>
    </row>
    <row r="2270" spans="1:5" x14ac:dyDescent="0.2">
      <c r="A2270" s="13">
        <v>40978.1250462963</v>
      </c>
      <c r="B2270" s="8">
        <v>1</v>
      </c>
      <c r="C2270" s="8"/>
      <c r="D2270" s="8"/>
      <c r="E2270" s="8">
        <v>1</v>
      </c>
    </row>
    <row r="2271" spans="1:5" x14ac:dyDescent="0.2">
      <c r="A2271" s="13">
        <v>40585.796817129631</v>
      </c>
      <c r="B2271" s="8">
        <v>1</v>
      </c>
      <c r="C2271" s="8"/>
      <c r="D2271" s="8"/>
      <c r="E2271" s="8">
        <v>1</v>
      </c>
    </row>
    <row r="2272" spans="1:5" x14ac:dyDescent="0.2">
      <c r="A2272" s="13">
        <v>41059.185682870368</v>
      </c>
      <c r="B2272" s="8">
        <v>1</v>
      </c>
      <c r="C2272" s="8"/>
      <c r="D2272" s="8"/>
      <c r="E2272" s="8">
        <v>1</v>
      </c>
    </row>
    <row r="2273" spans="1:5" x14ac:dyDescent="0.2">
      <c r="A2273" s="13">
        <v>41494.963587962964</v>
      </c>
      <c r="B2273" s="8">
        <v>1</v>
      </c>
      <c r="C2273" s="8"/>
      <c r="D2273" s="8"/>
      <c r="E2273" s="8">
        <v>1</v>
      </c>
    </row>
    <row r="2274" spans="1:5" x14ac:dyDescent="0.2">
      <c r="A2274" s="13">
        <v>41792.667361111111</v>
      </c>
      <c r="B2274" s="8">
        <v>1</v>
      </c>
      <c r="C2274" s="8"/>
      <c r="D2274" s="8"/>
      <c r="E2274" s="8">
        <v>1</v>
      </c>
    </row>
    <row r="2275" spans="1:5" x14ac:dyDescent="0.2">
      <c r="A2275" s="13">
        <v>41067.827418981484</v>
      </c>
      <c r="B2275" s="8">
        <v>1</v>
      </c>
      <c r="C2275" s="8"/>
      <c r="D2275" s="8"/>
      <c r="E2275" s="8">
        <v>1</v>
      </c>
    </row>
    <row r="2276" spans="1:5" x14ac:dyDescent="0.2">
      <c r="A2276" s="13">
        <v>41571.998379629629</v>
      </c>
      <c r="B2276" s="8">
        <v>1</v>
      </c>
      <c r="C2276" s="8"/>
      <c r="D2276" s="8"/>
      <c r="E2276" s="8">
        <v>1</v>
      </c>
    </row>
    <row r="2277" spans="1:5" x14ac:dyDescent="0.2">
      <c r="A2277" s="13">
        <v>40070.253819444442</v>
      </c>
      <c r="B2277" s="8">
        <v>1</v>
      </c>
      <c r="C2277" s="8"/>
      <c r="D2277" s="8"/>
      <c r="E2277" s="8">
        <v>1</v>
      </c>
    </row>
    <row r="2278" spans="1:5" x14ac:dyDescent="0.2">
      <c r="A2278" s="13">
        <v>40987.977060185185</v>
      </c>
      <c r="B2278" s="8">
        <v>1</v>
      </c>
      <c r="C2278" s="8"/>
      <c r="D2278" s="8"/>
      <c r="E2278" s="8">
        <v>1</v>
      </c>
    </row>
    <row r="2279" spans="1:5" x14ac:dyDescent="0.2">
      <c r="A2279" s="13">
        <v>40987.697638888887</v>
      </c>
      <c r="B2279" s="8">
        <v>1</v>
      </c>
      <c r="C2279" s="8"/>
      <c r="D2279" s="8"/>
      <c r="E2279" s="8">
        <v>1</v>
      </c>
    </row>
    <row r="2280" spans="1:5" x14ac:dyDescent="0.2">
      <c r="A2280" s="13">
        <v>41151.708321759259</v>
      </c>
      <c r="B2280" s="8">
        <v>1</v>
      </c>
      <c r="C2280" s="8"/>
      <c r="D2280" s="8"/>
      <c r="E2280" s="8">
        <v>1</v>
      </c>
    </row>
    <row r="2281" spans="1:5" x14ac:dyDescent="0.2">
      <c r="A2281" s="13">
        <v>41264.72314814815</v>
      </c>
      <c r="B2281" s="8">
        <v>1</v>
      </c>
      <c r="C2281" s="8"/>
      <c r="D2281" s="8"/>
      <c r="E2281" s="8">
        <v>1</v>
      </c>
    </row>
    <row r="2282" spans="1:5" x14ac:dyDescent="0.2">
      <c r="A2282" s="13">
        <v>41270.954351851855</v>
      </c>
      <c r="B2282" s="8">
        <v>1</v>
      </c>
      <c r="C2282" s="8"/>
      <c r="D2282" s="8"/>
      <c r="E2282" s="8">
        <v>1</v>
      </c>
    </row>
    <row r="2283" spans="1:5" x14ac:dyDescent="0.2">
      <c r="A2283" s="13">
        <v>40927.731782407405</v>
      </c>
      <c r="B2283" s="8">
        <v>1</v>
      </c>
      <c r="C2283" s="8"/>
      <c r="D2283" s="8"/>
      <c r="E2283" s="8">
        <v>1</v>
      </c>
    </row>
    <row r="2284" spans="1:5" x14ac:dyDescent="0.2">
      <c r="A2284" s="13">
        <v>40948.042233796295</v>
      </c>
      <c r="B2284" s="8">
        <v>1</v>
      </c>
      <c r="C2284" s="8"/>
      <c r="D2284" s="8"/>
      <c r="E2284" s="8">
        <v>1</v>
      </c>
    </row>
    <row r="2285" spans="1:5" x14ac:dyDescent="0.2">
      <c r="A2285" s="13">
        <v>41694.84065972222</v>
      </c>
      <c r="B2285" s="8">
        <v>1</v>
      </c>
      <c r="C2285" s="8"/>
      <c r="D2285" s="8"/>
      <c r="E2285" s="8">
        <v>1</v>
      </c>
    </row>
    <row r="2286" spans="1:5" x14ac:dyDescent="0.2">
      <c r="A2286" s="13">
        <v>40565.032511574071</v>
      </c>
      <c r="B2286" s="8">
        <v>1</v>
      </c>
      <c r="C2286" s="8"/>
      <c r="D2286" s="8"/>
      <c r="E2286" s="8">
        <v>1</v>
      </c>
    </row>
    <row r="2287" spans="1:5" x14ac:dyDescent="0.2">
      <c r="A2287" s="13">
        <v>41074.727037037039</v>
      </c>
      <c r="B2287" s="8">
        <v>1</v>
      </c>
      <c r="C2287" s="8"/>
      <c r="D2287" s="8"/>
      <c r="E2287" s="8">
        <v>1</v>
      </c>
    </row>
    <row r="2288" spans="1:5" x14ac:dyDescent="0.2">
      <c r="A2288" s="13">
        <v>41416.146944444445</v>
      </c>
      <c r="B2288" s="8">
        <v>1</v>
      </c>
      <c r="C2288" s="8"/>
      <c r="D2288" s="8"/>
      <c r="E2288" s="8">
        <v>1</v>
      </c>
    </row>
    <row r="2289" spans="1:5" x14ac:dyDescent="0.2">
      <c r="A2289" s="13">
        <v>41605.868449074071</v>
      </c>
      <c r="B2289" s="8">
        <v>1</v>
      </c>
      <c r="C2289" s="8"/>
      <c r="D2289" s="8"/>
      <c r="E2289" s="8">
        <v>1</v>
      </c>
    </row>
    <row r="2290" spans="1:5" x14ac:dyDescent="0.2">
      <c r="A2290" s="13">
        <v>40850.111064814817</v>
      </c>
      <c r="B2290" s="8">
        <v>1</v>
      </c>
      <c r="C2290" s="8"/>
      <c r="D2290" s="8"/>
      <c r="E2290" s="8">
        <v>1</v>
      </c>
    </row>
    <row r="2291" spans="1:5" x14ac:dyDescent="0.2">
      <c r="A2291" s="13">
        <v>40502.815868055557</v>
      </c>
      <c r="B2291" s="8">
        <v>1</v>
      </c>
      <c r="C2291" s="8"/>
      <c r="D2291" s="8"/>
      <c r="E2291" s="8">
        <v>1</v>
      </c>
    </row>
    <row r="2292" spans="1:5" x14ac:dyDescent="0.2">
      <c r="A2292" s="13">
        <v>41834.695277777777</v>
      </c>
      <c r="B2292" s="8">
        <v>1</v>
      </c>
      <c r="C2292" s="8"/>
      <c r="D2292" s="8"/>
      <c r="E2292" s="8">
        <v>1</v>
      </c>
    </row>
    <row r="2293" spans="1:5" x14ac:dyDescent="0.2">
      <c r="A2293" s="13">
        <v>40948.16815972222</v>
      </c>
      <c r="B2293" s="8">
        <v>1</v>
      </c>
      <c r="C2293" s="8"/>
      <c r="D2293" s="8"/>
      <c r="E2293" s="8">
        <v>1</v>
      </c>
    </row>
    <row r="2294" spans="1:5" x14ac:dyDescent="0.2">
      <c r="A2294" s="13">
        <v>41004.802465277775</v>
      </c>
      <c r="B2294" s="8">
        <v>1</v>
      </c>
      <c r="C2294" s="8"/>
      <c r="D2294" s="8"/>
      <c r="E2294" s="8">
        <v>1</v>
      </c>
    </row>
    <row r="2295" spans="1:5" x14ac:dyDescent="0.2">
      <c r="A2295" s="13">
        <v>41851.962916666664</v>
      </c>
      <c r="B2295" s="8">
        <v>1</v>
      </c>
      <c r="C2295" s="8"/>
      <c r="D2295" s="8"/>
      <c r="E2295" s="8">
        <v>1</v>
      </c>
    </row>
    <row r="2296" spans="1:5" x14ac:dyDescent="0.2">
      <c r="A2296" s="13">
        <v>41307.987696759257</v>
      </c>
      <c r="B2296" s="8">
        <v>1</v>
      </c>
      <c r="C2296" s="8"/>
      <c r="D2296" s="8"/>
      <c r="E2296" s="8">
        <v>1</v>
      </c>
    </row>
    <row r="2297" spans="1:5" x14ac:dyDescent="0.2">
      <c r="A2297" s="13">
        <v>41324.79415509259</v>
      </c>
      <c r="B2297" s="8">
        <v>1</v>
      </c>
      <c r="C2297" s="8"/>
      <c r="D2297" s="8"/>
      <c r="E2297" s="8">
        <v>1</v>
      </c>
    </row>
    <row r="2298" spans="1:5" x14ac:dyDescent="0.2">
      <c r="A2298" s="13">
        <v>41736.004502314812</v>
      </c>
      <c r="B2298" s="8">
        <v>1</v>
      </c>
      <c r="C2298" s="8"/>
      <c r="D2298" s="8"/>
      <c r="E2298" s="8">
        <v>1</v>
      </c>
    </row>
    <row r="2299" spans="1:5" x14ac:dyDescent="0.2">
      <c r="A2299" s="13">
        <v>41716.632847222223</v>
      </c>
      <c r="B2299" s="8">
        <v>1</v>
      </c>
      <c r="C2299" s="8"/>
      <c r="D2299" s="8"/>
      <c r="E2299" s="8">
        <v>1</v>
      </c>
    </row>
    <row r="2300" spans="1:5" x14ac:dyDescent="0.2">
      <c r="A2300" s="13">
        <v>41002.958634259259</v>
      </c>
      <c r="B2300" s="8">
        <v>1</v>
      </c>
      <c r="C2300" s="8"/>
      <c r="D2300" s="8"/>
      <c r="E2300" s="8">
        <v>1</v>
      </c>
    </row>
    <row r="2301" spans="1:5" x14ac:dyDescent="0.2">
      <c r="A2301" s="13">
        <v>41037.551585648151</v>
      </c>
      <c r="B2301" s="8">
        <v>1</v>
      </c>
      <c r="C2301" s="8"/>
      <c r="D2301" s="8"/>
      <c r="E2301" s="8">
        <v>1</v>
      </c>
    </row>
    <row r="2302" spans="1:5" x14ac:dyDescent="0.2">
      <c r="A2302" s="13">
        <v>41004.72619212963</v>
      </c>
      <c r="B2302" s="8">
        <v>1</v>
      </c>
      <c r="C2302" s="8"/>
      <c r="D2302" s="8"/>
      <c r="E2302" s="8">
        <v>1</v>
      </c>
    </row>
    <row r="2303" spans="1:5" x14ac:dyDescent="0.2">
      <c r="A2303" s="13">
        <v>40079.725115740737</v>
      </c>
      <c r="B2303" s="8">
        <v>1</v>
      </c>
      <c r="C2303" s="8"/>
      <c r="D2303" s="8"/>
      <c r="E2303" s="8">
        <v>1</v>
      </c>
    </row>
    <row r="2304" spans="1:5" x14ac:dyDescent="0.2">
      <c r="A2304" s="13">
        <v>40192.542233796295</v>
      </c>
      <c r="B2304" s="8">
        <v>1</v>
      </c>
      <c r="C2304" s="8"/>
      <c r="D2304" s="8"/>
      <c r="E2304" s="8">
        <v>1</v>
      </c>
    </row>
    <row r="2305" spans="1:5" x14ac:dyDescent="0.2">
      <c r="A2305" s="13">
        <v>40050.643680555557</v>
      </c>
      <c r="B2305" s="8">
        <v>1</v>
      </c>
      <c r="C2305" s="8"/>
      <c r="D2305" s="8"/>
      <c r="E2305" s="8">
        <v>1</v>
      </c>
    </row>
    <row r="2306" spans="1:5" x14ac:dyDescent="0.2">
      <c r="A2306" s="13">
        <v>41593.082002314812</v>
      </c>
      <c r="B2306" s="8">
        <v>1</v>
      </c>
      <c r="C2306" s="8"/>
      <c r="D2306" s="8"/>
      <c r="E2306" s="8">
        <v>1</v>
      </c>
    </row>
    <row r="2307" spans="1:5" x14ac:dyDescent="0.2">
      <c r="A2307" s="13">
        <v>41696.817129629628</v>
      </c>
      <c r="B2307" s="8">
        <v>1</v>
      </c>
      <c r="C2307" s="8"/>
      <c r="D2307" s="8"/>
      <c r="E2307" s="8">
        <v>1</v>
      </c>
    </row>
    <row r="2308" spans="1:5" x14ac:dyDescent="0.2">
      <c r="A2308" s="13">
        <v>41842.917129629626</v>
      </c>
      <c r="B2308" s="8">
        <v>1</v>
      </c>
      <c r="C2308" s="8"/>
      <c r="D2308" s="8"/>
      <c r="E2308" s="8">
        <v>1</v>
      </c>
    </row>
    <row r="2309" spans="1:5" x14ac:dyDescent="0.2">
      <c r="A2309" s="13">
        <v>42139.781678240739</v>
      </c>
      <c r="B2309" s="8">
        <v>1</v>
      </c>
      <c r="C2309" s="8"/>
      <c r="D2309" s="8"/>
      <c r="E2309" s="8">
        <v>1</v>
      </c>
    </row>
    <row r="2310" spans="1:5" x14ac:dyDescent="0.2">
      <c r="A2310" s="13">
        <v>41807.624374999999</v>
      </c>
      <c r="B2310" s="8">
        <v>1</v>
      </c>
      <c r="C2310" s="8"/>
      <c r="D2310" s="8"/>
      <c r="E2310" s="8">
        <v>1</v>
      </c>
    </row>
    <row r="2311" spans="1:5" x14ac:dyDescent="0.2">
      <c r="A2311" s="13">
        <v>42332.89980324074</v>
      </c>
      <c r="B2311" s="8">
        <v>1</v>
      </c>
      <c r="C2311" s="8"/>
      <c r="D2311" s="8"/>
      <c r="E2311" s="8">
        <v>1</v>
      </c>
    </row>
    <row r="2312" spans="1:5" x14ac:dyDescent="0.2">
      <c r="A2312" s="13">
        <v>41839.005671296298</v>
      </c>
      <c r="B2312" s="8">
        <v>1</v>
      </c>
      <c r="C2312" s="8"/>
      <c r="D2312" s="8"/>
      <c r="E2312" s="8">
        <v>1</v>
      </c>
    </row>
    <row r="2313" spans="1:5" x14ac:dyDescent="0.2">
      <c r="A2313" s="13">
        <v>42011.628136574072</v>
      </c>
      <c r="B2313" s="8">
        <v>1</v>
      </c>
      <c r="C2313" s="8"/>
      <c r="D2313" s="8"/>
      <c r="E2313" s="8">
        <v>1</v>
      </c>
    </row>
    <row r="2314" spans="1:5" x14ac:dyDescent="0.2">
      <c r="A2314" s="13">
        <v>41767.650347222225</v>
      </c>
      <c r="B2314" s="8">
        <v>1</v>
      </c>
      <c r="C2314" s="8"/>
      <c r="D2314" s="8"/>
      <c r="E2314" s="8">
        <v>1</v>
      </c>
    </row>
    <row r="2315" spans="1:5" x14ac:dyDescent="0.2">
      <c r="A2315" s="13">
        <v>41918.670115740744</v>
      </c>
      <c r="B2315" s="8">
        <v>1</v>
      </c>
      <c r="C2315" s="8"/>
      <c r="D2315" s="8"/>
      <c r="E2315" s="8">
        <v>1</v>
      </c>
    </row>
    <row r="2316" spans="1:5" x14ac:dyDescent="0.2">
      <c r="A2316" s="13">
        <v>41771.572256944448</v>
      </c>
      <c r="B2316" s="8">
        <v>1</v>
      </c>
      <c r="C2316" s="8"/>
      <c r="D2316" s="8"/>
      <c r="E2316" s="8">
        <v>1</v>
      </c>
    </row>
    <row r="2317" spans="1:5" x14ac:dyDescent="0.2">
      <c r="A2317" s="13">
        <v>41666.924710648149</v>
      </c>
      <c r="B2317" s="8">
        <v>1</v>
      </c>
      <c r="C2317" s="8"/>
      <c r="D2317" s="8"/>
      <c r="E2317" s="8">
        <v>1</v>
      </c>
    </row>
    <row r="2318" spans="1:5" x14ac:dyDescent="0.2">
      <c r="A2318" s="13">
        <v>41786.640543981484</v>
      </c>
      <c r="B2318" s="8">
        <v>1</v>
      </c>
      <c r="C2318" s="8"/>
      <c r="D2318" s="8"/>
      <c r="E2318" s="8">
        <v>1</v>
      </c>
    </row>
    <row r="2319" spans="1:5" x14ac:dyDescent="0.2">
      <c r="A2319" s="13">
        <v>41789.896805555552</v>
      </c>
      <c r="B2319" s="8">
        <v>1</v>
      </c>
      <c r="C2319" s="8"/>
      <c r="D2319" s="8"/>
      <c r="E2319" s="8">
        <v>1</v>
      </c>
    </row>
    <row r="2320" spans="1:5" x14ac:dyDescent="0.2">
      <c r="A2320" s="13">
        <v>42692.799872685187</v>
      </c>
      <c r="B2320" s="8">
        <v>1</v>
      </c>
      <c r="C2320" s="8"/>
      <c r="D2320" s="8"/>
      <c r="E2320" s="8">
        <v>1</v>
      </c>
    </row>
    <row r="2321" spans="1:5" x14ac:dyDescent="0.2">
      <c r="A2321" s="13">
        <v>42643.642800925925</v>
      </c>
      <c r="B2321" s="8">
        <v>1</v>
      </c>
      <c r="C2321" s="8"/>
      <c r="D2321" s="8"/>
      <c r="E2321" s="8">
        <v>1</v>
      </c>
    </row>
    <row r="2322" spans="1:5" x14ac:dyDescent="0.2">
      <c r="A2322" s="13">
        <v>42167.813703703701</v>
      </c>
      <c r="B2322" s="8"/>
      <c r="C2322" s="8"/>
      <c r="D2322" s="8">
        <v>1</v>
      </c>
      <c r="E2322" s="8">
        <v>1</v>
      </c>
    </row>
    <row r="2323" spans="1:5" x14ac:dyDescent="0.2">
      <c r="A2323" s="13">
        <v>41897.702199074076</v>
      </c>
      <c r="B2323" s="8"/>
      <c r="C2323" s="8"/>
      <c r="D2323" s="8">
        <v>1</v>
      </c>
      <c r="E2323" s="8">
        <v>1</v>
      </c>
    </row>
    <row r="2324" spans="1:5" x14ac:dyDescent="0.2">
      <c r="A2324" s="13">
        <v>42327.825289351851</v>
      </c>
      <c r="B2324" s="8"/>
      <c r="C2324" s="8"/>
      <c r="D2324" s="8">
        <v>1</v>
      </c>
      <c r="E2324" s="8">
        <v>1</v>
      </c>
    </row>
    <row r="2325" spans="1:5" x14ac:dyDescent="0.2">
      <c r="A2325" s="13">
        <v>42515.727650462963</v>
      </c>
      <c r="B2325" s="8"/>
      <c r="C2325" s="8"/>
      <c r="D2325" s="8">
        <v>1</v>
      </c>
      <c r="E2325" s="8">
        <v>1</v>
      </c>
    </row>
    <row r="2326" spans="1:5" x14ac:dyDescent="0.2">
      <c r="A2326" s="13">
        <v>42060.001805555556</v>
      </c>
      <c r="B2326" s="8"/>
      <c r="C2326" s="8"/>
      <c r="D2326" s="8">
        <v>1</v>
      </c>
      <c r="E2326" s="8">
        <v>1</v>
      </c>
    </row>
    <row r="2327" spans="1:5" x14ac:dyDescent="0.2">
      <c r="A2327" s="13">
        <v>42615.79896990741</v>
      </c>
      <c r="B2327" s="8"/>
      <c r="C2327" s="8"/>
      <c r="D2327" s="8">
        <v>1</v>
      </c>
      <c r="E2327" s="8">
        <v>1</v>
      </c>
    </row>
    <row r="2328" spans="1:5" x14ac:dyDescent="0.2">
      <c r="A2328" s="13">
        <v>42577.607361111113</v>
      </c>
      <c r="B2328" s="8"/>
      <c r="C2328" s="8"/>
      <c r="D2328" s="8">
        <v>1</v>
      </c>
      <c r="E2328" s="8">
        <v>1</v>
      </c>
    </row>
    <row r="2329" spans="1:5" x14ac:dyDescent="0.2">
      <c r="A2329" s="13">
        <v>42360.932152777779</v>
      </c>
      <c r="B2329" s="8"/>
      <c r="C2329" s="8"/>
      <c r="D2329" s="8">
        <v>1</v>
      </c>
      <c r="E2329" s="8">
        <v>1</v>
      </c>
    </row>
    <row r="2330" spans="1:5" x14ac:dyDescent="0.2">
      <c r="A2330" s="13">
        <v>42198.775787037041</v>
      </c>
      <c r="B2330" s="8"/>
      <c r="C2330" s="8"/>
      <c r="D2330" s="8">
        <v>1</v>
      </c>
      <c r="E2330" s="8">
        <v>1</v>
      </c>
    </row>
    <row r="2331" spans="1:5" x14ac:dyDescent="0.2">
      <c r="A2331" s="13">
        <v>42708.842245370368</v>
      </c>
      <c r="B2331" s="8"/>
      <c r="C2331" s="8"/>
      <c r="D2331" s="8">
        <v>1</v>
      </c>
      <c r="E2331" s="8">
        <v>1</v>
      </c>
    </row>
    <row r="2332" spans="1:5" x14ac:dyDescent="0.2">
      <c r="A2332" s="13">
        <v>42094.101145833331</v>
      </c>
      <c r="B2332" s="8"/>
      <c r="C2332" s="8"/>
      <c r="D2332" s="8">
        <v>1</v>
      </c>
      <c r="E2332" s="8">
        <v>1</v>
      </c>
    </row>
    <row r="2333" spans="1:5" x14ac:dyDescent="0.2">
      <c r="A2333" s="13">
        <v>42101.633703703701</v>
      </c>
      <c r="B2333" s="8"/>
      <c r="C2333" s="8"/>
      <c r="D2333" s="8">
        <v>1</v>
      </c>
      <c r="E2333" s="8">
        <v>1</v>
      </c>
    </row>
    <row r="2334" spans="1:5" x14ac:dyDescent="0.2">
      <c r="A2334" s="13">
        <v>42103.676180555558</v>
      </c>
      <c r="B2334" s="8"/>
      <c r="C2334" s="8"/>
      <c r="D2334" s="8">
        <v>1</v>
      </c>
      <c r="E2334" s="8">
        <v>1</v>
      </c>
    </row>
    <row r="2335" spans="1:5" x14ac:dyDescent="0.2">
      <c r="A2335" s="13">
        <v>41954.722916666666</v>
      </c>
      <c r="B2335" s="8"/>
      <c r="C2335" s="8"/>
      <c r="D2335" s="8">
        <v>1</v>
      </c>
      <c r="E2335" s="8">
        <v>1</v>
      </c>
    </row>
    <row r="2336" spans="1:5" x14ac:dyDescent="0.2">
      <c r="A2336" s="13">
        <v>42096.918240740742</v>
      </c>
      <c r="B2336" s="8"/>
      <c r="C2336" s="8"/>
      <c r="D2336" s="8">
        <v>1</v>
      </c>
      <c r="E2336" s="8">
        <v>1</v>
      </c>
    </row>
    <row r="2337" spans="1:5" x14ac:dyDescent="0.2">
      <c r="A2337" s="13">
        <v>42130.78361111111</v>
      </c>
      <c r="B2337" s="8"/>
      <c r="C2337" s="8"/>
      <c r="D2337" s="8">
        <v>1</v>
      </c>
      <c r="E2337" s="8">
        <v>1</v>
      </c>
    </row>
    <row r="2338" spans="1:5" x14ac:dyDescent="0.2">
      <c r="A2338" s="13">
        <v>42264.620115740741</v>
      </c>
      <c r="B2338" s="8"/>
      <c r="C2338" s="8"/>
      <c r="D2338" s="8">
        <v>1</v>
      </c>
      <c r="E2338" s="8">
        <v>1</v>
      </c>
    </row>
    <row r="2339" spans="1:5" x14ac:dyDescent="0.2">
      <c r="A2339" s="13">
        <v>41978.930972222224</v>
      </c>
      <c r="B2339" s="8"/>
      <c r="C2339" s="8"/>
      <c r="D2339" s="8">
        <v>1</v>
      </c>
      <c r="E2339" s="8">
        <v>1</v>
      </c>
    </row>
    <row r="2340" spans="1:5" x14ac:dyDescent="0.2">
      <c r="A2340" s="13">
        <v>42159.649583333332</v>
      </c>
      <c r="B2340" s="8"/>
      <c r="C2340" s="8"/>
      <c r="D2340" s="8">
        <v>1</v>
      </c>
      <c r="E2340" s="8">
        <v>1</v>
      </c>
    </row>
    <row r="2341" spans="1:5" x14ac:dyDescent="0.2">
      <c r="A2341" s="13">
        <v>42377.706944444442</v>
      </c>
      <c r="B2341" s="8"/>
      <c r="C2341" s="8"/>
      <c r="D2341" s="8">
        <v>1</v>
      </c>
      <c r="E2341" s="8">
        <v>1</v>
      </c>
    </row>
    <row r="2342" spans="1:5" x14ac:dyDescent="0.2">
      <c r="A2342" s="13">
        <v>42466.858888888892</v>
      </c>
      <c r="B2342" s="8"/>
      <c r="C2342" s="8"/>
      <c r="D2342" s="8">
        <v>1</v>
      </c>
      <c r="E2342" s="8">
        <v>1</v>
      </c>
    </row>
    <row r="2343" spans="1:5" x14ac:dyDescent="0.2">
      <c r="A2343" s="13">
        <v>41954.688310185185</v>
      </c>
      <c r="B2343" s="8"/>
      <c r="C2343" s="8"/>
      <c r="D2343" s="8">
        <v>1</v>
      </c>
      <c r="E2343" s="8">
        <v>1</v>
      </c>
    </row>
    <row r="2344" spans="1:5" x14ac:dyDescent="0.2">
      <c r="A2344" s="13">
        <v>42322.011574074073</v>
      </c>
      <c r="B2344" s="8"/>
      <c r="C2344" s="8"/>
      <c r="D2344" s="8">
        <v>1</v>
      </c>
      <c r="E2344" s="8">
        <v>1</v>
      </c>
    </row>
    <row r="2345" spans="1:5" x14ac:dyDescent="0.2">
      <c r="A2345" s="13">
        <v>42248.934675925928</v>
      </c>
      <c r="B2345" s="8"/>
      <c r="C2345" s="8"/>
      <c r="D2345" s="8">
        <v>1</v>
      </c>
      <c r="E2345" s="8">
        <v>1</v>
      </c>
    </row>
    <row r="2346" spans="1:5" x14ac:dyDescent="0.2">
      <c r="A2346" s="13">
        <v>42346.736400462964</v>
      </c>
      <c r="B2346" s="8"/>
      <c r="C2346" s="8"/>
      <c r="D2346" s="8">
        <v>1</v>
      </c>
      <c r="E2346" s="8">
        <v>1</v>
      </c>
    </row>
    <row r="2347" spans="1:5" x14ac:dyDescent="0.2">
      <c r="A2347" s="13">
        <v>42268.531631944446</v>
      </c>
      <c r="B2347" s="8"/>
      <c r="C2347" s="8"/>
      <c r="D2347" s="8">
        <v>1</v>
      </c>
      <c r="E2347" s="8">
        <v>1</v>
      </c>
    </row>
    <row r="2348" spans="1:5" x14ac:dyDescent="0.2">
      <c r="A2348" s="13">
        <v>42425.970092592594</v>
      </c>
      <c r="B2348" s="8"/>
      <c r="C2348" s="8"/>
      <c r="D2348" s="8">
        <v>1</v>
      </c>
      <c r="E2348" s="8">
        <v>1</v>
      </c>
    </row>
    <row r="2349" spans="1:5" x14ac:dyDescent="0.2">
      <c r="A2349" s="13">
        <v>42063.721817129626</v>
      </c>
      <c r="B2349" s="8"/>
      <c r="C2349" s="8"/>
      <c r="D2349" s="8">
        <v>1</v>
      </c>
      <c r="E2349" s="8">
        <v>1</v>
      </c>
    </row>
    <row r="2350" spans="1:5" x14ac:dyDescent="0.2">
      <c r="A2350" s="13">
        <v>42380.812627314815</v>
      </c>
      <c r="B2350" s="8"/>
      <c r="C2350" s="8"/>
      <c r="D2350" s="8">
        <v>1</v>
      </c>
      <c r="E2350" s="8">
        <v>1</v>
      </c>
    </row>
    <row r="2351" spans="1:5" x14ac:dyDescent="0.2">
      <c r="A2351" s="13">
        <v>41961.189131944448</v>
      </c>
      <c r="B2351" s="8"/>
      <c r="C2351" s="8"/>
      <c r="D2351" s="8">
        <v>1</v>
      </c>
      <c r="E2351" s="8">
        <v>1</v>
      </c>
    </row>
    <row r="2352" spans="1:5" x14ac:dyDescent="0.2">
      <c r="A2352" s="13">
        <v>42150.777731481481</v>
      </c>
      <c r="B2352" s="8"/>
      <c r="C2352" s="8"/>
      <c r="D2352" s="8">
        <v>1</v>
      </c>
      <c r="E2352" s="8">
        <v>1</v>
      </c>
    </row>
    <row r="2353" spans="1:5" x14ac:dyDescent="0.2">
      <c r="A2353" s="13">
        <v>42088.069108796299</v>
      </c>
      <c r="B2353" s="8"/>
      <c r="C2353" s="8"/>
      <c r="D2353" s="8">
        <v>1</v>
      </c>
      <c r="E2353" s="8">
        <v>1</v>
      </c>
    </row>
    <row r="2354" spans="1:5" x14ac:dyDescent="0.2">
      <c r="A2354" s="13">
        <v>42215.662314814814</v>
      </c>
      <c r="B2354" s="8"/>
      <c r="C2354" s="8"/>
      <c r="D2354" s="8">
        <v>1</v>
      </c>
      <c r="E2354" s="8">
        <v>1</v>
      </c>
    </row>
    <row r="2355" spans="1:5" x14ac:dyDescent="0.2">
      <c r="A2355" s="13">
        <v>42017.843287037038</v>
      </c>
      <c r="B2355" s="8"/>
      <c r="C2355" s="8"/>
      <c r="D2355" s="8">
        <v>1</v>
      </c>
      <c r="E2355" s="8">
        <v>1</v>
      </c>
    </row>
    <row r="2356" spans="1:5" x14ac:dyDescent="0.2">
      <c r="A2356" s="13">
        <v>42592.836076388892</v>
      </c>
      <c r="B2356" s="8"/>
      <c r="C2356" s="8"/>
      <c r="D2356" s="8">
        <v>1</v>
      </c>
      <c r="E2356" s="8">
        <v>1</v>
      </c>
    </row>
    <row r="2357" spans="1:5" x14ac:dyDescent="0.2">
      <c r="A2357" s="13">
        <v>42318.925532407404</v>
      </c>
      <c r="B2357" s="8"/>
      <c r="C2357" s="8"/>
      <c r="D2357" s="8">
        <v>1</v>
      </c>
      <c r="E2357" s="8">
        <v>1</v>
      </c>
    </row>
    <row r="2358" spans="1:5" x14ac:dyDescent="0.2">
      <c r="A2358" s="13">
        <v>42669.870173611111</v>
      </c>
      <c r="B2358" s="8"/>
      <c r="C2358" s="8"/>
      <c r="D2358" s="8">
        <v>1</v>
      </c>
      <c r="E2358" s="8">
        <v>1</v>
      </c>
    </row>
    <row r="2359" spans="1:5" x14ac:dyDescent="0.2">
      <c r="A2359" s="13">
        <v>42213.013078703705</v>
      </c>
      <c r="B2359" s="8"/>
      <c r="C2359" s="8"/>
      <c r="D2359" s="8">
        <v>1</v>
      </c>
      <c r="E2359" s="8">
        <v>1</v>
      </c>
    </row>
    <row r="2360" spans="1:5" x14ac:dyDescent="0.2">
      <c r="A2360" s="13">
        <v>42237.016388888886</v>
      </c>
      <c r="B2360" s="8"/>
      <c r="C2360" s="8"/>
      <c r="D2360" s="8">
        <v>1</v>
      </c>
      <c r="E2360" s="8">
        <v>1</v>
      </c>
    </row>
    <row r="2361" spans="1:5" x14ac:dyDescent="0.2">
      <c r="A2361" s="13">
        <v>42248.793310185189</v>
      </c>
      <c r="B2361" s="8"/>
      <c r="C2361" s="8"/>
      <c r="D2361" s="8">
        <v>1</v>
      </c>
      <c r="E2361" s="8">
        <v>1</v>
      </c>
    </row>
    <row r="2362" spans="1:5" x14ac:dyDescent="0.2">
      <c r="A2362" s="13">
        <v>42074.935740740744</v>
      </c>
      <c r="B2362" s="8"/>
      <c r="C2362" s="8"/>
      <c r="D2362" s="8">
        <v>1</v>
      </c>
      <c r="E2362" s="8">
        <v>1</v>
      </c>
    </row>
    <row r="2363" spans="1:5" x14ac:dyDescent="0.2">
      <c r="A2363" s="13">
        <v>42195.187534722223</v>
      </c>
      <c r="B2363" s="8"/>
      <c r="C2363" s="8"/>
      <c r="D2363" s="8">
        <v>1</v>
      </c>
      <c r="E2363" s="8">
        <v>1</v>
      </c>
    </row>
    <row r="2364" spans="1:5" x14ac:dyDescent="0.2">
      <c r="A2364" s="13">
        <v>42027.056793981479</v>
      </c>
      <c r="B2364" s="8"/>
      <c r="C2364" s="8"/>
      <c r="D2364" s="8">
        <v>1</v>
      </c>
      <c r="E2364" s="8">
        <v>1</v>
      </c>
    </row>
    <row r="2365" spans="1:5" x14ac:dyDescent="0.2">
      <c r="A2365" s="13">
        <v>41927.067627314813</v>
      </c>
      <c r="B2365" s="8"/>
      <c r="C2365" s="8"/>
      <c r="D2365" s="8">
        <v>1</v>
      </c>
      <c r="E2365" s="8">
        <v>1</v>
      </c>
    </row>
    <row r="2366" spans="1:5" x14ac:dyDescent="0.2">
      <c r="A2366" s="13">
        <v>42191.70175925926</v>
      </c>
      <c r="B2366" s="8"/>
      <c r="C2366" s="8"/>
      <c r="D2366" s="8">
        <v>1</v>
      </c>
      <c r="E2366" s="8">
        <v>1</v>
      </c>
    </row>
    <row r="2367" spans="1:5" x14ac:dyDescent="0.2">
      <c r="A2367" s="13">
        <v>41954.838240740741</v>
      </c>
      <c r="B2367" s="8"/>
      <c r="C2367" s="8"/>
      <c r="D2367" s="8">
        <v>1</v>
      </c>
      <c r="E2367" s="8">
        <v>1</v>
      </c>
    </row>
    <row r="2368" spans="1:5" x14ac:dyDescent="0.2">
      <c r="A2368" s="13">
        <v>42528.626620370371</v>
      </c>
      <c r="B2368" s="8"/>
      <c r="C2368" s="8"/>
      <c r="D2368" s="8">
        <v>1</v>
      </c>
      <c r="E2368" s="8">
        <v>1</v>
      </c>
    </row>
    <row r="2369" spans="1:5" x14ac:dyDescent="0.2">
      <c r="A2369" s="13">
        <v>41989.853692129633</v>
      </c>
      <c r="B2369" s="8"/>
      <c r="C2369" s="8"/>
      <c r="D2369" s="8">
        <v>1</v>
      </c>
      <c r="E2369" s="8">
        <v>1</v>
      </c>
    </row>
    <row r="2370" spans="1:5" x14ac:dyDescent="0.2">
      <c r="A2370" s="13">
        <v>42179.653379629628</v>
      </c>
      <c r="B2370" s="8"/>
      <c r="C2370" s="8"/>
      <c r="D2370" s="8">
        <v>1</v>
      </c>
      <c r="E2370" s="8">
        <v>1</v>
      </c>
    </row>
    <row r="2371" spans="1:5" x14ac:dyDescent="0.2">
      <c r="A2371" s="13">
        <v>41968.262314814812</v>
      </c>
      <c r="B2371" s="8"/>
      <c r="C2371" s="8"/>
      <c r="D2371" s="8">
        <v>1</v>
      </c>
      <c r="E2371" s="8">
        <v>1</v>
      </c>
    </row>
    <row r="2372" spans="1:5" x14ac:dyDescent="0.2">
      <c r="A2372" s="13">
        <v>42064.794490740744</v>
      </c>
      <c r="B2372" s="8"/>
      <c r="C2372" s="8"/>
      <c r="D2372" s="8">
        <v>1</v>
      </c>
      <c r="E2372" s="8">
        <v>1</v>
      </c>
    </row>
    <row r="2373" spans="1:5" x14ac:dyDescent="0.2">
      <c r="A2373" s="13">
        <v>42276.120636574073</v>
      </c>
      <c r="B2373" s="8"/>
      <c r="C2373" s="8"/>
      <c r="D2373" s="8">
        <v>1</v>
      </c>
      <c r="E2373" s="8">
        <v>1</v>
      </c>
    </row>
    <row r="2374" spans="1:5" x14ac:dyDescent="0.2">
      <c r="A2374" s="13">
        <v>42194.648344907408</v>
      </c>
      <c r="B2374" s="8"/>
      <c r="C2374" s="8"/>
      <c r="D2374" s="8">
        <v>1</v>
      </c>
      <c r="E2374" s="8">
        <v>1</v>
      </c>
    </row>
    <row r="2375" spans="1:5" x14ac:dyDescent="0.2">
      <c r="A2375" s="13">
        <v>42031.362187500003</v>
      </c>
      <c r="B2375" s="8"/>
      <c r="C2375" s="8"/>
      <c r="D2375" s="8">
        <v>1</v>
      </c>
      <c r="E2375" s="8">
        <v>1</v>
      </c>
    </row>
    <row r="2376" spans="1:5" x14ac:dyDescent="0.2">
      <c r="A2376" s="13">
        <v>42717.121377314812</v>
      </c>
      <c r="B2376" s="8"/>
      <c r="C2376" s="8"/>
      <c r="D2376" s="8">
        <v>1</v>
      </c>
      <c r="E2376" s="8">
        <v>1</v>
      </c>
    </row>
    <row r="2377" spans="1:5" x14ac:dyDescent="0.2">
      <c r="A2377" s="13">
        <v>42262.849050925928</v>
      </c>
      <c r="B2377" s="8"/>
      <c r="C2377" s="8"/>
      <c r="D2377" s="8">
        <v>1</v>
      </c>
      <c r="E2377" s="8">
        <v>1</v>
      </c>
    </row>
    <row r="2378" spans="1:5" x14ac:dyDescent="0.2">
      <c r="A2378" s="13">
        <v>41976.88490740741</v>
      </c>
      <c r="B2378" s="8"/>
      <c r="C2378" s="8"/>
      <c r="D2378" s="8">
        <v>1</v>
      </c>
      <c r="E2378" s="8">
        <v>1</v>
      </c>
    </row>
    <row r="2379" spans="1:5" x14ac:dyDescent="0.2">
      <c r="A2379" s="13">
        <v>42157.916481481479</v>
      </c>
      <c r="B2379" s="8"/>
      <c r="C2379" s="8"/>
      <c r="D2379" s="8">
        <v>1</v>
      </c>
      <c r="E2379" s="8">
        <v>1</v>
      </c>
    </row>
    <row r="2380" spans="1:5" x14ac:dyDescent="0.2">
      <c r="A2380" s="13">
        <v>41956.853078703702</v>
      </c>
      <c r="B2380" s="8"/>
      <c r="C2380" s="8"/>
      <c r="D2380" s="8">
        <v>1</v>
      </c>
      <c r="E2380" s="8">
        <v>1</v>
      </c>
    </row>
    <row r="2381" spans="1:5" x14ac:dyDescent="0.2">
      <c r="A2381" s="13">
        <v>42444.268101851849</v>
      </c>
      <c r="B2381" s="8"/>
      <c r="C2381" s="8"/>
      <c r="D2381" s="8">
        <v>1</v>
      </c>
      <c r="E2381" s="8">
        <v>1</v>
      </c>
    </row>
    <row r="2382" spans="1:5" x14ac:dyDescent="0.2">
      <c r="A2382" s="13">
        <v>42374.822870370372</v>
      </c>
      <c r="B2382" s="8"/>
      <c r="C2382" s="8">
        <v>1</v>
      </c>
      <c r="D2382" s="8"/>
      <c r="E2382" s="8">
        <v>1</v>
      </c>
    </row>
    <row r="2383" spans="1:5" x14ac:dyDescent="0.2">
      <c r="A2383" s="13">
        <v>42107.679756944446</v>
      </c>
      <c r="B2383" s="8"/>
      <c r="C2383" s="8">
        <v>1</v>
      </c>
      <c r="D2383" s="8"/>
      <c r="E2383" s="8">
        <v>1</v>
      </c>
    </row>
    <row r="2384" spans="1:5" x14ac:dyDescent="0.2">
      <c r="A2384" s="13">
        <v>42399.882615740738</v>
      </c>
      <c r="B2384" s="8"/>
      <c r="C2384" s="8">
        <v>1</v>
      </c>
      <c r="D2384" s="8"/>
      <c r="E2384" s="8">
        <v>1</v>
      </c>
    </row>
    <row r="2385" spans="1:5" x14ac:dyDescent="0.2">
      <c r="A2385" s="13">
        <v>42342.03943287037</v>
      </c>
      <c r="B2385" s="8"/>
      <c r="C2385" s="8">
        <v>1</v>
      </c>
      <c r="D2385" s="8"/>
      <c r="E2385" s="8">
        <v>1</v>
      </c>
    </row>
    <row r="2386" spans="1:5" x14ac:dyDescent="0.2">
      <c r="A2386" s="13">
        <v>42595.585358796299</v>
      </c>
      <c r="B2386" s="8"/>
      <c r="C2386" s="8">
        <v>1</v>
      </c>
      <c r="D2386" s="8"/>
      <c r="E2386" s="8">
        <v>1</v>
      </c>
    </row>
    <row r="2387" spans="1:5" x14ac:dyDescent="0.2">
      <c r="A2387" s="13">
        <v>41983.110995370371</v>
      </c>
      <c r="B2387" s="8"/>
      <c r="C2387" s="8">
        <v>1</v>
      </c>
      <c r="D2387" s="8"/>
      <c r="E2387" s="8">
        <v>1</v>
      </c>
    </row>
    <row r="2388" spans="1:5" x14ac:dyDescent="0.2">
      <c r="A2388" s="13">
        <v>42082.575555555559</v>
      </c>
      <c r="B2388" s="8"/>
      <c r="C2388" s="8">
        <v>1</v>
      </c>
      <c r="D2388" s="8"/>
      <c r="E2388" s="8">
        <v>1</v>
      </c>
    </row>
    <row r="2389" spans="1:5" x14ac:dyDescent="0.2">
      <c r="A2389" s="13">
        <v>41919.140706018516</v>
      </c>
      <c r="B2389" s="8"/>
      <c r="C2389" s="8">
        <v>1</v>
      </c>
      <c r="D2389" s="8"/>
      <c r="E2389" s="8">
        <v>1</v>
      </c>
    </row>
    <row r="2390" spans="1:5" x14ac:dyDescent="0.2">
      <c r="A2390" s="13">
        <v>42204.875868055555</v>
      </c>
      <c r="B2390" s="8"/>
      <c r="C2390" s="8">
        <v>1</v>
      </c>
      <c r="D2390" s="8"/>
      <c r="E2390" s="8">
        <v>1</v>
      </c>
    </row>
    <row r="2391" spans="1:5" x14ac:dyDescent="0.2">
      <c r="A2391" s="13">
        <v>42224.408275462964</v>
      </c>
      <c r="B2391" s="8"/>
      <c r="C2391" s="8">
        <v>1</v>
      </c>
      <c r="D2391" s="8"/>
      <c r="E2391" s="8">
        <v>1</v>
      </c>
    </row>
    <row r="2392" spans="1:5" x14ac:dyDescent="0.2">
      <c r="A2392" s="13">
        <v>42211.732430555552</v>
      </c>
      <c r="B2392" s="8"/>
      <c r="C2392" s="8">
        <v>1</v>
      </c>
      <c r="D2392" s="8"/>
      <c r="E2392" s="8">
        <v>1</v>
      </c>
    </row>
    <row r="2393" spans="1:5" x14ac:dyDescent="0.2">
      <c r="A2393" s="13">
        <v>42655.736956018518</v>
      </c>
      <c r="B2393" s="8"/>
      <c r="C2393" s="8">
        <v>1</v>
      </c>
      <c r="D2393" s="8"/>
      <c r="E2393" s="8">
        <v>1</v>
      </c>
    </row>
    <row r="2394" spans="1:5" x14ac:dyDescent="0.2">
      <c r="A2394" s="13">
        <v>41760.10974537037</v>
      </c>
      <c r="B2394" s="8"/>
      <c r="C2394" s="8">
        <v>1</v>
      </c>
      <c r="D2394" s="8"/>
      <c r="E2394" s="8">
        <v>1</v>
      </c>
    </row>
    <row r="2395" spans="1:5" x14ac:dyDescent="0.2">
      <c r="A2395" s="13">
        <v>42198.695138888892</v>
      </c>
      <c r="B2395" s="8"/>
      <c r="C2395" s="8">
        <v>1</v>
      </c>
      <c r="D2395" s="8"/>
      <c r="E2395" s="8">
        <v>1</v>
      </c>
    </row>
    <row r="2396" spans="1:5" x14ac:dyDescent="0.2">
      <c r="A2396" s="13">
        <v>42536.862800925926</v>
      </c>
      <c r="B2396" s="8"/>
      <c r="C2396" s="8">
        <v>1</v>
      </c>
      <c r="D2396" s="8"/>
      <c r="E2396" s="8">
        <v>1</v>
      </c>
    </row>
    <row r="2397" spans="1:5" x14ac:dyDescent="0.2">
      <c r="A2397" s="13">
        <v>42019.737766203703</v>
      </c>
      <c r="B2397" s="8"/>
      <c r="C2397" s="8">
        <v>1</v>
      </c>
      <c r="D2397" s="8"/>
      <c r="E2397" s="8">
        <v>1</v>
      </c>
    </row>
    <row r="2398" spans="1:5" x14ac:dyDescent="0.2">
      <c r="A2398" s="13">
        <v>41831.884108796294</v>
      </c>
      <c r="B2398" s="8"/>
      <c r="C2398" s="8">
        <v>1</v>
      </c>
      <c r="D2398" s="8"/>
      <c r="E2398" s="8">
        <v>1</v>
      </c>
    </row>
    <row r="2399" spans="1:5" x14ac:dyDescent="0.2">
      <c r="A2399" s="13">
        <v>42027.856990740744</v>
      </c>
      <c r="B2399" s="8"/>
      <c r="C2399" s="8">
        <v>1</v>
      </c>
      <c r="D2399" s="8"/>
      <c r="E2399" s="8">
        <v>1</v>
      </c>
    </row>
    <row r="2400" spans="1:5" x14ac:dyDescent="0.2">
      <c r="A2400" s="13">
        <v>41993.738298611112</v>
      </c>
      <c r="B2400" s="8"/>
      <c r="C2400" s="8">
        <v>1</v>
      </c>
      <c r="D2400" s="8"/>
      <c r="E2400" s="8">
        <v>1</v>
      </c>
    </row>
    <row r="2401" spans="1:5" x14ac:dyDescent="0.2">
      <c r="A2401" s="13">
        <v>41893.028877314813</v>
      </c>
      <c r="B2401" s="8"/>
      <c r="C2401" s="8">
        <v>1</v>
      </c>
      <c r="D2401" s="8"/>
      <c r="E2401" s="8">
        <v>1</v>
      </c>
    </row>
    <row r="2402" spans="1:5" x14ac:dyDescent="0.2">
      <c r="A2402" s="13">
        <v>42026.6874537037</v>
      </c>
      <c r="B2402" s="8"/>
      <c r="C2402" s="8">
        <v>1</v>
      </c>
      <c r="D2402" s="8"/>
      <c r="E2402" s="8">
        <v>1</v>
      </c>
    </row>
    <row r="2403" spans="1:5" x14ac:dyDescent="0.2">
      <c r="A2403" s="13">
        <v>42044.724953703706</v>
      </c>
      <c r="B2403" s="8"/>
      <c r="C2403" s="8">
        <v>1</v>
      </c>
      <c r="D2403" s="8"/>
      <c r="E2403" s="8">
        <v>1</v>
      </c>
    </row>
    <row r="2404" spans="1:5" x14ac:dyDescent="0.2">
      <c r="A2404" s="13">
        <v>41974.704745370371</v>
      </c>
      <c r="B2404" s="8"/>
      <c r="C2404" s="8">
        <v>1</v>
      </c>
      <c r="D2404" s="8"/>
      <c r="E2404" s="8">
        <v>1</v>
      </c>
    </row>
    <row r="2405" spans="1:5" x14ac:dyDescent="0.2">
      <c r="A2405" s="13">
        <v>41909.892453703702</v>
      </c>
      <c r="B2405" s="8"/>
      <c r="C2405" s="8">
        <v>1</v>
      </c>
      <c r="D2405" s="8"/>
      <c r="E2405" s="8">
        <v>1</v>
      </c>
    </row>
    <row r="2406" spans="1:5" x14ac:dyDescent="0.2">
      <c r="A2406" s="13">
        <v>42502.913761574076</v>
      </c>
      <c r="B2406" s="8"/>
      <c r="C2406" s="8">
        <v>1</v>
      </c>
      <c r="D2406" s="8"/>
      <c r="E2406" s="8">
        <v>1</v>
      </c>
    </row>
    <row r="2407" spans="1:5" x14ac:dyDescent="0.2">
      <c r="A2407" s="13">
        <v>42164.170046296298</v>
      </c>
      <c r="B2407" s="8"/>
      <c r="C2407" s="8">
        <v>1</v>
      </c>
      <c r="D2407" s="8"/>
      <c r="E2407" s="8">
        <v>1</v>
      </c>
    </row>
    <row r="2408" spans="1:5" x14ac:dyDescent="0.2">
      <c r="A2408" s="13">
        <v>42412.318668981483</v>
      </c>
      <c r="B2408" s="8"/>
      <c r="C2408" s="8">
        <v>1</v>
      </c>
      <c r="D2408" s="8"/>
      <c r="E2408" s="8">
        <v>1</v>
      </c>
    </row>
    <row r="2409" spans="1:5" x14ac:dyDescent="0.2">
      <c r="A2409" s="13">
        <v>42045.784155092595</v>
      </c>
      <c r="B2409" s="8"/>
      <c r="C2409" s="8">
        <v>1</v>
      </c>
      <c r="D2409" s="8"/>
      <c r="E2409" s="8">
        <v>1</v>
      </c>
    </row>
    <row r="2410" spans="1:5" x14ac:dyDescent="0.2">
      <c r="A2410" s="13">
        <v>42734.879236111112</v>
      </c>
      <c r="B2410" s="8"/>
      <c r="C2410" s="8">
        <v>1</v>
      </c>
      <c r="D2410" s="8"/>
      <c r="E2410" s="8">
        <v>1</v>
      </c>
    </row>
    <row r="2411" spans="1:5" x14ac:dyDescent="0.2">
      <c r="A2411" s="13">
        <v>42382.130833333336</v>
      </c>
      <c r="B2411" s="8"/>
      <c r="C2411" s="8">
        <v>1</v>
      </c>
      <c r="D2411" s="8"/>
      <c r="E2411" s="8">
        <v>1</v>
      </c>
    </row>
    <row r="2412" spans="1:5" x14ac:dyDescent="0.2">
      <c r="A2412" s="13">
        <v>42489.099687499998</v>
      </c>
      <c r="B2412" s="8"/>
      <c r="C2412" s="8">
        <v>1</v>
      </c>
      <c r="D2412" s="8"/>
      <c r="E2412" s="8">
        <v>1</v>
      </c>
    </row>
    <row r="2413" spans="1:5" x14ac:dyDescent="0.2">
      <c r="A2413" s="13">
        <v>42041.218715277777</v>
      </c>
      <c r="B2413" s="8"/>
      <c r="C2413" s="8">
        <v>1</v>
      </c>
      <c r="D2413" s="8"/>
      <c r="E2413" s="8">
        <v>1</v>
      </c>
    </row>
    <row r="2414" spans="1:5" x14ac:dyDescent="0.2">
      <c r="A2414" s="13">
        <v>42397.89980324074</v>
      </c>
      <c r="B2414" s="8"/>
      <c r="C2414" s="8">
        <v>1</v>
      </c>
      <c r="D2414" s="8"/>
      <c r="E2414" s="8">
        <v>1</v>
      </c>
    </row>
    <row r="2415" spans="1:5" x14ac:dyDescent="0.2">
      <c r="A2415" s="13">
        <v>42180.186041666668</v>
      </c>
      <c r="B2415" s="8"/>
      <c r="C2415" s="8">
        <v>1</v>
      </c>
      <c r="D2415" s="8"/>
      <c r="E2415" s="8">
        <v>1</v>
      </c>
    </row>
    <row r="2416" spans="1:5" x14ac:dyDescent="0.2">
      <c r="A2416" s="13">
        <v>42252.277615740742</v>
      </c>
      <c r="B2416" s="8"/>
      <c r="C2416" s="8">
        <v>1</v>
      </c>
      <c r="D2416" s="8"/>
      <c r="E2416" s="8">
        <v>1</v>
      </c>
    </row>
    <row r="2417" spans="1:5" x14ac:dyDescent="0.2">
      <c r="A2417" s="13">
        <v>42338.615393518521</v>
      </c>
      <c r="B2417" s="8"/>
      <c r="C2417" s="8">
        <v>1</v>
      </c>
      <c r="D2417" s="8"/>
      <c r="E2417" s="8">
        <v>1</v>
      </c>
    </row>
    <row r="2418" spans="1:5" x14ac:dyDescent="0.2">
      <c r="A2418" s="13">
        <v>42031.965138888889</v>
      </c>
      <c r="B2418" s="8"/>
      <c r="C2418" s="8">
        <v>1</v>
      </c>
      <c r="D2418" s="8"/>
      <c r="E2418" s="8">
        <v>1</v>
      </c>
    </row>
    <row r="2419" spans="1:5" x14ac:dyDescent="0.2">
      <c r="A2419" s="13">
        <v>42285.915069444447</v>
      </c>
      <c r="B2419" s="8"/>
      <c r="C2419" s="8">
        <v>1</v>
      </c>
      <c r="D2419" s="8"/>
      <c r="E2419" s="8">
        <v>1</v>
      </c>
    </row>
    <row r="2420" spans="1:5" x14ac:dyDescent="0.2">
      <c r="A2420" s="13">
        <v>42265.818622685183</v>
      </c>
      <c r="B2420" s="8"/>
      <c r="C2420" s="8">
        <v>1</v>
      </c>
      <c r="D2420" s="8"/>
      <c r="E2420" s="8">
        <v>1</v>
      </c>
    </row>
    <row r="2421" spans="1:5" x14ac:dyDescent="0.2">
      <c r="A2421" s="13">
        <v>42383.899456018517</v>
      </c>
      <c r="B2421" s="8"/>
      <c r="C2421" s="8">
        <v>1</v>
      </c>
      <c r="D2421" s="8"/>
      <c r="E2421" s="8">
        <v>1</v>
      </c>
    </row>
    <row r="2422" spans="1:5" x14ac:dyDescent="0.2">
      <c r="A2422" s="13">
        <v>42187.125625000001</v>
      </c>
      <c r="B2422" s="8">
        <v>1</v>
      </c>
      <c r="C2422" s="8"/>
      <c r="D2422" s="8"/>
      <c r="E2422" s="8">
        <v>1</v>
      </c>
    </row>
    <row r="2423" spans="1:5" x14ac:dyDescent="0.2">
      <c r="A2423" s="13">
        <v>42052.666990740741</v>
      </c>
      <c r="B2423" s="8">
        <v>1</v>
      </c>
      <c r="C2423" s="8"/>
      <c r="D2423" s="8"/>
      <c r="E2423" s="8">
        <v>1</v>
      </c>
    </row>
    <row r="2424" spans="1:5" x14ac:dyDescent="0.2">
      <c r="A2424" s="13">
        <v>41836.625254629631</v>
      </c>
      <c r="B2424" s="8">
        <v>1</v>
      </c>
      <c r="C2424" s="8"/>
      <c r="D2424" s="8"/>
      <c r="E2424" s="8">
        <v>1</v>
      </c>
    </row>
    <row r="2425" spans="1:5" x14ac:dyDescent="0.2">
      <c r="A2425" s="13">
        <v>42485.754525462966</v>
      </c>
      <c r="B2425" s="8">
        <v>1</v>
      </c>
      <c r="C2425" s="8"/>
      <c r="D2425" s="8"/>
      <c r="E2425" s="8">
        <v>1</v>
      </c>
    </row>
    <row r="2426" spans="1:5" x14ac:dyDescent="0.2">
      <c r="A2426" s="13">
        <v>42243.190057870372</v>
      </c>
      <c r="B2426" s="8">
        <v>1</v>
      </c>
      <c r="C2426" s="8"/>
      <c r="D2426" s="8"/>
      <c r="E2426" s="8">
        <v>1</v>
      </c>
    </row>
    <row r="2427" spans="1:5" x14ac:dyDescent="0.2">
      <c r="A2427" s="13">
        <v>42670.602673611109</v>
      </c>
      <c r="B2427" s="8">
        <v>1</v>
      </c>
      <c r="C2427" s="8"/>
      <c r="D2427" s="8"/>
      <c r="E2427" s="8">
        <v>1</v>
      </c>
    </row>
    <row r="2428" spans="1:5" x14ac:dyDescent="0.2">
      <c r="A2428" s="13">
        <v>42654.469826388886</v>
      </c>
      <c r="B2428" s="8">
        <v>1</v>
      </c>
      <c r="C2428" s="8"/>
      <c r="D2428" s="8"/>
      <c r="E2428" s="8">
        <v>1</v>
      </c>
    </row>
    <row r="2429" spans="1:5" x14ac:dyDescent="0.2">
      <c r="A2429" s="13">
        <v>42607.316122685188</v>
      </c>
      <c r="B2429" s="8">
        <v>1</v>
      </c>
      <c r="C2429" s="8"/>
      <c r="D2429" s="8"/>
      <c r="E2429" s="8">
        <v>1</v>
      </c>
    </row>
    <row r="2430" spans="1:5" x14ac:dyDescent="0.2">
      <c r="A2430" s="13">
        <v>41943.142534722225</v>
      </c>
      <c r="B2430" s="8">
        <v>1</v>
      </c>
      <c r="C2430" s="8"/>
      <c r="D2430" s="8"/>
      <c r="E2430" s="8">
        <v>1</v>
      </c>
    </row>
    <row r="2431" spans="1:5" x14ac:dyDescent="0.2">
      <c r="A2431" s="13">
        <v>41902.07240740741</v>
      </c>
      <c r="B2431" s="8">
        <v>1</v>
      </c>
      <c r="C2431" s="8"/>
      <c r="D2431" s="8"/>
      <c r="E2431" s="8">
        <v>1</v>
      </c>
    </row>
    <row r="2432" spans="1:5" x14ac:dyDescent="0.2">
      <c r="A2432" s="13">
        <v>42779.908449074072</v>
      </c>
      <c r="B2432" s="8">
        <v>1</v>
      </c>
      <c r="C2432" s="8"/>
      <c r="D2432" s="8"/>
      <c r="E2432" s="8">
        <v>1</v>
      </c>
    </row>
    <row r="2433" spans="1:5" x14ac:dyDescent="0.2">
      <c r="A2433" s="13">
        <v>42338.84375</v>
      </c>
      <c r="B2433" s="8">
        <v>1</v>
      </c>
      <c r="C2433" s="8"/>
      <c r="D2433" s="8"/>
      <c r="E2433" s="8">
        <v>1</v>
      </c>
    </row>
    <row r="2434" spans="1:5" x14ac:dyDescent="0.2">
      <c r="A2434" s="13">
        <v>42738.692233796297</v>
      </c>
      <c r="B2434" s="8">
        <v>1</v>
      </c>
      <c r="C2434" s="8"/>
      <c r="D2434" s="8"/>
      <c r="E2434" s="8">
        <v>1</v>
      </c>
    </row>
    <row r="2435" spans="1:5" x14ac:dyDescent="0.2">
      <c r="A2435" s="13">
        <v>42770.201481481483</v>
      </c>
      <c r="B2435" s="8">
        <v>1</v>
      </c>
      <c r="C2435" s="8"/>
      <c r="D2435" s="8"/>
      <c r="E2435" s="8">
        <v>1</v>
      </c>
    </row>
    <row r="2436" spans="1:5" x14ac:dyDescent="0.2">
      <c r="A2436" s="13">
        <v>42452.781828703701</v>
      </c>
      <c r="B2436" s="8">
        <v>1</v>
      </c>
      <c r="C2436" s="8"/>
      <c r="D2436" s="8"/>
      <c r="E2436" s="8">
        <v>1</v>
      </c>
    </row>
    <row r="2437" spans="1:5" x14ac:dyDescent="0.2">
      <c r="A2437" s="13">
        <v>42761.961099537039</v>
      </c>
      <c r="B2437" s="8">
        <v>1</v>
      </c>
      <c r="C2437" s="8"/>
      <c r="D2437" s="8"/>
      <c r="E2437" s="8">
        <v>1</v>
      </c>
    </row>
    <row r="2438" spans="1:5" x14ac:dyDescent="0.2">
      <c r="A2438" s="13">
        <v>42423.602500000001</v>
      </c>
      <c r="B2438" s="8">
        <v>1</v>
      </c>
      <c r="C2438" s="8"/>
      <c r="D2438" s="8"/>
      <c r="E2438" s="8">
        <v>1</v>
      </c>
    </row>
    <row r="2439" spans="1:5" x14ac:dyDescent="0.2">
      <c r="A2439" s="13">
        <v>42495.871736111112</v>
      </c>
      <c r="B2439" s="8">
        <v>1</v>
      </c>
      <c r="C2439" s="8"/>
      <c r="D2439" s="8"/>
      <c r="E2439" s="8">
        <v>1</v>
      </c>
    </row>
    <row r="2440" spans="1:5" x14ac:dyDescent="0.2">
      <c r="A2440" s="13">
        <v>42407.637557870374</v>
      </c>
      <c r="B2440" s="8">
        <v>1</v>
      </c>
      <c r="C2440" s="8"/>
      <c r="D2440" s="8"/>
      <c r="E2440" s="8">
        <v>1</v>
      </c>
    </row>
    <row r="2441" spans="1:5" x14ac:dyDescent="0.2">
      <c r="A2441" s="13">
        <v>42704.187118055554</v>
      </c>
      <c r="B2441" s="8">
        <v>1</v>
      </c>
      <c r="C2441" s="8"/>
      <c r="D2441" s="8"/>
      <c r="E2441" s="8">
        <v>1</v>
      </c>
    </row>
    <row r="2442" spans="1:5" x14ac:dyDescent="0.2">
      <c r="A2442" s="13">
        <v>40784.012696759259</v>
      </c>
      <c r="B2442" s="8">
        <v>1</v>
      </c>
      <c r="C2442" s="8"/>
      <c r="D2442" s="8"/>
      <c r="E2442" s="8">
        <v>1</v>
      </c>
    </row>
    <row r="2443" spans="1:5" x14ac:dyDescent="0.2">
      <c r="A2443" s="13">
        <v>41089.186296296299</v>
      </c>
      <c r="B2443" s="8">
        <v>1</v>
      </c>
      <c r="C2443" s="8"/>
      <c r="D2443" s="8"/>
      <c r="E2443" s="8">
        <v>1</v>
      </c>
    </row>
    <row r="2444" spans="1:5" x14ac:dyDescent="0.2">
      <c r="A2444" s="13">
        <v>41341.111400462964</v>
      </c>
      <c r="B2444" s="8">
        <v>1</v>
      </c>
      <c r="C2444" s="8"/>
      <c r="D2444" s="8"/>
      <c r="E2444" s="8">
        <v>1</v>
      </c>
    </row>
    <row r="2445" spans="1:5" x14ac:dyDescent="0.2">
      <c r="A2445" s="13">
        <v>42248.90042824074</v>
      </c>
      <c r="B2445" s="8">
        <v>1</v>
      </c>
      <c r="C2445" s="8"/>
      <c r="D2445" s="8"/>
      <c r="E2445" s="8">
        <v>1</v>
      </c>
    </row>
    <row r="2446" spans="1:5" x14ac:dyDescent="0.2">
      <c r="A2446" s="13">
        <v>41145.719305555554</v>
      </c>
      <c r="B2446" s="8">
        <v>1</v>
      </c>
      <c r="C2446" s="8"/>
      <c r="D2446" s="8"/>
      <c r="E2446" s="8">
        <v>1</v>
      </c>
    </row>
    <row r="2447" spans="1:5" x14ac:dyDescent="0.2">
      <c r="A2447" s="13">
        <v>41373.102465277778</v>
      </c>
      <c r="B2447" s="8">
        <v>1</v>
      </c>
      <c r="C2447" s="8"/>
      <c r="D2447" s="8"/>
      <c r="E2447" s="8">
        <v>1</v>
      </c>
    </row>
    <row r="2448" spans="1:5" x14ac:dyDescent="0.2">
      <c r="A2448" s="13">
        <v>41025.874201388891</v>
      </c>
      <c r="B2448" s="8">
        <v>1</v>
      </c>
      <c r="C2448" s="8"/>
      <c r="D2448" s="8"/>
      <c r="E2448" s="8">
        <v>1</v>
      </c>
    </row>
    <row r="2449" spans="1:5" x14ac:dyDescent="0.2">
      <c r="A2449" s="13">
        <v>41174.154178240744</v>
      </c>
      <c r="B2449" s="8">
        <v>1</v>
      </c>
      <c r="C2449" s="8"/>
      <c r="D2449" s="8"/>
      <c r="E2449" s="8">
        <v>1</v>
      </c>
    </row>
    <row r="2450" spans="1:5" x14ac:dyDescent="0.2">
      <c r="A2450" s="13">
        <v>40557.4297337963</v>
      </c>
      <c r="B2450" s="8">
        <v>1</v>
      </c>
      <c r="C2450" s="8"/>
      <c r="D2450" s="8"/>
      <c r="E2450" s="8">
        <v>1</v>
      </c>
    </row>
    <row r="2451" spans="1:5" x14ac:dyDescent="0.2">
      <c r="A2451" s="13">
        <v>41023.07471064815</v>
      </c>
      <c r="B2451" s="8">
        <v>1</v>
      </c>
      <c r="C2451" s="8"/>
      <c r="D2451" s="8"/>
      <c r="E2451" s="8">
        <v>1</v>
      </c>
    </row>
    <row r="2452" spans="1:5" x14ac:dyDescent="0.2">
      <c r="A2452" s="13">
        <v>40893.992962962962</v>
      </c>
      <c r="B2452" s="8">
        <v>1</v>
      </c>
      <c r="C2452" s="8"/>
      <c r="D2452" s="8"/>
      <c r="E2452" s="8">
        <v>1</v>
      </c>
    </row>
    <row r="2453" spans="1:5" x14ac:dyDescent="0.2">
      <c r="A2453" s="13">
        <v>40354.11550925926</v>
      </c>
      <c r="B2453" s="8">
        <v>1</v>
      </c>
      <c r="C2453" s="8"/>
      <c r="D2453" s="8"/>
      <c r="E2453" s="8">
        <v>1</v>
      </c>
    </row>
    <row r="2454" spans="1:5" x14ac:dyDescent="0.2">
      <c r="A2454" s="13">
        <v>41193.748483796298</v>
      </c>
      <c r="B2454" s="8">
        <v>1</v>
      </c>
      <c r="C2454" s="8"/>
      <c r="D2454" s="8"/>
      <c r="E2454" s="8">
        <v>1</v>
      </c>
    </row>
    <row r="2455" spans="1:5" x14ac:dyDescent="0.2">
      <c r="A2455" s="13">
        <v>40417.011296296296</v>
      </c>
      <c r="B2455" s="8">
        <v>1</v>
      </c>
      <c r="C2455" s="8"/>
      <c r="D2455" s="8"/>
      <c r="E2455" s="8">
        <v>1</v>
      </c>
    </row>
    <row r="2456" spans="1:5" x14ac:dyDescent="0.2">
      <c r="A2456" s="13">
        <v>40310.287673611114</v>
      </c>
      <c r="B2456" s="8">
        <v>1</v>
      </c>
      <c r="C2456" s="8"/>
      <c r="D2456" s="8"/>
      <c r="E2456" s="8">
        <v>1</v>
      </c>
    </row>
    <row r="2457" spans="1:5" x14ac:dyDescent="0.2">
      <c r="A2457" s="13">
        <v>41913.328356481485</v>
      </c>
      <c r="B2457" s="8">
        <v>1</v>
      </c>
      <c r="C2457" s="8"/>
      <c r="D2457" s="8"/>
      <c r="E2457" s="8">
        <v>1</v>
      </c>
    </row>
    <row r="2458" spans="1:5" x14ac:dyDescent="0.2">
      <c r="A2458" s="13">
        <v>41088.691493055558</v>
      </c>
      <c r="B2458" s="8">
        <v>1</v>
      </c>
      <c r="C2458" s="8"/>
      <c r="D2458" s="8"/>
      <c r="E2458" s="8">
        <v>1</v>
      </c>
    </row>
    <row r="2459" spans="1:5" x14ac:dyDescent="0.2">
      <c r="A2459" s="13">
        <v>41257.950381944444</v>
      </c>
      <c r="B2459" s="8">
        <v>1</v>
      </c>
      <c r="C2459" s="8"/>
      <c r="D2459" s="8"/>
      <c r="E2459" s="8">
        <v>1</v>
      </c>
    </row>
    <row r="2460" spans="1:5" x14ac:dyDescent="0.2">
      <c r="A2460" s="13">
        <v>41107.726782407408</v>
      </c>
      <c r="B2460" s="8">
        <v>1</v>
      </c>
      <c r="C2460" s="8"/>
      <c r="D2460" s="8"/>
      <c r="E2460" s="8">
        <v>1</v>
      </c>
    </row>
    <row r="2461" spans="1:5" x14ac:dyDescent="0.2">
      <c r="A2461" s="13">
        <v>42227.936157407406</v>
      </c>
      <c r="B2461" s="8">
        <v>1</v>
      </c>
      <c r="C2461" s="8"/>
      <c r="D2461" s="8"/>
      <c r="E2461" s="8">
        <v>1</v>
      </c>
    </row>
    <row r="2462" spans="1:5" x14ac:dyDescent="0.2">
      <c r="A2462" s="13">
        <v>40999.645925925928</v>
      </c>
      <c r="B2462" s="8">
        <v>1</v>
      </c>
      <c r="C2462" s="8"/>
      <c r="D2462" s="8"/>
      <c r="E2462" s="8">
        <v>1</v>
      </c>
    </row>
    <row r="2463" spans="1:5" x14ac:dyDescent="0.2">
      <c r="A2463" s="13">
        <v>40711.782210648147</v>
      </c>
      <c r="B2463" s="8">
        <v>1</v>
      </c>
      <c r="C2463" s="8"/>
      <c r="D2463" s="8"/>
      <c r="E2463" s="8">
        <v>1</v>
      </c>
    </row>
    <row r="2464" spans="1:5" x14ac:dyDescent="0.2">
      <c r="A2464" s="13">
        <v>40970.750034722223</v>
      </c>
      <c r="B2464" s="8">
        <v>1</v>
      </c>
      <c r="C2464" s="8"/>
      <c r="D2464" s="8"/>
      <c r="E2464" s="8">
        <v>1</v>
      </c>
    </row>
    <row r="2465" spans="1:5" x14ac:dyDescent="0.2">
      <c r="A2465" s="13">
        <v>40771.916701388887</v>
      </c>
      <c r="B2465" s="8">
        <v>1</v>
      </c>
      <c r="C2465" s="8"/>
      <c r="D2465" s="8"/>
      <c r="E2465" s="8">
        <v>1</v>
      </c>
    </row>
    <row r="2466" spans="1:5" x14ac:dyDescent="0.2">
      <c r="A2466" s="13">
        <v>40793.998599537037</v>
      </c>
      <c r="B2466" s="8">
        <v>1</v>
      </c>
      <c r="C2466" s="8"/>
      <c r="D2466" s="8"/>
      <c r="E2466" s="8">
        <v>1</v>
      </c>
    </row>
    <row r="2467" spans="1:5" x14ac:dyDescent="0.2">
      <c r="A2467" s="13">
        <v>40991.708055555559</v>
      </c>
      <c r="B2467" s="8">
        <v>1</v>
      </c>
      <c r="C2467" s="8"/>
      <c r="D2467" s="8"/>
      <c r="E2467" s="8">
        <v>1</v>
      </c>
    </row>
    <row r="2468" spans="1:5" x14ac:dyDescent="0.2">
      <c r="A2468" s="13">
        <v>41026.083298611113</v>
      </c>
      <c r="B2468" s="8">
        <v>1</v>
      </c>
      <c r="C2468" s="8"/>
      <c r="D2468" s="8"/>
      <c r="E2468" s="8">
        <v>1</v>
      </c>
    </row>
    <row r="2469" spans="1:5" x14ac:dyDescent="0.2">
      <c r="A2469" s="13">
        <v>40833.633194444446</v>
      </c>
      <c r="B2469" s="8">
        <v>1</v>
      </c>
      <c r="C2469" s="8"/>
      <c r="D2469" s="8"/>
      <c r="E2469" s="8">
        <v>1</v>
      </c>
    </row>
    <row r="2470" spans="1:5" x14ac:dyDescent="0.2">
      <c r="A2470" s="13">
        <v>41373.690266203703</v>
      </c>
      <c r="B2470" s="8">
        <v>1</v>
      </c>
      <c r="C2470" s="8"/>
      <c r="D2470" s="8"/>
      <c r="E2470" s="8">
        <v>1</v>
      </c>
    </row>
    <row r="2471" spans="1:5" x14ac:dyDescent="0.2">
      <c r="A2471" s="13">
        <v>41023.227731481478</v>
      </c>
      <c r="B2471" s="8">
        <v>1</v>
      </c>
      <c r="C2471" s="8"/>
      <c r="D2471" s="8"/>
      <c r="E2471" s="8">
        <v>1</v>
      </c>
    </row>
    <row r="2472" spans="1:5" x14ac:dyDescent="0.2">
      <c r="A2472" s="13">
        <v>40542.839282407411</v>
      </c>
      <c r="B2472" s="8">
        <v>1</v>
      </c>
      <c r="C2472" s="8"/>
      <c r="D2472" s="8"/>
      <c r="E2472" s="8">
        <v>1</v>
      </c>
    </row>
    <row r="2473" spans="1:5" x14ac:dyDescent="0.2">
      <c r="A2473" s="13">
        <v>41024.985972222225</v>
      </c>
      <c r="B2473" s="8">
        <v>1</v>
      </c>
      <c r="C2473" s="8"/>
      <c r="D2473" s="8"/>
      <c r="E2473" s="8">
        <v>1</v>
      </c>
    </row>
    <row r="2474" spans="1:5" x14ac:dyDescent="0.2">
      <c r="A2474" s="13">
        <v>41348.168287037035</v>
      </c>
      <c r="B2474" s="8">
        <v>1</v>
      </c>
      <c r="C2474" s="8"/>
      <c r="D2474" s="8"/>
      <c r="E2474" s="8">
        <v>1</v>
      </c>
    </row>
    <row r="2475" spans="1:5" x14ac:dyDescent="0.2">
      <c r="A2475" s="13">
        <v>41022.645185185182</v>
      </c>
      <c r="B2475" s="8">
        <v>1</v>
      </c>
      <c r="C2475" s="8"/>
      <c r="D2475" s="8"/>
      <c r="E2475" s="8">
        <v>1</v>
      </c>
    </row>
    <row r="2476" spans="1:5" x14ac:dyDescent="0.2">
      <c r="A2476" s="13">
        <v>41036.946469907409</v>
      </c>
      <c r="B2476" s="8">
        <v>1</v>
      </c>
      <c r="C2476" s="8"/>
      <c r="D2476" s="8"/>
      <c r="E2476" s="8">
        <v>1</v>
      </c>
    </row>
    <row r="2477" spans="1:5" x14ac:dyDescent="0.2">
      <c r="A2477" s="13">
        <v>41327.996435185189</v>
      </c>
      <c r="B2477" s="8">
        <v>1</v>
      </c>
      <c r="C2477" s="8"/>
      <c r="D2477" s="8"/>
      <c r="E2477" s="8">
        <v>1</v>
      </c>
    </row>
    <row r="2478" spans="1:5" x14ac:dyDescent="0.2">
      <c r="A2478" s="13">
        <v>40730.878912037035</v>
      </c>
      <c r="B2478" s="8">
        <v>1</v>
      </c>
      <c r="C2478" s="8"/>
      <c r="D2478" s="8"/>
      <c r="E2478" s="8">
        <v>1</v>
      </c>
    </row>
    <row r="2479" spans="1:5" x14ac:dyDescent="0.2">
      <c r="A2479" s="13">
        <v>42017.967442129629</v>
      </c>
      <c r="B2479" s="8">
        <v>1</v>
      </c>
      <c r="C2479" s="8"/>
      <c r="D2479" s="8"/>
      <c r="E2479" s="8">
        <v>1</v>
      </c>
    </row>
    <row r="2480" spans="1:5" x14ac:dyDescent="0.2">
      <c r="A2480" s="13">
        <v>41226.648576388892</v>
      </c>
      <c r="B2480" s="8">
        <v>1</v>
      </c>
      <c r="C2480" s="8"/>
      <c r="D2480" s="8"/>
      <c r="E2480" s="8">
        <v>1</v>
      </c>
    </row>
    <row r="2481" spans="1:5" x14ac:dyDescent="0.2">
      <c r="A2481" s="13">
        <v>41053.772858796299</v>
      </c>
      <c r="B2481" s="8">
        <v>1</v>
      </c>
      <c r="C2481" s="8"/>
      <c r="D2481" s="8"/>
      <c r="E2481" s="8">
        <v>1</v>
      </c>
    </row>
    <row r="2482" spans="1:5" x14ac:dyDescent="0.2">
      <c r="A2482" s="13">
        <v>42244.776666666665</v>
      </c>
      <c r="B2482" s="8"/>
      <c r="C2482" s="8">
        <v>1</v>
      </c>
      <c r="D2482" s="8"/>
      <c r="E2482" s="8">
        <v>1</v>
      </c>
    </row>
    <row r="2483" spans="1:5" x14ac:dyDescent="0.2">
      <c r="A2483" s="13">
        <v>41858.825439814813</v>
      </c>
      <c r="B2483" s="8"/>
      <c r="C2483" s="8">
        <v>1</v>
      </c>
      <c r="D2483" s="8"/>
      <c r="E2483" s="8">
        <v>1</v>
      </c>
    </row>
    <row r="2484" spans="1:5" x14ac:dyDescent="0.2">
      <c r="A2484" s="13">
        <v>42498.899398148147</v>
      </c>
      <c r="B2484" s="8"/>
      <c r="C2484" s="8">
        <v>1</v>
      </c>
      <c r="D2484" s="8"/>
      <c r="E2484" s="8">
        <v>1</v>
      </c>
    </row>
    <row r="2485" spans="1:5" x14ac:dyDescent="0.2">
      <c r="A2485" s="13">
        <v>41928.015439814815</v>
      </c>
      <c r="B2485" s="8"/>
      <c r="C2485" s="8">
        <v>1</v>
      </c>
      <c r="D2485" s="8"/>
      <c r="E2485" s="8">
        <v>1</v>
      </c>
    </row>
    <row r="2486" spans="1:5" x14ac:dyDescent="0.2">
      <c r="A2486" s="13">
        <v>42047.05574074074</v>
      </c>
      <c r="B2486" s="8"/>
      <c r="C2486" s="8">
        <v>1</v>
      </c>
      <c r="D2486" s="8"/>
      <c r="E2486" s="8">
        <v>1</v>
      </c>
    </row>
    <row r="2487" spans="1:5" x14ac:dyDescent="0.2">
      <c r="A2487" s="13">
        <v>42258.297094907408</v>
      </c>
      <c r="B2487" s="8"/>
      <c r="C2487" s="8">
        <v>1</v>
      </c>
      <c r="D2487" s="8"/>
      <c r="E2487" s="8">
        <v>1</v>
      </c>
    </row>
    <row r="2488" spans="1:5" x14ac:dyDescent="0.2">
      <c r="A2488" s="13">
        <v>42105.072962962964</v>
      </c>
      <c r="B2488" s="8"/>
      <c r="C2488" s="8">
        <v>1</v>
      </c>
      <c r="D2488" s="8"/>
      <c r="E2488" s="8">
        <v>1</v>
      </c>
    </row>
    <row r="2489" spans="1:5" x14ac:dyDescent="0.2">
      <c r="A2489" s="13">
        <v>41835.951782407406</v>
      </c>
      <c r="B2489" s="8"/>
      <c r="C2489" s="8">
        <v>1</v>
      </c>
      <c r="D2489" s="8"/>
      <c r="E2489" s="8">
        <v>1</v>
      </c>
    </row>
    <row r="2490" spans="1:5" x14ac:dyDescent="0.2">
      <c r="A2490" s="13">
        <v>42058.809594907405</v>
      </c>
      <c r="B2490" s="8"/>
      <c r="C2490" s="8">
        <v>1</v>
      </c>
      <c r="D2490" s="8"/>
      <c r="E2490" s="8">
        <v>1</v>
      </c>
    </row>
    <row r="2491" spans="1:5" x14ac:dyDescent="0.2">
      <c r="A2491" s="13">
        <v>42078.997361111113</v>
      </c>
      <c r="B2491" s="8"/>
      <c r="C2491" s="8">
        <v>1</v>
      </c>
      <c r="D2491" s="8"/>
      <c r="E2491" s="8">
        <v>1</v>
      </c>
    </row>
    <row r="2492" spans="1:5" x14ac:dyDescent="0.2">
      <c r="A2492" s="13">
        <v>42371.446909722225</v>
      </c>
      <c r="B2492" s="8"/>
      <c r="C2492" s="8">
        <v>1</v>
      </c>
      <c r="D2492" s="8"/>
      <c r="E2492" s="8">
        <v>1</v>
      </c>
    </row>
    <row r="2493" spans="1:5" x14ac:dyDescent="0.2">
      <c r="A2493" s="13">
        <v>41971.876863425925</v>
      </c>
      <c r="B2493" s="8"/>
      <c r="C2493" s="8">
        <v>1</v>
      </c>
      <c r="D2493" s="8"/>
      <c r="E2493" s="8">
        <v>1</v>
      </c>
    </row>
    <row r="2494" spans="1:5" x14ac:dyDescent="0.2">
      <c r="A2494" s="13">
        <v>42732.00681712963</v>
      </c>
      <c r="B2494" s="8"/>
      <c r="C2494" s="8">
        <v>1</v>
      </c>
      <c r="D2494" s="8"/>
      <c r="E2494" s="8">
        <v>1</v>
      </c>
    </row>
    <row r="2495" spans="1:5" x14ac:dyDescent="0.2">
      <c r="A2495" s="13">
        <v>41854.389780092592</v>
      </c>
      <c r="B2495" s="8"/>
      <c r="C2495" s="8">
        <v>1</v>
      </c>
      <c r="D2495" s="8"/>
      <c r="E2495" s="8">
        <v>1</v>
      </c>
    </row>
    <row r="2496" spans="1:5" x14ac:dyDescent="0.2">
      <c r="A2496" s="13">
        <v>42027.839733796296</v>
      </c>
      <c r="B2496" s="8"/>
      <c r="C2496" s="8">
        <v>1</v>
      </c>
      <c r="D2496" s="8"/>
      <c r="E2496" s="8">
        <v>1</v>
      </c>
    </row>
    <row r="2497" spans="1:5" x14ac:dyDescent="0.2">
      <c r="A2497" s="13">
        <v>41942.653379629628</v>
      </c>
      <c r="B2497" s="8"/>
      <c r="C2497" s="8">
        <v>1</v>
      </c>
      <c r="D2497" s="8"/>
      <c r="E2497" s="8">
        <v>1</v>
      </c>
    </row>
    <row r="2498" spans="1:5" x14ac:dyDescent="0.2">
      <c r="A2498" s="13">
        <v>42052.802430555559</v>
      </c>
      <c r="B2498" s="8"/>
      <c r="C2498" s="8">
        <v>1</v>
      </c>
      <c r="D2498" s="8"/>
      <c r="E2498" s="8">
        <v>1</v>
      </c>
    </row>
    <row r="2499" spans="1:5" x14ac:dyDescent="0.2">
      <c r="A2499" s="13">
        <v>41926.680879629632</v>
      </c>
      <c r="B2499" s="8"/>
      <c r="C2499" s="8">
        <v>1</v>
      </c>
      <c r="D2499" s="8"/>
      <c r="E2499" s="8">
        <v>1</v>
      </c>
    </row>
    <row r="2500" spans="1:5" x14ac:dyDescent="0.2">
      <c r="A2500" s="13">
        <v>41809.155138888891</v>
      </c>
      <c r="B2500" s="8"/>
      <c r="C2500" s="8">
        <v>1</v>
      </c>
      <c r="D2500" s="8"/>
      <c r="E2500" s="8">
        <v>1</v>
      </c>
    </row>
    <row r="2501" spans="1:5" x14ac:dyDescent="0.2">
      <c r="A2501" s="13">
        <v>42612.60052083333</v>
      </c>
      <c r="B2501" s="8"/>
      <c r="C2501" s="8">
        <v>1</v>
      </c>
      <c r="D2501" s="8"/>
      <c r="E2501" s="8">
        <v>1</v>
      </c>
    </row>
    <row r="2502" spans="1:5" x14ac:dyDescent="0.2">
      <c r="A2502" s="13">
        <v>42269.967835648145</v>
      </c>
      <c r="B2502" s="8">
        <v>1</v>
      </c>
      <c r="C2502" s="8"/>
      <c r="D2502" s="8"/>
      <c r="E2502" s="8">
        <v>1</v>
      </c>
    </row>
    <row r="2503" spans="1:5" x14ac:dyDescent="0.2">
      <c r="A2503" s="13">
        <v>42460.573611111111</v>
      </c>
      <c r="B2503" s="8">
        <v>1</v>
      </c>
      <c r="C2503" s="8"/>
      <c r="D2503" s="8"/>
      <c r="E2503" s="8">
        <v>1</v>
      </c>
    </row>
    <row r="2504" spans="1:5" x14ac:dyDescent="0.2">
      <c r="A2504" s="13">
        <v>41930.975601851853</v>
      </c>
      <c r="B2504" s="8">
        <v>1</v>
      </c>
      <c r="C2504" s="8"/>
      <c r="D2504" s="8"/>
      <c r="E2504" s="8">
        <v>1</v>
      </c>
    </row>
    <row r="2505" spans="1:5" x14ac:dyDescent="0.2">
      <c r="A2505" s="13">
        <v>41961.807372685187</v>
      </c>
      <c r="B2505" s="8">
        <v>1</v>
      </c>
      <c r="C2505" s="8"/>
      <c r="D2505" s="8"/>
      <c r="E2505" s="8">
        <v>1</v>
      </c>
    </row>
    <row r="2506" spans="1:5" x14ac:dyDescent="0.2">
      <c r="A2506" s="13">
        <v>41058.844571759262</v>
      </c>
      <c r="B2506" s="8">
        <v>1</v>
      </c>
      <c r="C2506" s="8"/>
      <c r="D2506" s="8"/>
      <c r="E2506" s="8">
        <v>1</v>
      </c>
    </row>
    <row r="2507" spans="1:5" x14ac:dyDescent="0.2">
      <c r="A2507" s="13">
        <v>41953.091134259259</v>
      </c>
      <c r="B2507" s="8">
        <v>1</v>
      </c>
      <c r="C2507" s="8"/>
      <c r="D2507" s="8"/>
      <c r="E2507" s="8">
        <v>1</v>
      </c>
    </row>
    <row r="2508" spans="1:5" x14ac:dyDescent="0.2">
      <c r="A2508" s="13">
        <v>41546.75105324074</v>
      </c>
      <c r="B2508" s="8">
        <v>1</v>
      </c>
      <c r="C2508" s="8"/>
      <c r="D2508" s="8"/>
      <c r="E2508" s="8">
        <v>1</v>
      </c>
    </row>
    <row r="2509" spans="1:5" x14ac:dyDescent="0.2">
      <c r="A2509" s="13">
        <v>42217.83452546296</v>
      </c>
      <c r="B2509" s="8">
        <v>1</v>
      </c>
      <c r="C2509" s="8"/>
      <c r="D2509" s="8"/>
      <c r="E2509" s="8">
        <v>1</v>
      </c>
    </row>
    <row r="2510" spans="1:5" x14ac:dyDescent="0.2">
      <c r="A2510" s="13">
        <v>40948.080729166664</v>
      </c>
      <c r="B2510" s="8">
        <v>1</v>
      </c>
      <c r="C2510" s="8"/>
      <c r="D2510" s="8"/>
      <c r="E2510" s="8">
        <v>1</v>
      </c>
    </row>
    <row r="2511" spans="1:5" x14ac:dyDescent="0.2">
      <c r="A2511" s="13">
        <v>42081.864641203705</v>
      </c>
      <c r="B2511" s="8">
        <v>1</v>
      </c>
      <c r="C2511" s="8"/>
      <c r="D2511" s="8"/>
      <c r="E2511" s="8">
        <v>1</v>
      </c>
    </row>
    <row r="2512" spans="1:5" x14ac:dyDescent="0.2">
      <c r="A2512" s="13">
        <v>42208.680023148147</v>
      </c>
      <c r="B2512" s="8">
        <v>1</v>
      </c>
      <c r="C2512" s="8"/>
      <c r="D2512" s="8"/>
      <c r="E2512" s="8">
        <v>1</v>
      </c>
    </row>
    <row r="2513" spans="1:5" x14ac:dyDescent="0.2">
      <c r="A2513" s="13">
        <v>41107.849143518521</v>
      </c>
      <c r="B2513" s="8">
        <v>1</v>
      </c>
      <c r="C2513" s="8"/>
      <c r="D2513" s="8"/>
      <c r="E2513" s="8">
        <v>1</v>
      </c>
    </row>
    <row r="2514" spans="1:5" x14ac:dyDescent="0.2">
      <c r="A2514" s="13">
        <v>41304.751284722224</v>
      </c>
      <c r="B2514" s="8">
        <v>1</v>
      </c>
      <c r="C2514" s="8"/>
      <c r="D2514" s="8"/>
      <c r="E2514" s="8">
        <v>1</v>
      </c>
    </row>
    <row r="2515" spans="1:5" x14ac:dyDescent="0.2">
      <c r="A2515" s="13">
        <v>40127.700370370374</v>
      </c>
      <c r="B2515" s="8">
        <v>1</v>
      </c>
      <c r="C2515" s="8"/>
      <c r="D2515" s="8"/>
      <c r="E2515" s="8">
        <v>1</v>
      </c>
    </row>
    <row r="2516" spans="1:5" x14ac:dyDescent="0.2">
      <c r="A2516" s="13">
        <v>41943.791030092594</v>
      </c>
      <c r="B2516" s="8">
        <v>1</v>
      </c>
      <c r="C2516" s="8"/>
      <c r="D2516" s="8"/>
      <c r="E2516" s="8">
        <v>1</v>
      </c>
    </row>
    <row r="2517" spans="1:5" x14ac:dyDescent="0.2">
      <c r="A2517" s="13">
        <v>41464.106087962966</v>
      </c>
      <c r="B2517" s="8">
        <v>1</v>
      </c>
      <c r="C2517" s="8"/>
      <c r="D2517" s="8"/>
      <c r="E2517" s="8">
        <v>1</v>
      </c>
    </row>
    <row r="2518" spans="1:5" x14ac:dyDescent="0.2">
      <c r="A2518" s="13">
        <v>40696.648784722223</v>
      </c>
      <c r="B2518" s="8">
        <v>1</v>
      </c>
      <c r="C2518" s="8"/>
      <c r="D2518" s="8"/>
      <c r="E2518" s="8">
        <v>1</v>
      </c>
    </row>
    <row r="2519" spans="1:5" x14ac:dyDescent="0.2">
      <c r="A2519" s="13">
        <v>41298.509965277779</v>
      </c>
      <c r="B2519" s="8">
        <v>1</v>
      </c>
      <c r="C2519" s="8"/>
      <c r="D2519" s="8"/>
      <c r="E2519" s="8">
        <v>1</v>
      </c>
    </row>
    <row r="2520" spans="1:5" x14ac:dyDescent="0.2">
      <c r="A2520" s="13">
        <v>41977.902222222219</v>
      </c>
      <c r="B2520" s="8">
        <v>1</v>
      </c>
      <c r="C2520" s="8"/>
      <c r="D2520" s="8"/>
      <c r="E2520" s="8">
        <v>1</v>
      </c>
    </row>
    <row r="2521" spans="1:5" x14ac:dyDescent="0.2">
      <c r="A2521" s="13">
        <v>40785.675011574072</v>
      </c>
      <c r="B2521" s="8">
        <v>1</v>
      </c>
      <c r="C2521" s="8"/>
      <c r="D2521" s="8"/>
      <c r="E2521" s="8">
        <v>1</v>
      </c>
    </row>
    <row r="2522" spans="1:5" x14ac:dyDescent="0.2">
      <c r="A2522" s="13">
        <v>41483.449282407404</v>
      </c>
      <c r="B2522" s="8">
        <v>1</v>
      </c>
      <c r="C2522" s="8"/>
      <c r="D2522" s="8"/>
      <c r="E2522" s="8">
        <v>1</v>
      </c>
    </row>
    <row r="2523" spans="1:5" x14ac:dyDescent="0.2">
      <c r="A2523" s="13">
        <v>41509.426585648151</v>
      </c>
      <c r="B2523" s="8">
        <v>1</v>
      </c>
      <c r="C2523" s="8"/>
      <c r="D2523" s="8"/>
      <c r="E2523" s="8">
        <v>1</v>
      </c>
    </row>
    <row r="2524" spans="1:5" x14ac:dyDescent="0.2">
      <c r="A2524" s="13">
        <v>40514.107615740744</v>
      </c>
      <c r="B2524" s="8">
        <v>1</v>
      </c>
      <c r="C2524" s="8"/>
      <c r="D2524" s="8"/>
      <c r="E2524" s="8">
        <v>1</v>
      </c>
    </row>
    <row r="2525" spans="1:5" x14ac:dyDescent="0.2">
      <c r="A2525" s="13">
        <v>41068.520474537036</v>
      </c>
      <c r="B2525" s="8">
        <v>1</v>
      </c>
      <c r="C2525" s="8"/>
      <c r="D2525" s="8"/>
      <c r="E2525" s="8">
        <v>1</v>
      </c>
    </row>
    <row r="2526" spans="1:5" x14ac:dyDescent="0.2">
      <c r="A2526" s="13">
        <v>42027.138171296298</v>
      </c>
      <c r="B2526" s="8">
        <v>1</v>
      </c>
      <c r="C2526" s="8"/>
      <c r="D2526" s="8"/>
      <c r="E2526" s="8">
        <v>1</v>
      </c>
    </row>
    <row r="2527" spans="1:5" x14ac:dyDescent="0.2">
      <c r="A2527" s="13">
        <v>41524.858553240738</v>
      </c>
      <c r="B2527" s="8">
        <v>1</v>
      </c>
      <c r="C2527" s="8"/>
      <c r="D2527" s="8"/>
      <c r="E2527" s="8">
        <v>1</v>
      </c>
    </row>
    <row r="2528" spans="1:5" x14ac:dyDescent="0.2">
      <c r="A2528" s="13">
        <v>40973.773182870369</v>
      </c>
      <c r="B2528" s="8">
        <v>1</v>
      </c>
      <c r="C2528" s="8"/>
      <c r="D2528" s="8"/>
      <c r="E2528" s="8">
        <v>1</v>
      </c>
    </row>
    <row r="2529" spans="1:5" x14ac:dyDescent="0.2">
      <c r="A2529" s="13">
        <v>42618.625428240739</v>
      </c>
      <c r="B2529" s="8">
        <v>1</v>
      </c>
      <c r="C2529" s="8"/>
      <c r="D2529" s="8"/>
      <c r="E2529" s="8">
        <v>1</v>
      </c>
    </row>
    <row r="2530" spans="1:5" x14ac:dyDescent="0.2">
      <c r="A2530" s="13">
        <v>41390.757754629631</v>
      </c>
      <c r="B2530" s="8">
        <v>1</v>
      </c>
      <c r="C2530" s="8"/>
      <c r="D2530" s="8"/>
      <c r="E2530" s="8">
        <v>1</v>
      </c>
    </row>
    <row r="2531" spans="1:5" x14ac:dyDescent="0.2">
      <c r="A2531" s="13">
        <v>42228.634328703702</v>
      </c>
      <c r="B2531" s="8">
        <v>1</v>
      </c>
      <c r="C2531" s="8"/>
      <c r="D2531" s="8"/>
      <c r="E2531" s="8">
        <v>1</v>
      </c>
    </row>
    <row r="2532" spans="1:5" x14ac:dyDescent="0.2">
      <c r="A2532" s="13">
        <v>40961.252141203702</v>
      </c>
      <c r="B2532" s="8">
        <v>1</v>
      </c>
      <c r="C2532" s="8"/>
      <c r="D2532" s="8"/>
      <c r="E2532" s="8">
        <v>1</v>
      </c>
    </row>
    <row r="2533" spans="1:5" x14ac:dyDescent="0.2">
      <c r="A2533" s="13">
        <v>42769.809965277775</v>
      </c>
      <c r="B2533" s="8">
        <v>1</v>
      </c>
      <c r="C2533" s="8"/>
      <c r="D2533" s="8"/>
      <c r="E2533" s="8">
        <v>1</v>
      </c>
    </row>
    <row r="2534" spans="1:5" x14ac:dyDescent="0.2">
      <c r="A2534" s="13">
        <v>41113.199155092596</v>
      </c>
      <c r="B2534" s="8">
        <v>1</v>
      </c>
      <c r="C2534" s="8"/>
      <c r="D2534" s="8"/>
      <c r="E2534" s="8">
        <v>1</v>
      </c>
    </row>
    <row r="2535" spans="1:5" x14ac:dyDescent="0.2">
      <c r="A2535" s="13">
        <v>42125.078275462962</v>
      </c>
      <c r="B2535" s="8">
        <v>1</v>
      </c>
      <c r="C2535" s="8"/>
      <c r="D2535" s="8"/>
      <c r="E2535" s="8">
        <v>1</v>
      </c>
    </row>
    <row r="2536" spans="1:5" x14ac:dyDescent="0.2">
      <c r="A2536" s="13">
        <v>41026.655011574076</v>
      </c>
      <c r="B2536" s="8">
        <v>1</v>
      </c>
      <c r="C2536" s="8"/>
      <c r="D2536" s="8"/>
      <c r="E2536" s="8">
        <v>1</v>
      </c>
    </row>
    <row r="2537" spans="1:5" x14ac:dyDescent="0.2">
      <c r="A2537" s="13">
        <v>41222.991400462961</v>
      </c>
      <c r="B2537" s="8">
        <v>1</v>
      </c>
      <c r="C2537" s="8"/>
      <c r="D2537" s="8"/>
      <c r="E2537" s="8">
        <v>1</v>
      </c>
    </row>
    <row r="2538" spans="1:5" x14ac:dyDescent="0.2">
      <c r="A2538" s="13">
        <v>41744.745208333334</v>
      </c>
      <c r="B2538" s="8">
        <v>1</v>
      </c>
      <c r="C2538" s="8"/>
      <c r="D2538" s="8"/>
      <c r="E2538" s="8">
        <v>1</v>
      </c>
    </row>
    <row r="2539" spans="1:5" x14ac:dyDescent="0.2">
      <c r="A2539" s="13">
        <v>42093.860023148147</v>
      </c>
      <c r="B2539" s="8">
        <v>1</v>
      </c>
      <c r="C2539" s="8"/>
      <c r="D2539" s="8"/>
      <c r="E2539" s="8">
        <v>1</v>
      </c>
    </row>
    <row r="2540" spans="1:5" x14ac:dyDescent="0.2">
      <c r="A2540" s="13">
        <v>40829.873657407406</v>
      </c>
      <c r="B2540" s="8">
        <v>1</v>
      </c>
      <c r="C2540" s="8"/>
      <c r="D2540" s="8"/>
      <c r="E2540" s="8">
        <v>1</v>
      </c>
    </row>
    <row r="2541" spans="1:5" x14ac:dyDescent="0.2">
      <c r="A2541" s="13">
        <v>42039.95108796296</v>
      </c>
      <c r="B2541" s="8">
        <v>1</v>
      </c>
      <c r="C2541" s="8"/>
      <c r="D2541" s="8"/>
      <c r="E2541" s="8">
        <v>1</v>
      </c>
    </row>
    <row r="2542" spans="1:5" x14ac:dyDescent="0.2">
      <c r="A2542" s="13">
        <v>42260.528807870367</v>
      </c>
      <c r="B2542" s="8"/>
      <c r="C2542" s="8"/>
      <c r="D2542" s="8">
        <v>1</v>
      </c>
      <c r="E2542" s="8">
        <v>1</v>
      </c>
    </row>
    <row r="2543" spans="1:5" x14ac:dyDescent="0.2">
      <c r="A2543" s="13">
        <v>42594.524756944447</v>
      </c>
      <c r="B2543" s="8"/>
      <c r="C2543" s="8"/>
      <c r="D2543" s="8">
        <v>1</v>
      </c>
      <c r="E2543" s="8">
        <v>1</v>
      </c>
    </row>
    <row r="2544" spans="1:5" x14ac:dyDescent="0.2">
      <c r="A2544" s="13">
        <v>42155.139479166668</v>
      </c>
      <c r="B2544" s="8"/>
      <c r="C2544" s="8"/>
      <c r="D2544" s="8">
        <v>1</v>
      </c>
      <c r="E2544" s="8">
        <v>1</v>
      </c>
    </row>
    <row r="2545" spans="1:5" x14ac:dyDescent="0.2">
      <c r="A2545" s="13">
        <v>41822.040497685186</v>
      </c>
      <c r="B2545" s="8"/>
      <c r="C2545" s="8"/>
      <c r="D2545" s="8">
        <v>1</v>
      </c>
      <c r="E2545" s="8">
        <v>1</v>
      </c>
    </row>
    <row r="2546" spans="1:5" x14ac:dyDescent="0.2">
      <c r="A2546" s="13">
        <v>42440.650335648148</v>
      </c>
      <c r="B2546" s="8"/>
      <c r="C2546" s="8"/>
      <c r="D2546" s="8">
        <v>1</v>
      </c>
      <c r="E2546" s="8">
        <v>1</v>
      </c>
    </row>
    <row r="2547" spans="1:5" x14ac:dyDescent="0.2">
      <c r="A2547" s="13">
        <v>41842.980879629627</v>
      </c>
      <c r="B2547" s="8"/>
      <c r="C2547" s="8"/>
      <c r="D2547" s="8">
        <v>1</v>
      </c>
      <c r="E2547" s="8">
        <v>1</v>
      </c>
    </row>
    <row r="2548" spans="1:5" x14ac:dyDescent="0.2">
      <c r="A2548" s="13">
        <v>42087.878912037035</v>
      </c>
      <c r="B2548" s="8"/>
      <c r="C2548" s="8"/>
      <c r="D2548" s="8">
        <v>1</v>
      </c>
      <c r="E2548" s="8">
        <v>1</v>
      </c>
    </row>
    <row r="2549" spans="1:5" x14ac:dyDescent="0.2">
      <c r="A2549" s="13">
        <v>42584.666597222225</v>
      </c>
      <c r="B2549" s="8"/>
      <c r="C2549" s="8"/>
      <c r="D2549" s="8">
        <v>1</v>
      </c>
      <c r="E2549" s="8">
        <v>1</v>
      </c>
    </row>
    <row r="2550" spans="1:5" x14ac:dyDescent="0.2">
      <c r="A2550" s="13">
        <v>42234.105462962965</v>
      </c>
      <c r="B2550" s="8"/>
      <c r="C2550" s="8"/>
      <c r="D2550" s="8">
        <v>1</v>
      </c>
      <c r="E2550" s="8">
        <v>1</v>
      </c>
    </row>
    <row r="2551" spans="1:5" x14ac:dyDescent="0.2">
      <c r="A2551" s="13">
        <v>42744.903182870374</v>
      </c>
      <c r="B2551" s="8"/>
      <c r="C2551" s="8"/>
      <c r="D2551" s="8">
        <v>1</v>
      </c>
      <c r="E2551" s="8">
        <v>1</v>
      </c>
    </row>
    <row r="2552" spans="1:5" x14ac:dyDescent="0.2">
      <c r="A2552" s="13">
        <v>42449.341678240744</v>
      </c>
      <c r="B2552" s="8"/>
      <c r="C2552" s="8"/>
      <c r="D2552" s="8">
        <v>1</v>
      </c>
      <c r="E2552" s="8">
        <v>1</v>
      </c>
    </row>
    <row r="2553" spans="1:5" x14ac:dyDescent="0.2">
      <c r="A2553" s="13">
        <v>42077.119409722225</v>
      </c>
      <c r="B2553" s="8"/>
      <c r="C2553" s="8"/>
      <c r="D2553" s="8">
        <v>1</v>
      </c>
      <c r="E2553" s="8">
        <v>1</v>
      </c>
    </row>
    <row r="2554" spans="1:5" x14ac:dyDescent="0.2">
      <c r="A2554" s="13">
        <v>41829.592002314814</v>
      </c>
      <c r="B2554" s="8"/>
      <c r="C2554" s="8"/>
      <c r="D2554" s="8">
        <v>1</v>
      </c>
      <c r="E2554" s="8">
        <v>1</v>
      </c>
    </row>
    <row r="2555" spans="1:5" x14ac:dyDescent="0.2">
      <c r="A2555" s="13">
        <v>42487.825752314813</v>
      </c>
      <c r="B2555" s="8"/>
      <c r="C2555" s="8"/>
      <c r="D2555" s="8">
        <v>1</v>
      </c>
      <c r="E2555" s="8">
        <v>1</v>
      </c>
    </row>
    <row r="2556" spans="1:5" x14ac:dyDescent="0.2">
      <c r="A2556" s="13">
        <v>41986.108726851853</v>
      </c>
      <c r="B2556" s="8"/>
      <c r="C2556" s="8"/>
      <c r="D2556" s="8">
        <v>1</v>
      </c>
      <c r="E2556" s="8">
        <v>1</v>
      </c>
    </row>
    <row r="2557" spans="1:5" x14ac:dyDescent="0.2">
      <c r="A2557" s="13">
        <v>42060.00980324074</v>
      </c>
      <c r="B2557" s="8"/>
      <c r="C2557" s="8"/>
      <c r="D2557" s="8">
        <v>1</v>
      </c>
      <c r="E2557" s="8">
        <v>1</v>
      </c>
    </row>
    <row r="2558" spans="1:5" x14ac:dyDescent="0.2">
      <c r="A2558" s="13">
        <v>41830.820567129631</v>
      </c>
      <c r="B2558" s="8"/>
      <c r="C2558" s="8"/>
      <c r="D2558" s="8">
        <v>1</v>
      </c>
      <c r="E2558" s="8">
        <v>1</v>
      </c>
    </row>
    <row r="2559" spans="1:5" x14ac:dyDescent="0.2">
      <c r="A2559" s="13">
        <v>42238.022905092592</v>
      </c>
      <c r="B2559" s="8"/>
      <c r="C2559" s="8"/>
      <c r="D2559" s="8">
        <v>1</v>
      </c>
      <c r="E2559" s="8">
        <v>1</v>
      </c>
    </row>
    <row r="2560" spans="1:5" x14ac:dyDescent="0.2">
      <c r="A2560" s="13">
        <v>41837.829895833333</v>
      </c>
      <c r="B2560" s="8"/>
      <c r="C2560" s="8"/>
      <c r="D2560" s="8">
        <v>1</v>
      </c>
      <c r="E2560" s="8">
        <v>1</v>
      </c>
    </row>
    <row r="2561" spans="1:5" x14ac:dyDescent="0.2">
      <c r="A2561" s="13">
        <v>42110.326423611114</v>
      </c>
      <c r="B2561" s="8"/>
      <c r="C2561" s="8"/>
      <c r="D2561" s="8">
        <v>1</v>
      </c>
      <c r="E2561" s="8">
        <v>1</v>
      </c>
    </row>
    <row r="2562" spans="1:5" x14ac:dyDescent="0.2">
      <c r="A2562" s="13">
        <v>42294.628449074073</v>
      </c>
      <c r="B2562" s="8"/>
      <c r="C2562" s="8">
        <v>1</v>
      </c>
      <c r="D2562" s="8"/>
      <c r="E2562" s="8">
        <v>1</v>
      </c>
    </row>
    <row r="2563" spans="1:5" x14ac:dyDescent="0.2">
      <c r="A2563" s="13">
        <v>42642.988819444443</v>
      </c>
      <c r="B2563" s="8"/>
      <c r="C2563" s="8">
        <v>1</v>
      </c>
      <c r="D2563" s="8"/>
      <c r="E2563" s="8">
        <v>1</v>
      </c>
    </row>
    <row r="2564" spans="1:5" x14ac:dyDescent="0.2">
      <c r="A2564" s="13">
        <v>42019.769444444442</v>
      </c>
      <c r="B2564" s="8"/>
      <c r="C2564" s="8">
        <v>1</v>
      </c>
      <c r="D2564" s="8"/>
      <c r="E2564" s="8">
        <v>1</v>
      </c>
    </row>
    <row r="2565" spans="1:5" x14ac:dyDescent="0.2">
      <c r="A2565" s="13">
        <v>42140.173252314817</v>
      </c>
      <c r="B2565" s="8"/>
      <c r="C2565" s="8">
        <v>1</v>
      </c>
      <c r="D2565" s="8"/>
      <c r="E2565" s="8">
        <v>1</v>
      </c>
    </row>
    <row r="2566" spans="1:5" x14ac:dyDescent="0.2">
      <c r="A2566" s="13">
        <v>41795.963333333333</v>
      </c>
      <c r="B2566" s="8"/>
      <c r="C2566" s="8">
        <v>1</v>
      </c>
      <c r="D2566" s="8"/>
      <c r="E2566" s="8">
        <v>1</v>
      </c>
    </row>
    <row r="2567" spans="1:5" x14ac:dyDescent="0.2">
      <c r="A2567" s="13">
        <v>42333.330277777779</v>
      </c>
      <c r="B2567" s="8"/>
      <c r="C2567" s="8">
        <v>1</v>
      </c>
      <c r="D2567" s="8"/>
      <c r="E2567" s="8">
        <v>1</v>
      </c>
    </row>
    <row r="2568" spans="1:5" x14ac:dyDescent="0.2">
      <c r="A2568" s="13">
        <v>42338.675381944442</v>
      </c>
      <c r="B2568" s="8"/>
      <c r="C2568" s="8">
        <v>1</v>
      </c>
      <c r="D2568" s="8"/>
      <c r="E2568" s="8">
        <v>1</v>
      </c>
    </row>
    <row r="2569" spans="1:5" x14ac:dyDescent="0.2">
      <c r="A2569" s="13">
        <v>42042.676226851851</v>
      </c>
      <c r="B2569" s="8"/>
      <c r="C2569" s="8">
        <v>1</v>
      </c>
      <c r="D2569" s="8"/>
      <c r="E2569" s="8">
        <v>1</v>
      </c>
    </row>
    <row r="2570" spans="1:5" x14ac:dyDescent="0.2">
      <c r="A2570" s="13">
        <v>42422.536192129628</v>
      </c>
      <c r="B2570" s="8"/>
      <c r="C2570" s="8">
        <v>1</v>
      </c>
      <c r="D2570" s="8"/>
      <c r="E2570" s="8">
        <v>1</v>
      </c>
    </row>
    <row r="2571" spans="1:5" x14ac:dyDescent="0.2">
      <c r="A2571" s="13">
        <v>42388.589085648149</v>
      </c>
      <c r="B2571" s="8"/>
      <c r="C2571" s="8">
        <v>1</v>
      </c>
      <c r="D2571" s="8"/>
      <c r="E2571" s="8">
        <v>1</v>
      </c>
    </row>
    <row r="2572" spans="1:5" x14ac:dyDescent="0.2">
      <c r="A2572" s="13">
        <v>42382.906527777777</v>
      </c>
      <c r="B2572" s="8"/>
      <c r="C2572" s="8">
        <v>1</v>
      </c>
      <c r="D2572" s="8"/>
      <c r="E2572" s="8">
        <v>1</v>
      </c>
    </row>
    <row r="2573" spans="1:5" x14ac:dyDescent="0.2">
      <c r="A2573" s="13">
        <v>41887.801168981481</v>
      </c>
      <c r="B2573" s="8"/>
      <c r="C2573" s="8">
        <v>1</v>
      </c>
      <c r="D2573" s="8"/>
      <c r="E2573" s="8">
        <v>1</v>
      </c>
    </row>
    <row r="2574" spans="1:5" x14ac:dyDescent="0.2">
      <c r="A2574" s="13">
        <v>42089.845208333332</v>
      </c>
      <c r="B2574" s="8"/>
      <c r="C2574" s="8">
        <v>1</v>
      </c>
      <c r="D2574" s="8"/>
      <c r="E2574" s="8">
        <v>1</v>
      </c>
    </row>
    <row r="2575" spans="1:5" x14ac:dyDescent="0.2">
      <c r="A2575" s="13">
        <v>41828.967916666668</v>
      </c>
      <c r="B2575" s="8"/>
      <c r="C2575" s="8">
        <v>1</v>
      </c>
      <c r="D2575" s="8"/>
      <c r="E2575" s="8">
        <v>1</v>
      </c>
    </row>
    <row r="2576" spans="1:5" x14ac:dyDescent="0.2">
      <c r="A2576" s="13">
        <v>42760.244212962964</v>
      </c>
      <c r="B2576" s="8"/>
      <c r="C2576" s="8">
        <v>1</v>
      </c>
      <c r="D2576" s="8"/>
      <c r="E2576" s="8">
        <v>1</v>
      </c>
    </row>
    <row r="2577" spans="1:5" x14ac:dyDescent="0.2">
      <c r="A2577" s="13">
        <v>41828.664456018516</v>
      </c>
      <c r="B2577" s="8"/>
      <c r="C2577" s="8">
        <v>1</v>
      </c>
      <c r="D2577" s="8"/>
      <c r="E2577" s="8">
        <v>1</v>
      </c>
    </row>
    <row r="2578" spans="1:5" x14ac:dyDescent="0.2">
      <c r="A2578" s="13">
        <v>42510.341631944444</v>
      </c>
      <c r="B2578" s="8"/>
      <c r="C2578" s="8">
        <v>1</v>
      </c>
      <c r="D2578" s="8"/>
      <c r="E2578" s="8">
        <v>1</v>
      </c>
    </row>
    <row r="2579" spans="1:5" x14ac:dyDescent="0.2">
      <c r="A2579" s="13">
        <v>42240.840289351851</v>
      </c>
      <c r="B2579" s="8"/>
      <c r="C2579" s="8">
        <v>1</v>
      </c>
      <c r="D2579" s="8"/>
      <c r="E2579" s="8">
        <v>1</v>
      </c>
    </row>
    <row r="2580" spans="1:5" x14ac:dyDescent="0.2">
      <c r="A2580" s="13">
        <v>41809.754016203704</v>
      </c>
      <c r="B2580" s="8"/>
      <c r="C2580" s="8">
        <v>1</v>
      </c>
      <c r="D2580" s="8"/>
      <c r="E2580" s="8">
        <v>1</v>
      </c>
    </row>
    <row r="2581" spans="1:5" x14ac:dyDescent="0.2">
      <c r="A2581" s="13">
        <v>42394.900462962964</v>
      </c>
      <c r="B2581" s="8"/>
      <c r="C2581" s="8">
        <v>1</v>
      </c>
      <c r="D2581" s="8"/>
      <c r="E2581" s="8">
        <v>1</v>
      </c>
    </row>
    <row r="2582" spans="1:5" x14ac:dyDescent="0.2">
      <c r="A2582" s="13">
        <v>41150.902187500003</v>
      </c>
      <c r="B2582" s="8">
        <v>1</v>
      </c>
      <c r="C2582" s="8"/>
      <c r="D2582" s="8"/>
      <c r="E2582" s="8">
        <v>1</v>
      </c>
    </row>
    <row r="2583" spans="1:5" x14ac:dyDescent="0.2">
      <c r="A2583" s="13">
        <v>41915.747314814813</v>
      </c>
      <c r="B2583" s="8">
        <v>1</v>
      </c>
      <c r="C2583" s="8"/>
      <c r="D2583" s="8"/>
      <c r="E2583" s="8">
        <v>1</v>
      </c>
    </row>
    <row r="2584" spans="1:5" x14ac:dyDescent="0.2">
      <c r="A2584" s="13">
        <v>41617.912662037037</v>
      </c>
      <c r="B2584" s="8">
        <v>1</v>
      </c>
      <c r="C2584" s="8"/>
      <c r="D2584" s="8"/>
      <c r="E2584" s="8">
        <v>1</v>
      </c>
    </row>
    <row r="2585" spans="1:5" x14ac:dyDescent="0.2">
      <c r="A2585" s="13">
        <v>40998.051192129627</v>
      </c>
      <c r="B2585" s="8">
        <v>1</v>
      </c>
      <c r="C2585" s="8"/>
      <c r="D2585" s="8"/>
      <c r="E2585" s="8">
        <v>1</v>
      </c>
    </row>
    <row r="2586" spans="1:5" x14ac:dyDescent="0.2">
      <c r="A2586" s="13">
        <v>42508.541550925926</v>
      </c>
      <c r="B2586" s="8">
        <v>1</v>
      </c>
      <c r="C2586" s="8"/>
      <c r="D2586" s="8"/>
      <c r="E2586" s="8">
        <v>1</v>
      </c>
    </row>
    <row r="2587" spans="1:5" x14ac:dyDescent="0.2">
      <c r="A2587" s="13">
        <v>41726.712754629632</v>
      </c>
      <c r="B2587" s="8">
        <v>1</v>
      </c>
      <c r="C2587" s="8"/>
      <c r="D2587" s="8"/>
      <c r="E2587" s="8">
        <v>1</v>
      </c>
    </row>
    <row r="2588" spans="1:5" x14ac:dyDescent="0.2">
      <c r="A2588" s="13">
        <v>42184.874675925923</v>
      </c>
      <c r="B2588" s="8">
        <v>1</v>
      </c>
      <c r="C2588" s="8"/>
      <c r="D2588" s="8"/>
      <c r="E2588" s="8">
        <v>1</v>
      </c>
    </row>
    <row r="2589" spans="1:5" x14ac:dyDescent="0.2">
      <c r="A2589" s="13">
        <v>42767.801712962966</v>
      </c>
      <c r="B2589" s="8">
        <v>1</v>
      </c>
      <c r="C2589" s="8"/>
      <c r="D2589" s="8"/>
      <c r="E2589" s="8">
        <v>1</v>
      </c>
    </row>
    <row r="2590" spans="1:5" x14ac:dyDescent="0.2">
      <c r="A2590" s="13">
        <v>41075.237858796296</v>
      </c>
      <c r="B2590" s="8">
        <v>1</v>
      </c>
      <c r="C2590" s="8"/>
      <c r="D2590" s="8"/>
      <c r="E2590" s="8">
        <v>1</v>
      </c>
    </row>
    <row r="2591" spans="1:5" x14ac:dyDescent="0.2">
      <c r="A2591" s="13">
        <v>42564.881076388891</v>
      </c>
      <c r="B2591" s="8">
        <v>1</v>
      </c>
      <c r="C2591" s="8"/>
      <c r="D2591" s="8"/>
      <c r="E2591" s="8">
        <v>1</v>
      </c>
    </row>
    <row r="2592" spans="1:5" x14ac:dyDescent="0.2">
      <c r="A2592" s="13">
        <v>42704.335810185185</v>
      </c>
      <c r="B2592" s="8">
        <v>1</v>
      </c>
      <c r="C2592" s="8"/>
      <c r="D2592" s="8"/>
      <c r="E2592" s="8">
        <v>1</v>
      </c>
    </row>
    <row r="2593" spans="1:5" x14ac:dyDescent="0.2">
      <c r="A2593" s="13">
        <v>41982.143171296295</v>
      </c>
      <c r="B2593" s="8">
        <v>1</v>
      </c>
      <c r="C2593" s="8"/>
      <c r="D2593" s="8"/>
      <c r="E2593" s="8">
        <v>1</v>
      </c>
    </row>
    <row r="2594" spans="1:5" x14ac:dyDescent="0.2">
      <c r="A2594" s="13">
        <v>41143.81821759259</v>
      </c>
      <c r="B2594" s="8">
        <v>1</v>
      </c>
      <c r="C2594" s="8"/>
      <c r="D2594" s="8"/>
      <c r="E2594" s="8">
        <v>1</v>
      </c>
    </row>
    <row r="2595" spans="1:5" x14ac:dyDescent="0.2">
      <c r="A2595" s="13">
        <v>41730.708472222221</v>
      </c>
      <c r="B2595" s="8">
        <v>1</v>
      </c>
      <c r="C2595" s="8"/>
      <c r="D2595" s="8"/>
      <c r="E2595" s="8">
        <v>1</v>
      </c>
    </row>
    <row r="2596" spans="1:5" x14ac:dyDescent="0.2">
      <c r="A2596" s="13">
        <v>42453.49726851852</v>
      </c>
      <c r="B2596" s="8">
        <v>1</v>
      </c>
      <c r="C2596" s="8"/>
      <c r="D2596" s="8"/>
      <c r="E2596" s="8">
        <v>1</v>
      </c>
    </row>
    <row r="2597" spans="1:5" x14ac:dyDescent="0.2">
      <c r="A2597" s="13">
        <v>42211.99454861111</v>
      </c>
      <c r="B2597" s="8">
        <v>1</v>
      </c>
      <c r="C2597" s="8"/>
      <c r="D2597" s="8"/>
      <c r="E2597" s="8">
        <v>1</v>
      </c>
    </row>
    <row r="2598" spans="1:5" x14ac:dyDescent="0.2">
      <c r="A2598" s="13">
        <v>41902.874432870369</v>
      </c>
      <c r="B2598" s="8">
        <v>1</v>
      </c>
      <c r="C2598" s="8"/>
      <c r="D2598" s="8"/>
      <c r="E2598" s="8">
        <v>1</v>
      </c>
    </row>
    <row r="2599" spans="1:5" x14ac:dyDescent="0.2">
      <c r="A2599" s="13">
        <v>42279.792372685188</v>
      </c>
      <c r="B2599" s="8">
        <v>1</v>
      </c>
      <c r="C2599" s="8"/>
      <c r="D2599" s="8"/>
      <c r="E2599" s="8">
        <v>1</v>
      </c>
    </row>
    <row r="2600" spans="1:5" x14ac:dyDescent="0.2">
      <c r="A2600" s="13">
        <v>42273.884305555555</v>
      </c>
      <c r="B2600" s="8">
        <v>1</v>
      </c>
      <c r="C2600" s="8"/>
      <c r="D2600" s="8"/>
      <c r="E2600" s="8">
        <v>1</v>
      </c>
    </row>
    <row r="2601" spans="1:5" x14ac:dyDescent="0.2">
      <c r="A2601" s="13">
        <v>42251.16715277778</v>
      </c>
      <c r="B2601" s="8">
        <v>1</v>
      </c>
      <c r="C2601" s="8"/>
      <c r="D2601" s="8"/>
      <c r="E2601" s="8">
        <v>1</v>
      </c>
    </row>
    <row r="2602" spans="1:5" x14ac:dyDescent="0.2">
      <c r="A2602" s="13">
        <v>42115.747546296298</v>
      </c>
      <c r="B2602" s="8">
        <v>1</v>
      </c>
      <c r="C2602" s="8"/>
      <c r="D2602" s="8"/>
      <c r="E2602" s="8">
        <v>1</v>
      </c>
    </row>
    <row r="2603" spans="1:5" x14ac:dyDescent="0.2">
      <c r="A2603" s="13">
        <v>42689.74324074074</v>
      </c>
      <c r="B2603" s="8">
        <v>1</v>
      </c>
      <c r="C2603" s="8"/>
      <c r="D2603" s="8"/>
      <c r="E2603" s="8">
        <v>1</v>
      </c>
    </row>
    <row r="2604" spans="1:5" x14ac:dyDescent="0.2">
      <c r="A2604" s="13">
        <v>42692.256550925929</v>
      </c>
      <c r="B2604" s="8">
        <v>1</v>
      </c>
      <c r="C2604" s="8"/>
      <c r="D2604" s="8"/>
      <c r="E2604" s="8">
        <v>1</v>
      </c>
    </row>
    <row r="2605" spans="1:5" x14ac:dyDescent="0.2">
      <c r="A2605" s="13">
        <v>41144.421550925923</v>
      </c>
      <c r="B2605" s="8">
        <v>1</v>
      </c>
      <c r="C2605" s="8"/>
      <c r="D2605" s="8"/>
      <c r="E2605" s="8">
        <v>1</v>
      </c>
    </row>
    <row r="2606" spans="1:5" x14ac:dyDescent="0.2">
      <c r="A2606" s="13">
        <v>42658.810277777775</v>
      </c>
      <c r="B2606" s="8">
        <v>1</v>
      </c>
      <c r="C2606" s="8"/>
      <c r="D2606" s="8"/>
      <c r="E2606" s="8">
        <v>1</v>
      </c>
    </row>
    <row r="2607" spans="1:5" x14ac:dyDescent="0.2">
      <c r="A2607" s="13">
        <v>42128.628113425926</v>
      </c>
      <c r="B2607" s="8">
        <v>1</v>
      </c>
      <c r="C2607" s="8"/>
      <c r="D2607" s="8"/>
      <c r="E2607" s="8">
        <v>1</v>
      </c>
    </row>
    <row r="2608" spans="1:5" x14ac:dyDescent="0.2">
      <c r="A2608" s="13">
        <v>42304.829409722224</v>
      </c>
      <c r="B2608" s="8">
        <v>1</v>
      </c>
      <c r="C2608" s="8"/>
      <c r="D2608" s="8"/>
      <c r="E2608" s="8">
        <v>1</v>
      </c>
    </row>
    <row r="2609" spans="1:5" x14ac:dyDescent="0.2">
      <c r="A2609" s="13">
        <v>41953.966053240743</v>
      </c>
      <c r="B2609" s="8">
        <v>1</v>
      </c>
      <c r="C2609" s="8"/>
      <c r="D2609" s="8"/>
      <c r="E2609" s="8">
        <v>1</v>
      </c>
    </row>
    <row r="2610" spans="1:5" x14ac:dyDescent="0.2">
      <c r="A2610" s="13">
        <v>42108.538449074076</v>
      </c>
      <c r="B2610" s="8">
        <v>1</v>
      </c>
      <c r="C2610" s="8"/>
      <c r="D2610" s="8"/>
      <c r="E2610" s="8">
        <v>1</v>
      </c>
    </row>
    <row r="2611" spans="1:5" x14ac:dyDescent="0.2">
      <c r="A2611" s="13">
        <v>42524.105462962965</v>
      </c>
      <c r="B2611" s="8">
        <v>1</v>
      </c>
      <c r="C2611" s="8"/>
      <c r="D2611" s="8"/>
      <c r="E2611" s="8">
        <v>1</v>
      </c>
    </row>
    <row r="2612" spans="1:5" x14ac:dyDescent="0.2">
      <c r="A2612" s="13">
        <v>42218.169293981482</v>
      </c>
      <c r="B2612" s="8">
        <v>1</v>
      </c>
      <c r="C2612" s="8"/>
      <c r="D2612" s="8"/>
      <c r="E2612" s="8">
        <v>1</v>
      </c>
    </row>
    <row r="2613" spans="1:5" x14ac:dyDescent="0.2">
      <c r="A2613" s="13">
        <v>42494.061793981484</v>
      </c>
      <c r="B2613" s="8">
        <v>1</v>
      </c>
      <c r="C2613" s="8"/>
      <c r="D2613" s="8"/>
      <c r="E2613" s="8">
        <v>1</v>
      </c>
    </row>
    <row r="2614" spans="1:5" x14ac:dyDescent="0.2">
      <c r="A2614" s="13">
        <v>41667.823287037034</v>
      </c>
      <c r="B2614" s="8">
        <v>1</v>
      </c>
      <c r="C2614" s="8"/>
      <c r="D2614" s="8"/>
      <c r="E2614" s="8">
        <v>1</v>
      </c>
    </row>
    <row r="2615" spans="1:5" x14ac:dyDescent="0.2">
      <c r="A2615" s="13">
        <v>42612.656493055554</v>
      </c>
      <c r="B2615" s="8">
        <v>1</v>
      </c>
      <c r="C2615" s="8"/>
      <c r="D2615" s="8"/>
      <c r="E2615" s="8">
        <v>1</v>
      </c>
    </row>
    <row r="2616" spans="1:5" x14ac:dyDescent="0.2">
      <c r="A2616" s="13">
        <v>42037.950937499998</v>
      </c>
      <c r="B2616" s="8">
        <v>1</v>
      </c>
      <c r="C2616" s="8"/>
      <c r="D2616" s="8"/>
      <c r="E2616" s="8">
        <v>1</v>
      </c>
    </row>
    <row r="2617" spans="1:5" x14ac:dyDescent="0.2">
      <c r="A2617" s="13">
        <v>42636.614745370367</v>
      </c>
      <c r="B2617" s="8">
        <v>1</v>
      </c>
      <c r="C2617" s="8"/>
      <c r="D2617" s="8"/>
      <c r="E2617" s="8">
        <v>1</v>
      </c>
    </row>
    <row r="2618" spans="1:5" x14ac:dyDescent="0.2">
      <c r="A2618" s="13">
        <v>42639.549479166664</v>
      </c>
      <c r="B2618" s="8">
        <v>1</v>
      </c>
      <c r="C2618" s="8"/>
      <c r="D2618" s="8"/>
      <c r="E2618" s="8">
        <v>1</v>
      </c>
    </row>
    <row r="2619" spans="1:5" x14ac:dyDescent="0.2">
      <c r="A2619" s="13">
        <v>41989.913136574076</v>
      </c>
      <c r="B2619" s="8">
        <v>1</v>
      </c>
      <c r="C2619" s="8"/>
      <c r="D2619" s="8"/>
      <c r="E2619" s="8">
        <v>1</v>
      </c>
    </row>
    <row r="2620" spans="1:5" x14ac:dyDescent="0.2">
      <c r="A2620" s="13">
        <v>42024.86513888889</v>
      </c>
      <c r="B2620" s="8">
        <v>1</v>
      </c>
      <c r="C2620" s="8"/>
      <c r="D2620" s="8"/>
      <c r="E2620" s="8">
        <v>1</v>
      </c>
    </row>
    <row r="2621" spans="1:5" x14ac:dyDescent="0.2">
      <c r="A2621" s="13">
        <v>42103.160578703704</v>
      </c>
      <c r="B2621" s="8">
        <v>1</v>
      </c>
      <c r="C2621" s="8"/>
      <c r="D2621" s="8"/>
      <c r="E2621" s="8">
        <v>1</v>
      </c>
    </row>
    <row r="2622" spans="1:5" x14ac:dyDescent="0.2">
      <c r="A2622" s="13">
        <v>41880.827118055553</v>
      </c>
      <c r="B2622" s="8"/>
      <c r="C2622" s="8">
        <v>1</v>
      </c>
      <c r="D2622" s="8"/>
      <c r="E2622" s="8">
        <v>1</v>
      </c>
    </row>
    <row r="2623" spans="1:5" x14ac:dyDescent="0.2">
      <c r="A2623" s="13">
        <v>42536.246620370373</v>
      </c>
      <c r="B2623" s="8"/>
      <c r="C2623" s="8">
        <v>1</v>
      </c>
      <c r="D2623" s="8"/>
      <c r="E2623" s="8">
        <v>1</v>
      </c>
    </row>
    <row r="2624" spans="1:5" x14ac:dyDescent="0.2">
      <c r="A2624" s="13">
        <v>42689.582349537035</v>
      </c>
      <c r="B2624" s="8"/>
      <c r="C2624" s="8"/>
      <c r="D2624" s="8">
        <v>1</v>
      </c>
      <c r="E2624" s="8">
        <v>1</v>
      </c>
    </row>
    <row r="2625" spans="1:5" x14ac:dyDescent="0.2">
      <c r="A2625" s="13">
        <v>42774.792071759257</v>
      </c>
      <c r="B2625" s="8"/>
      <c r="C2625" s="8"/>
      <c r="D2625" s="8">
        <v>1</v>
      </c>
      <c r="E2625" s="8">
        <v>1</v>
      </c>
    </row>
    <row r="2626" spans="1:5" x14ac:dyDescent="0.2">
      <c r="A2626" s="13">
        <v>41921.842627314814</v>
      </c>
      <c r="B2626" s="8"/>
      <c r="C2626" s="8"/>
      <c r="D2626" s="8">
        <v>1</v>
      </c>
      <c r="E2626" s="8">
        <v>1</v>
      </c>
    </row>
    <row r="2627" spans="1:5" x14ac:dyDescent="0.2">
      <c r="A2627" s="13">
        <v>42226.313298611109</v>
      </c>
      <c r="B2627" s="8"/>
      <c r="C2627" s="8"/>
      <c r="D2627" s="8">
        <v>1</v>
      </c>
      <c r="E2627" s="8">
        <v>1</v>
      </c>
    </row>
    <row r="2628" spans="1:5" x14ac:dyDescent="0.2">
      <c r="A2628" s="13">
        <v>42200.261793981481</v>
      </c>
      <c r="B2628" s="8"/>
      <c r="C2628" s="8"/>
      <c r="D2628" s="8">
        <v>1</v>
      </c>
      <c r="E2628" s="8">
        <v>1</v>
      </c>
    </row>
    <row r="2629" spans="1:5" x14ac:dyDescent="0.2">
      <c r="A2629" s="13">
        <v>42408.714814814812</v>
      </c>
      <c r="B2629" s="8"/>
      <c r="C2629" s="8"/>
      <c r="D2629" s="8">
        <v>1</v>
      </c>
      <c r="E2629" s="8">
        <v>1</v>
      </c>
    </row>
    <row r="2630" spans="1:5" x14ac:dyDescent="0.2">
      <c r="A2630" s="13">
        <v>42341.997002314813</v>
      </c>
      <c r="B2630" s="8"/>
      <c r="C2630" s="8"/>
      <c r="D2630" s="8">
        <v>1</v>
      </c>
      <c r="E2630" s="8">
        <v>1</v>
      </c>
    </row>
    <row r="2631" spans="1:5" x14ac:dyDescent="0.2">
      <c r="A2631" s="13">
        <v>42695.624340277776</v>
      </c>
      <c r="B2631" s="8"/>
      <c r="C2631" s="8"/>
      <c r="D2631" s="8">
        <v>1</v>
      </c>
      <c r="E2631" s="8">
        <v>1</v>
      </c>
    </row>
    <row r="2632" spans="1:5" x14ac:dyDescent="0.2">
      <c r="A2632" s="13">
        <v>42327.805659722224</v>
      </c>
      <c r="B2632" s="8"/>
      <c r="C2632" s="8"/>
      <c r="D2632" s="8">
        <v>1</v>
      </c>
      <c r="E2632" s="8">
        <v>1</v>
      </c>
    </row>
    <row r="2633" spans="1:5" x14ac:dyDescent="0.2">
      <c r="A2633" s="13">
        <v>41953.158854166664</v>
      </c>
      <c r="B2633" s="8"/>
      <c r="C2633" s="8"/>
      <c r="D2633" s="8">
        <v>1</v>
      </c>
      <c r="E2633" s="8">
        <v>1</v>
      </c>
    </row>
    <row r="2634" spans="1:5" x14ac:dyDescent="0.2">
      <c r="A2634" s="13">
        <v>41771.651932870373</v>
      </c>
      <c r="B2634" s="8"/>
      <c r="C2634" s="8"/>
      <c r="D2634" s="8">
        <v>1</v>
      </c>
      <c r="E2634" s="8">
        <v>1</v>
      </c>
    </row>
    <row r="2635" spans="1:5" x14ac:dyDescent="0.2">
      <c r="A2635" s="13">
        <v>42055.600995370369</v>
      </c>
      <c r="B2635" s="8"/>
      <c r="C2635" s="8"/>
      <c r="D2635" s="8">
        <v>1</v>
      </c>
      <c r="E2635" s="8">
        <v>1</v>
      </c>
    </row>
    <row r="2636" spans="1:5" x14ac:dyDescent="0.2">
      <c r="A2636" s="13">
        <v>42381.866284722222</v>
      </c>
      <c r="B2636" s="8"/>
      <c r="C2636" s="8"/>
      <c r="D2636" s="8">
        <v>1</v>
      </c>
      <c r="E2636" s="8">
        <v>1</v>
      </c>
    </row>
    <row r="2637" spans="1:5" x14ac:dyDescent="0.2">
      <c r="A2637" s="13">
        <v>42767.688518518517</v>
      </c>
      <c r="B2637" s="8"/>
      <c r="C2637" s="8"/>
      <c r="D2637" s="8">
        <v>1</v>
      </c>
      <c r="E2637" s="8">
        <v>1</v>
      </c>
    </row>
    <row r="2638" spans="1:5" x14ac:dyDescent="0.2">
      <c r="A2638" s="13">
        <v>42551.928854166668</v>
      </c>
      <c r="B2638" s="8"/>
      <c r="C2638" s="8"/>
      <c r="D2638" s="8">
        <v>1</v>
      </c>
      <c r="E2638" s="8">
        <v>1</v>
      </c>
    </row>
    <row r="2639" spans="1:5" x14ac:dyDescent="0.2">
      <c r="A2639" s="13">
        <v>42551.884189814817</v>
      </c>
      <c r="B2639" s="8"/>
      <c r="C2639" s="8"/>
      <c r="D2639" s="8">
        <v>1</v>
      </c>
      <c r="E2639" s="8">
        <v>1</v>
      </c>
    </row>
    <row r="2640" spans="1:5" x14ac:dyDescent="0.2">
      <c r="A2640" s="13">
        <v>42082.069560185184</v>
      </c>
      <c r="B2640" s="8"/>
      <c r="C2640" s="8"/>
      <c r="D2640" s="8">
        <v>1</v>
      </c>
      <c r="E2640" s="8">
        <v>1</v>
      </c>
    </row>
    <row r="2641" spans="1:5" x14ac:dyDescent="0.2">
      <c r="A2641" s="13">
        <v>42272.713171296295</v>
      </c>
      <c r="B2641" s="8"/>
      <c r="C2641" s="8"/>
      <c r="D2641" s="8">
        <v>1</v>
      </c>
      <c r="E2641" s="8">
        <v>1</v>
      </c>
    </row>
    <row r="2642" spans="1:5" x14ac:dyDescent="0.2">
      <c r="A2642" s="13">
        <v>41542.958449074074</v>
      </c>
      <c r="B2642" s="8">
        <v>1</v>
      </c>
      <c r="C2642" s="8"/>
      <c r="D2642" s="8"/>
      <c r="E2642" s="8">
        <v>1</v>
      </c>
    </row>
    <row r="2643" spans="1:5" x14ac:dyDescent="0.2">
      <c r="A2643" s="13">
        <v>42207.746678240743</v>
      </c>
      <c r="B2643" s="8">
        <v>1</v>
      </c>
      <c r="C2643" s="8"/>
      <c r="D2643" s="8"/>
      <c r="E2643" s="8">
        <v>1</v>
      </c>
    </row>
    <row r="2644" spans="1:5" x14ac:dyDescent="0.2">
      <c r="A2644" s="13">
        <v>42222.622766203705</v>
      </c>
      <c r="B2644" s="8">
        <v>1</v>
      </c>
      <c r="C2644" s="8"/>
      <c r="D2644" s="8"/>
      <c r="E2644" s="8">
        <v>1</v>
      </c>
    </row>
    <row r="2645" spans="1:5" x14ac:dyDescent="0.2">
      <c r="A2645" s="13">
        <v>42313.02542824074</v>
      </c>
      <c r="B2645" s="8">
        <v>1</v>
      </c>
      <c r="C2645" s="8"/>
      <c r="D2645" s="8"/>
      <c r="E2645" s="8">
        <v>1</v>
      </c>
    </row>
    <row r="2646" spans="1:5" x14ac:dyDescent="0.2">
      <c r="A2646" s="13">
        <v>42083.895532407405</v>
      </c>
      <c r="B2646" s="8">
        <v>1</v>
      </c>
      <c r="C2646" s="8"/>
      <c r="D2646" s="8"/>
      <c r="E2646" s="8">
        <v>1</v>
      </c>
    </row>
    <row r="2647" spans="1:5" x14ac:dyDescent="0.2">
      <c r="A2647" s="13">
        <v>42235.764340277776</v>
      </c>
      <c r="B2647" s="8">
        <v>1</v>
      </c>
      <c r="C2647" s="8"/>
      <c r="D2647" s="8"/>
      <c r="E2647" s="8">
        <v>1</v>
      </c>
    </row>
    <row r="2648" spans="1:5" x14ac:dyDescent="0.2">
      <c r="A2648" s="13">
        <v>42380.926111111112</v>
      </c>
      <c r="B2648" s="8">
        <v>1</v>
      </c>
      <c r="C2648" s="8"/>
      <c r="D2648" s="8"/>
      <c r="E2648" s="8">
        <v>1</v>
      </c>
    </row>
    <row r="2649" spans="1:5" x14ac:dyDescent="0.2">
      <c r="A2649" s="13">
        <v>42275.58871527778</v>
      </c>
      <c r="B2649" s="8">
        <v>1</v>
      </c>
      <c r="C2649" s="8"/>
      <c r="D2649" s="8"/>
      <c r="E2649" s="8">
        <v>1</v>
      </c>
    </row>
    <row r="2650" spans="1:5" x14ac:dyDescent="0.2">
      <c r="A2650" s="13">
        <v>42319.035833333335</v>
      </c>
      <c r="B2650" s="8">
        <v>1</v>
      </c>
      <c r="C2650" s="8"/>
      <c r="D2650" s="8"/>
      <c r="E2650" s="8">
        <v>1</v>
      </c>
    </row>
    <row r="2651" spans="1:5" x14ac:dyDescent="0.2">
      <c r="A2651" s="13">
        <v>41821.020601851851</v>
      </c>
      <c r="B2651" s="8"/>
      <c r="C2651" s="8">
        <v>1</v>
      </c>
      <c r="D2651" s="8"/>
      <c r="E2651" s="8">
        <v>1</v>
      </c>
    </row>
    <row r="2652" spans="1:5" x14ac:dyDescent="0.2">
      <c r="A2652" s="13">
        <v>41962.749027777776</v>
      </c>
      <c r="B2652" s="8"/>
      <c r="C2652" s="8">
        <v>1</v>
      </c>
      <c r="D2652" s="8"/>
      <c r="E2652" s="8">
        <v>1</v>
      </c>
    </row>
    <row r="2653" spans="1:5" x14ac:dyDescent="0.2">
      <c r="A2653" s="13">
        <v>42344.884143518517</v>
      </c>
      <c r="B2653" s="8"/>
      <c r="C2653" s="8">
        <v>1</v>
      </c>
      <c r="D2653" s="8"/>
      <c r="E2653" s="8">
        <v>1</v>
      </c>
    </row>
    <row r="2654" spans="1:5" x14ac:dyDescent="0.2">
      <c r="A2654" s="13">
        <v>41912.541655092595</v>
      </c>
      <c r="B2654" s="8"/>
      <c r="C2654" s="8">
        <v>1</v>
      </c>
      <c r="D2654" s="8"/>
      <c r="E2654" s="8">
        <v>1</v>
      </c>
    </row>
    <row r="2655" spans="1:5" x14ac:dyDescent="0.2">
      <c r="A2655" s="13">
        <v>42529.632754629631</v>
      </c>
      <c r="B2655" s="8"/>
      <c r="C2655" s="8">
        <v>1</v>
      </c>
      <c r="D2655" s="8"/>
      <c r="E2655" s="8">
        <v>1</v>
      </c>
    </row>
    <row r="2656" spans="1:5" x14ac:dyDescent="0.2">
      <c r="A2656" s="13">
        <v>41923.857511574075</v>
      </c>
      <c r="B2656" s="8"/>
      <c r="C2656" s="8">
        <v>1</v>
      </c>
      <c r="D2656" s="8"/>
      <c r="E2656" s="8">
        <v>1</v>
      </c>
    </row>
    <row r="2657" spans="1:5" x14ac:dyDescent="0.2">
      <c r="A2657" s="13">
        <v>42482.624699074076</v>
      </c>
      <c r="B2657" s="8"/>
      <c r="C2657" s="8">
        <v>1</v>
      </c>
      <c r="D2657" s="8"/>
      <c r="E2657" s="8">
        <v>1</v>
      </c>
    </row>
    <row r="2658" spans="1:5" x14ac:dyDescent="0.2">
      <c r="A2658" s="13">
        <v>41793.029432870368</v>
      </c>
      <c r="B2658" s="8"/>
      <c r="C2658" s="8">
        <v>1</v>
      </c>
      <c r="D2658" s="8"/>
      <c r="E2658" s="8">
        <v>1</v>
      </c>
    </row>
    <row r="2659" spans="1:5" x14ac:dyDescent="0.2">
      <c r="A2659" s="13">
        <v>42241.798206018517</v>
      </c>
      <c r="B2659" s="8"/>
      <c r="C2659" s="8">
        <v>1</v>
      </c>
      <c r="D2659" s="8"/>
      <c r="E2659" s="8">
        <v>1</v>
      </c>
    </row>
    <row r="2660" spans="1:5" x14ac:dyDescent="0.2">
      <c r="A2660" s="13">
        <v>42033.001087962963</v>
      </c>
      <c r="B2660" s="8"/>
      <c r="C2660" s="8">
        <v>1</v>
      </c>
      <c r="D2660" s="8"/>
      <c r="E2660" s="8">
        <v>1</v>
      </c>
    </row>
    <row r="2661" spans="1:5" x14ac:dyDescent="0.2">
      <c r="A2661" s="13">
        <v>42436.211701388886</v>
      </c>
      <c r="B2661" s="8"/>
      <c r="C2661" s="8">
        <v>1</v>
      </c>
      <c r="D2661" s="8"/>
      <c r="E2661" s="8">
        <v>1</v>
      </c>
    </row>
    <row r="2662" spans="1:5" x14ac:dyDescent="0.2">
      <c r="A2662" s="13">
        <v>41805.895254629628</v>
      </c>
      <c r="B2662" s="8"/>
      <c r="C2662" s="8">
        <v>1</v>
      </c>
      <c r="D2662" s="8"/>
      <c r="E2662" s="8">
        <v>1</v>
      </c>
    </row>
    <row r="2663" spans="1:5" x14ac:dyDescent="0.2">
      <c r="A2663" s="13">
        <v>41932.871990740743</v>
      </c>
      <c r="B2663" s="8"/>
      <c r="C2663" s="8">
        <v>1</v>
      </c>
      <c r="D2663" s="8"/>
      <c r="E2663" s="8">
        <v>1</v>
      </c>
    </row>
    <row r="2664" spans="1:5" x14ac:dyDescent="0.2">
      <c r="A2664" s="13">
        <v>42034.75509259259</v>
      </c>
      <c r="B2664" s="8"/>
      <c r="C2664" s="8">
        <v>1</v>
      </c>
      <c r="D2664" s="8"/>
      <c r="E2664" s="8">
        <v>1</v>
      </c>
    </row>
    <row r="2665" spans="1:5" x14ac:dyDescent="0.2">
      <c r="A2665" s="13">
        <v>41820.914641203701</v>
      </c>
      <c r="B2665" s="8"/>
      <c r="C2665" s="8">
        <v>1</v>
      </c>
      <c r="D2665" s="8"/>
      <c r="E2665" s="8">
        <v>1</v>
      </c>
    </row>
    <row r="2666" spans="1:5" x14ac:dyDescent="0.2">
      <c r="A2666" s="13">
        <v>42061.695949074077</v>
      </c>
      <c r="B2666" s="8"/>
      <c r="C2666" s="8">
        <v>1</v>
      </c>
      <c r="D2666" s="8"/>
      <c r="E2666" s="8">
        <v>1</v>
      </c>
    </row>
    <row r="2667" spans="1:5" x14ac:dyDescent="0.2">
      <c r="A2667" s="13">
        <v>41892.974803240744</v>
      </c>
      <c r="B2667" s="8"/>
      <c r="C2667" s="8">
        <v>1</v>
      </c>
      <c r="D2667" s="8"/>
      <c r="E2667" s="8">
        <v>1</v>
      </c>
    </row>
    <row r="2668" spans="1:5" x14ac:dyDescent="0.2">
      <c r="A2668" s="13">
        <v>42154.64025462963</v>
      </c>
      <c r="B2668" s="8"/>
      <c r="C2668" s="8">
        <v>1</v>
      </c>
      <c r="D2668" s="8"/>
      <c r="E2668" s="8">
        <v>1</v>
      </c>
    </row>
    <row r="2669" spans="1:5" x14ac:dyDescent="0.2">
      <c r="A2669" s="13">
        <v>42028.11886574074</v>
      </c>
      <c r="B2669" s="8"/>
      <c r="C2669" s="8">
        <v>1</v>
      </c>
      <c r="D2669" s="8"/>
      <c r="E2669" s="8">
        <v>1</v>
      </c>
    </row>
    <row r="2670" spans="1:5" x14ac:dyDescent="0.2">
      <c r="A2670" s="13">
        <v>42551.961689814816</v>
      </c>
      <c r="B2670" s="8"/>
      <c r="C2670" s="8">
        <v>1</v>
      </c>
      <c r="D2670" s="8"/>
      <c r="E2670" s="8">
        <v>1</v>
      </c>
    </row>
    <row r="2671" spans="1:5" x14ac:dyDescent="0.2">
      <c r="A2671" s="13">
        <v>42113.105046296296</v>
      </c>
      <c r="B2671" s="8"/>
      <c r="C2671" s="8">
        <v>1</v>
      </c>
      <c r="D2671" s="8"/>
      <c r="E2671" s="8">
        <v>1</v>
      </c>
    </row>
    <row r="2672" spans="1:5" x14ac:dyDescent="0.2">
      <c r="A2672" s="13">
        <v>42089.724039351851</v>
      </c>
      <c r="B2672" s="8"/>
      <c r="C2672" s="8">
        <v>1</v>
      </c>
      <c r="D2672" s="8"/>
      <c r="E2672" s="8">
        <v>1</v>
      </c>
    </row>
    <row r="2673" spans="1:5" x14ac:dyDescent="0.2">
      <c r="A2673" s="13">
        <v>42058.334027777775</v>
      </c>
      <c r="B2673" s="8"/>
      <c r="C2673" s="8">
        <v>1</v>
      </c>
      <c r="D2673" s="8"/>
      <c r="E2673" s="8">
        <v>1</v>
      </c>
    </row>
    <row r="2674" spans="1:5" x14ac:dyDescent="0.2">
      <c r="A2674" s="13">
        <v>41834.138495370367</v>
      </c>
      <c r="B2674" s="8"/>
      <c r="C2674" s="8">
        <v>1</v>
      </c>
      <c r="D2674" s="8"/>
      <c r="E2674" s="8">
        <v>1</v>
      </c>
    </row>
    <row r="2675" spans="1:5" x14ac:dyDescent="0.2">
      <c r="A2675" s="13">
        <v>41878.140497685185</v>
      </c>
      <c r="B2675" s="8"/>
      <c r="C2675" s="8">
        <v>1</v>
      </c>
      <c r="D2675" s="8"/>
      <c r="E2675" s="8">
        <v>1</v>
      </c>
    </row>
    <row r="2676" spans="1:5" x14ac:dyDescent="0.2">
      <c r="A2676" s="13">
        <v>42048.181921296295</v>
      </c>
      <c r="B2676" s="8"/>
      <c r="C2676" s="8">
        <v>1</v>
      </c>
      <c r="D2676" s="8"/>
      <c r="E2676" s="8">
        <v>1</v>
      </c>
    </row>
    <row r="2677" spans="1:5" x14ac:dyDescent="0.2">
      <c r="A2677" s="13">
        <v>41964.844444444447</v>
      </c>
      <c r="B2677" s="8"/>
      <c r="C2677" s="8">
        <v>1</v>
      </c>
      <c r="D2677" s="8"/>
      <c r="E2677" s="8">
        <v>1</v>
      </c>
    </row>
    <row r="2678" spans="1:5" x14ac:dyDescent="0.2">
      <c r="A2678" s="13">
        <v>42187.940081018518</v>
      </c>
      <c r="B2678" s="8"/>
      <c r="C2678" s="8">
        <v>1</v>
      </c>
      <c r="D2678" s="8"/>
      <c r="E2678" s="8">
        <v>1</v>
      </c>
    </row>
    <row r="2679" spans="1:5" x14ac:dyDescent="0.2">
      <c r="A2679" s="13">
        <v>41787.898240740738</v>
      </c>
      <c r="B2679" s="8"/>
      <c r="C2679" s="8">
        <v>1</v>
      </c>
      <c r="D2679" s="8"/>
      <c r="E2679" s="8">
        <v>1</v>
      </c>
    </row>
    <row r="2680" spans="1:5" x14ac:dyDescent="0.2">
      <c r="A2680" s="13">
        <v>41829.896562499998</v>
      </c>
      <c r="B2680" s="8"/>
      <c r="C2680" s="8">
        <v>1</v>
      </c>
      <c r="D2680" s="8"/>
      <c r="E2680" s="8">
        <v>1</v>
      </c>
    </row>
    <row r="2681" spans="1:5" x14ac:dyDescent="0.2">
      <c r="A2681" s="13">
        <v>41870.874675925923</v>
      </c>
      <c r="B2681" s="8"/>
      <c r="C2681" s="8">
        <v>1</v>
      </c>
      <c r="D2681" s="8"/>
      <c r="E2681" s="8">
        <v>1</v>
      </c>
    </row>
    <row r="2682" spans="1:5" x14ac:dyDescent="0.2">
      <c r="A2682" s="13">
        <v>41899.294942129629</v>
      </c>
      <c r="B2682" s="8">
        <v>1</v>
      </c>
      <c r="C2682" s="8"/>
      <c r="D2682" s="8"/>
      <c r="E2682" s="8">
        <v>1</v>
      </c>
    </row>
    <row r="2683" spans="1:5" x14ac:dyDescent="0.2">
      <c r="A2683" s="13">
        <v>41391.782905092594</v>
      </c>
      <c r="B2683" s="8">
        <v>1</v>
      </c>
      <c r="C2683" s="8"/>
      <c r="D2683" s="8"/>
      <c r="E2683" s="8">
        <v>1</v>
      </c>
    </row>
    <row r="2684" spans="1:5" x14ac:dyDescent="0.2">
      <c r="A2684" s="13">
        <v>42512.698217592595</v>
      </c>
      <c r="B2684" s="8">
        <v>1</v>
      </c>
      <c r="C2684" s="8"/>
      <c r="D2684" s="8"/>
      <c r="E2684" s="8">
        <v>1</v>
      </c>
    </row>
    <row r="2685" spans="1:5" x14ac:dyDescent="0.2">
      <c r="A2685" s="13">
        <v>42612.149780092594</v>
      </c>
      <c r="B2685" s="8">
        <v>1</v>
      </c>
      <c r="C2685" s="8"/>
      <c r="D2685" s="8"/>
      <c r="E2685" s="8">
        <v>1</v>
      </c>
    </row>
    <row r="2686" spans="1:5" x14ac:dyDescent="0.2">
      <c r="A2686" s="13">
        <v>41828.229490740741</v>
      </c>
      <c r="B2686" s="8">
        <v>1</v>
      </c>
      <c r="C2686" s="8"/>
      <c r="D2686" s="8"/>
      <c r="E2686" s="8">
        <v>1</v>
      </c>
    </row>
    <row r="2687" spans="1:5" x14ac:dyDescent="0.2">
      <c r="A2687" s="13">
        <v>41780.745254629626</v>
      </c>
      <c r="B2687" s="8">
        <v>1</v>
      </c>
      <c r="C2687" s="8"/>
      <c r="D2687" s="8"/>
      <c r="E2687" s="8">
        <v>1</v>
      </c>
    </row>
    <row r="2688" spans="1:5" x14ac:dyDescent="0.2">
      <c r="A2688" s="13">
        <v>41432.062037037038</v>
      </c>
      <c r="B2688" s="8">
        <v>1</v>
      </c>
      <c r="C2688" s="8"/>
      <c r="D2688" s="8"/>
      <c r="E2688" s="8">
        <v>1</v>
      </c>
    </row>
    <row r="2689" spans="1:5" x14ac:dyDescent="0.2">
      <c r="A2689" s="13">
        <v>42322.653749999998</v>
      </c>
      <c r="B2689" s="8">
        <v>1</v>
      </c>
      <c r="C2689" s="8"/>
      <c r="D2689" s="8"/>
      <c r="E2689" s="8">
        <v>1</v>
      </c>
    </row>
    <row r="2690" spans="1:5" x14ac:dyDescent="0.2">
      <c r="A2690" s="13">
        <v>42629.655046296299</v>
      </c>
      <c r="B2690" s="8">
        <v>1</v>
      </c>
      <c r="C2690" s="8"/>
      <c r="D2690" s="8"/>
      <c r="E2690" s="8">
        <v>1</v>
      </c>
    </row>
    <row r="2691" spans="1:5" x14ac:dyDescent="0.2">
      <c r="A2691" s="13">
        <v>42387.398472222223</v>
      </c>
      <c r="B2691" s="8">
        <v>1</v>
      </c>
      <c r="C2691" s="8"/>
      <c r="D2691" s="8"/>
      <c r="E2691" s="8">
        <v>1</v>
      </c>
    </row>
    <row r="2692" spans="1:5" x14ac:dyDescent="0.2">
      <c r="A2692" s="13">
        <v>42255.333252314813</v>
      </c>
      <c r="B2692" s="8">
        <v>1</v>
      </c>
      <c r="C2692" s="8"/>
      <c r="D2692" s="8"/>
      <c r="E2692" s="8">
        <v>1</v>
      </c>
    </row>
    <row r="2693" spans="1:5" x14ac:dyDescent="0.2">
      <c r="A2693" s="13">
        <v>41934.914918981478</v>
      </c>
      <c r="B2693" s="8">
        <v>1</v>
      </c>
      <c r="C2693" s="8"/>
      <c r="D2693" s="8"/>
      <c r="E2693" s="8">
        <v>1</v>
      </c>
    </row>
    <row r="2694" spans="1:5" x14ac:dyDescent="0.2">
      <c r="A2694" s="13">
        <v>42465.596585648149</v>
      </c>
      <c r="B2694" s="8">
        <v>1</v>
      </c>
      <c r="C2694" s="8"/>
      <c r="D2694" s="8"/>
      <c r="E2694" s="8">
        <v>1</v>
      </c>
    </row>
    <row r="2695" spans="1:5" x14ac:dyDescent="0.2">
      <c r="A2695" s="13">
        <v>42418.031180555554</v>
      </c>
      <c r="B2695" s="8">
        <v>1</v>
      </c>
      <c r="C2695" s="8"/>
      <c r="D2695" s="8"/>
      <c r="E2695" s="8">
        <v>1</v>
      </c>
    </row>
    <row r="2696" spans="1:5" x14ac:dyDescent="0.2">
      <c r="A2696" s="13">
        <v>42655.465891203705</v>
      </c>
      <c r="B2696" s="8">
        <v>1</v>
      </c>
      <c r="C2696" s="8"/>
      <c r="D2696" s="8"/>
      <c r="E2696" s="8">
        <v>1</v>
      </c>
    </row>
    <row r="2697" spans="1:5" x14ac:dyDescent="0.2">
      <c r="A2697" s="13">
        <v>41493.543958333335</v>
      </c>
      <c r="B2697" s="8">
        <v>1</v>
      </c>
      <c r="C2697" s="8"/>
      <c r="D2697" s="8"/>
      <c r="E2697" s="8">
        <v>1</v>
      </c>
    </row>
    <row r="2698" spans="1:5" x14ac:dyDescent="0.2">
      <c r="A2698" s="13">
        <v>42704.857094907406</v>
      </c>
      <c r="B2698" s="8">
        <v>1</v>
      </c>
      <c r="C2698" s="8"/>
      <c r="D2698" s="8"/>
      <c r="E2698" s="8">
        <v>1</v>
      </c>
    </row>
    <row r="2699" spans="1:5" x14ac:dyDescent="0.2">
      <c r="A2699" s="13">
        <v>41944.83898148148</v>
      </c>
      <c r="B2699" s="8">
        <v>1</v>
      </c>
      <c r="C2699" s="8"/>
      <c r="D2699" s="8"/>
      <c r="E2699" s="8">
        <v>1</v>
      </c>
    </row>
    <row r="2700" spans="1:5" x14ac:dyDescent="0.2">
      <c r="A2700" s="13">
        <v>42199.32707175926</v>
      </c>
      <c r="B2700" s="8">
        <v>1</v>
      </c>
      <c r="C2700" s="8"/>
      <c r="D2700" s="8"/>
      <c r="E2700" s="8">
        <v>1</v>
      </c>
    </row>
    <row r="2701" spans="1:5" x14ac:dyDescent="0.2">
      <c r="A2701" s="13">
        <v>42745.744618055556</v>
      </c>
      <c r="B2701" s="8">
        <v>1</v>
      </c>
      <c r="C2701" s="8"/>
      <c r="D2701" s="8"/>
      <c r="E2701" s="8">
        <v>1</v>
      </c>
    </row>
    <row r="2702" spans="1:5" x14ac:dyDescent="0.2">
      <c r="A2702" s="13">
        <v>42452.579988425925</v>
      </c>
      <c r="B2702" s="8">
        <v>1</v>
      </c>
      <c r="C2702" s="8"/>
      <c r="D2702" s="8"/>
      <c r="E2702" s="8">
        <v>1</v>
      </c>
    </row>
    <row r="2703" spans="1:5" x14ac:dyDescent="0.2">
      <c r="A2703" s="13">
        <v>42198.676655092589</v>
      </c>
      <c r="B2703" s="8">
        <v>1</v>
      </c>
      <c r="C2703" s="8"/>
      <c r="D2703" s="8"/>
      <c r="E2703" s="8">
        <v>1</v>
      </c>
    </row>
    <row r="2704" spans="1:5" x14ac:dyDescent="0.2">
      <c r="A2704" s="13">
        <v>42333.599930555552</v>
      </c>
      <c r="B2704" s="8">
        <v>1</v>
      </c>
      <c r="C2704" s="8"/>
      <c r="D2704" s="8"/>
      <c r="E2704" s="8">
        <v>1</v>
      </c>
    </row>
    <row r="2705" spans="1:5" x14ac:dyDescent="0.2">
      <c r="A2705" s="13">
        <v>42095.240706018521</v>
      </c>
      <c r="B2705" s="8">
        <v>1</v>
      </c>
      <c r="C2705" s="8"/>
      <c r="D2705" s="8"/>
      <c r="E2705" s="8">
        <v>1</v>
      </c>
    </row>
    <row r="2706" spans="1:5" x14ac:dyDescent="0.2">
      <c r="A2706" s="13">
        <v>41351.541377314818</v>
      </c>
      <c r="B2706" s="8">
        <v>1</v>
      </c>
      <c r="C2706" s="8"/>
      <c r="D2706" s="8"/>
      <c r="E2706" s="8">
        <v>1</v>
      </c>
    </row>
    <row r="2707" spans="1:5" x14ac:dyDescent="0.2">
      <c r="A2707" s="13">
        <v>41872.525717592594</v>
      </c>
      <c r="B2707" s="8">
        <v>1</v>
      </c>
      <c r="C2707" s="8"/>
      <c r="D2707" s="8"/>
      <c r="E2707" s="8">
        <v>1</v>
      </c>
    </row>
    <row r="2708" spans="1:5" x14ac:dyDescent="0.2">
      <c r="A2708" s="13">
        <v>41389.808194444442</v>
      </c>
      <c r="B2708" s="8">
        <v>1</v>
      </c>
      <c r="C2708" s="8"/>
      <c r="D2708" s="8"/>
      <c r="E2708" s="8">
        <v>1</v>
      </c>
    </row>
    <row r="2709" spans="1:5" x14ac:dyDescent="0.2">
      <c r="A2709" s="13">
        <v>42044.272847222222</v>
      </c>
      <c r="B2709" s="8">
        <v>1</v>
      </c>
      <c r="C2709" s="8"/>
      <c r="D2709" s="8"/>
      <c r="E2709" s="8">
        <v>1</v>
      </c>
    </row>
    <row r="2710" spans="1:5" x14ac:dyDescent="0.2">
      <c r="A2710" s="13">
        <v>42626.668888888889</v>
      </c>
      <c r="B2710" s="8">
        <v>1</v>
      </c>
      <c r="C2710" s="8"/>
      <c r="D2710" s="8"/>
      <c r="E2710" s="8">
        <v>1</v>
      </c>
    </row>
    <row r="2711" spans="1:5" x14ac:dyDescent="0.2">
      <c r="A2711" s="13">
        <v>41316.120949074073</v>
      </c>
      <c r="B2711" s="8">
        <v>1</v>
      </c>
      <c r="C2711" s="8"/>
      <c r="D2711" s="8"/>
      <c r="E2711" s="8">
        <v>1</v>
      </c>
    </row>
    <row r="2712" spans="1:5" x14ac:dyDescent="0.2">
      <c r="A2712" s="13">
        <v>41722.666354166664</v>
      </c>
      <c r="B2712" s="8">
        <v>1</v>
      </c>
      <c r="C2712" s="8"/>
      <c r="D2712" s="8"/>
      <c r="E2712" s="8">
        <v>1</v>
      </c>
    </row>
    <row r="2713" spans="1:5" x14ac:dyDescent="0.2">
      <c r="A2713" s="13">
        <v>41611.917673611111</v>
      </c>
      <c r="B2713" s="8">
        <v>1</v>
      </c>
      <c r="C2713" s="8"/>
      <c r="D2713" s="8"/>
      <c r="E2713" s="8">
        <v>1</v>
      </c>
    </row>
    <row r="2714" spans="1:5" x14ac:dyDescent="0.2">
      <c r="A2714" s="13">
        <v>42620.143564814818</v>
      </c>
      <c r="B2714" s="8">
        <v>1</v>
      </c>
      <c r="C2714" s="8"/>
      <c r="D2714" s="8"/>
      <c r="E2714" s="8">
        <v>1</v>
      </c>
    </row>
    <row r="2715" spans="1:5" x14ac:dyDescent="0.2">
      <c r="A2715" s="13">
        <v>41719.887928240743</v>
      </c>
      <c r="B2715" s="8">
        <v>1</v>
      </c>
      <c r="C2715" s="8"/>
      <c r="D2715" s="8"/>
      <c r="E2715" s="8">
        <v>1</v>
      </c>
    </row>
    <row r="2716" spans="1:5" x14ac:dyDescent="0.2">
      <c r="A2716" s="13">
        <v>42045.031851851854</v>
      </c>
      <c r="B2716" s="8">
        <v>1</v>
      </c>
      <c r="C2716" s="8"/>
      <c r="D2716" s="8"/>
      <c r="E2716" s="8">
        <v>1</v>
      </c>
    </row>
    <row r="2717" spans="1:5" x14ac:dyDescent="0.2">
      <c r="A2717" s="13">
        <v>41911.657430555555</v>
      </c>
      <c r="B2717" s="8"/>
      <c r="C2717" s="8">
        <v>1</v>
      </c>
      <c r="D2717" s="8"/>
      <c r="E2717" s="8">
        <v>1</v>
      </c>
    </row>
    <row r="2718" spans="1:5" x14ac:dyDescent="0.2">
      <c r="A2718" s="13">
        <v>41030.719756944447</v>
      </c>
      <c r="B2718" s="8"/>
      <c r="C2718" s="8">
        <v>1</v>
      </c>
      <c r="D2718" s="8"/>
      <c r="E2718" s="8">
        <v>1</v>
      </c>
    </row>
    <row r="2719" spans="1:5" x14ac:dyDescent="0.2">
      <c r="A2719" s="13">
        <v>42632.328784722224</v>
      </c>
      <c r="B2719" s="8"/>
      <c r="C2719" s="8">
        <v>1</v>
      </c>
      <c r="D2719" s="8"/>
      <c r="E2719" s="8">
        <v>1</v>
      </c>
    </row>
    <row r="2720" spans="1:5" x14ac:dyDescent="0.2">
      <c r="A2720" s="13">
        <v>40938.062476851854</v>
      </c>
      <c r="B2720" s="8"/>
      <c r="C2720" s="8">
        <v>1</v>
      </c>
      <c r="D2720" s="8"/>
      <c r="E2720" s="8">
        <v>1</v>
      </c>
    </row>
    <row r="2721" spans="1:5" x14ac:dyDescent="0.2">
      <c r="A2721" s="13">
        <v>41044.988055555557</v>
      </c>
      <c r="B2721" s="8"/>
      <c r="C2721" s="8">
        <v>1</v>
      </c>
      <c r="D2721" s="8"/>
      <c r="E2721" s="8">
        <v>1</v>
      </c>
    </row>
    <row r="2722" spans="1:5" x14ac:dyDescent="0.2">
      <c r="A2722" s="13">
        <v>41850.781377314815</v>
      </c>
      <c r="B2722" s="8"/>
      <c r="C2722" s="8">
        <v>1</v>
      </c>
      <c r="D2722" s="8"/>
      <c r="E2722" s="8">
        <v>1</v>
      </c>
    </row>
    <row r="2723" spans="1:5" x14ac:dyDescent="0.2">
      <c r="A2723" s="13">
        <v>41044.648113425923</v>
      </c>
      <c r="B2723" s="8"/>
      <c r="C2723" s="8">
        <v>1</v>
      </c>
      <c r="D2723" s="8"/>
      <c r="E2723" s="8">
        <v>1</v>
      </c>
    </row>
    <row r="2724" spans="1:5" x14ac:dyDescent="0.2">
      <c r="A2724" s="13">
        <v>42585.7106712963</v>
      </c>
      <c r="B2724" s="8"/>
      <c r="C2724" s="8">
        <v>1</v>
      </c>
      <c r="D2724" s="8"/>
      <c r="E2724" s="8">
        <v>1</v>
      </c>
    </row>
    <row r="2725" spans="1:5" x14ac:dyDescent="0.2">
      <c r="A2725" s="13">
        <v>42068.799039351848</v>
      </c>
      <c r="B2725" s="8"/>
      <c r="C2725" s="8">
        <v>1</v>
      </c>
      <c r="D2725" s="8"/>
      <c r="E2725" s="8">
        <v>1</v>
      </c>
    </row>
    <row r="2726" spans="1:5" x14ac:dyDescent="0.2">
      <c r="A2726" s="13">
        <v>41078.899826388886</v>
      </c>
      <c r="B2726" s="8"/>
      <c r="C2726" s="8">
        <v>1</v>
      </c>
      <c r="D2726" s="8"/>
      <c r="E2726" s="8">
        <v>1</v>
      </c>
    </row>
    <row r="2727" spans="1:5" x14ac:dyDescent="0.2">
      <c r="A2727" s="13">
        <v>41747.887060185189</v>
      </c>
      <c r="B2727" s="8"/>
      <c r="C2727" s="8">
        <v>1</v>
      </c>
      <c r="D2727" s="8"/>
      <c r="E2727" s="8">
        <v>1</v>
      </c>
    </row>
    <row r="2728" spans="1:5" x14ac:dyDescent="0.2">
      <c r="A2728" s="13">
        <v>40855.765092592592</v>
      </c>
      <c r="B2728" s="8"/>
      <c r="C2728" s="8">
        <v>1</v>
      </c>
      <c r="D2728" s="8"/>
      <c r="E2728" s="8">
        <v>1</v>
      </c>
    </row>
    <row r="2729" spans="1:5" x14ac:dyDescent="0.2">
      <c r="A2729" s="13">
        <v>41117.900729166664</v>
      </c>
      <c r="B2729" s="8"/>
      <c r="C2729" s="8">
        <v>1</v>
      </c>
      <c r="D2729" s="8"/>
      <c r="E2729" s="8">
        <v>1</v>
      </c>
    </row>
    <row r="2730" spans="1:5" x14ac:dyDescent="0.2">
      <c r="A2730" s="13">
        <v>41863.636006944442</v>
      </c>
      <c r="B2730" s="8"/>
      <c r="C2730" s="8">
        <v>1</v>
      </c>
      <c r="D2730" s="8"/>
      <c r="E2730" s="8">
        <v>1</v>
      </c>
    </row>
    <row r="2731" spans="1:5" x14ac:dyDescent="0.2">
      <c r="A2731" s="13">
        <v>42072.790821759256</v>
      </c>
      <c r="B2731" s="8"/>
      <c r="C2731" s="8">
        <v>1</v>
      </c>
      <c r="D2731" s="8"/>
      <c r="E2731" s="8">
        <v>1</v>
      </c>
    </row>
    <row r="2732" spans="1:5" x14ac:dyDescent="0.2">
      <c r="A2732" s="13">
        <v>41620.90047453704</v>
      </c>
      <c r="B2732" s="8"/>
      <c r="C2732" s="8">
        <v>1</v>
      </c>
      <c r="D2732" s="8"/>
      <c r="E2732" s="8">
        <v>1</v>
      </c>
    </row>
    <row r="2733" spans="1:5" x14ac:dyDescent="0.2">
      <c r="A2733" s="13">
        <v>42573.65662037037</v>
      </c>
      <c r="B2733" s="8"/>
      <c r="C2733" s="8">
        <v>1</v>
      </c>
      <c r="D2733" s="8"/>
      <c r="E2733" s="8">
        <v>1</v>
      </c>
    </row>
    <row r="2734" spans="1:5" x14ac:dyDescent="0.2">
      <c r="A2734" s="13">
        <v>42639.441932870373</v>
      </c>
      <c r="B2734" s="8"/>
      <c r="C2734" s="8">
        <v>1</v>
      </c>
      <c r="D2734" s="8"/>
      <c r="E2734" s="8">
        <v>1</v>
      </c>
    </row>
    <row r="2735" spans="1:5" x14ac:dyDescent="0.2">
      <c r="A2735" s="13">
        <v>42524.36650462963</v>
      </c>
      <c r="B2735" s="8"/>
      <c r="C2735" s="8">
        <v>1</v>
      </c>
      <c r="D2735" s="8"/>
      <c r="E2735" s="8">
        <v>1</v>
      </c>
    </row>
    <row r="2736" spans="1:5" x14ac:dyDescent="0.2">
      <c r="A2736" s="13">
        <v>41415.461319444446</v>
      </c>
      <c r="B2736" s="8"/>
      <c r="C2736" s="8">
        <v>1</v>
      </c>
      <c r="D2736" s="8"/>
      <c r="E2736" s="8">
        <v>1</v>
      </c>
    </row>
    <row r="2737" spans="1:5" x14ac:dyDescent="0.2">
      <c r="A2737" s="13">
        <v>41247.063576388886</v>
      </c>
      <c r="B2737" s="8"/>
      <c r="C2737" s="8">
        <v>1</v>
      </c>
      <c r="D2737" s="8"/>
      <c r="E2737" s="8">
        <v>1</v>
      </c>
    </row>
    <row r="2738" spans="1:5" x14ac:dyDescent="0.2">
      <c r="A2738" s="13">
        <v>40927.036979166667</v>
      </c>
      <c r="B2738" s="8"/>
      <c r="C2738" s="8">
        <v>1</v>
      </c>
      <c r="D2738" s="8"/>
      <c r="E2738" s="8">
        <v>1</v>
      </c>
    </row>
    <row r="2739" spans="1:5" x14ac:dyDescent="0.2">
      <c r="A2739" s="13">
        <v>41373.579675925925</v>
      </c>
      <c r="B2739" s="8"/>
      <c r="C2739" s="8">
        <v>1</v>
      </c>
      <c r="D2739" s="8"/>
      <c r="E2739" s="8">
        <v>1</v>
      </c>
    </row>
    <row r="2740" spans="1:5" x14ac:dyDescent="0.2">
      <c r="A2740" s="13">
        <v>41030.292025462964</v>
      </c>
      <c r="B2740" s="8"/>
      <c r="C2740" s="8">
        <v>1</v>
      </c>
      <c r="D2740" s="8"/>
      <c r="E2740" s="8">
        <v>1</v>
      </c>
    </row>
    <row r="2741" spans="1:5" x14ac:dyDescent="0.2">
      <c r="A2741" s="13">
        <v>41194.579027777778</v>
      </c>
      <c r="B2741" s="8"/>
      <c r="C2741" s="8">
        <v>1</v>
      </c>
      <c r="D2741" s="8"/>
      <c r="E2741" s="8">
        <v>1</v>
      </c>
    </row>
    <row r="2742" spans="1:5" x14ac:dyDescent="0.2">
      <c r="A2742" s="13">
        <v>40736.668032407404</v>
      </c>
      <c r="B2742" s="8"/>
      <c r="C2742" s="8">
        <v>1</v>
      </c>
      <c r="D2742" s="8"/>
      <c r="E2742" s="8">
        <v>1</v>
      </c>
    </row>
    <row r="2743" spans="1:5" x14ac:dyDescent="0.2">
      <c r="A2743" s="13">
        <v>42172.958912037036</v>
      </c>
      <c r="B2743" s="8"/>
      <c r="C2743" s="8">
        <v>1</v>
      </c>
      <c r="D2743" s="8"/>
      <c r="E2743" s="8">
        <v>1</v>
      </c>
    </row>
    <row r="2744" spans="1:5" x14ac:dyDescent="0.2">
      <c r="A2744" s="13">
        <v>40967.614849537036</v>
      </c>
      <c r="B2744" s="8"/>
      <c r="C2744" s="8">
        <v>1</v>
      </c>
      <c r="D2744" s="8"/>
      <c r="E2744" s="8">
        <v>1</v>
      </c>
    </row>
    <row r="2745" spans="1:5" x14ac:dyDescent="0.2">
      <c r="A2745" s="13">
        <v>41745.826273148145</v>
      </c>
      <c r="B2745" s="8"/>
      <c r="C2745" s="8">
        <v>1</v>
      </c>
      <c r="D2745" s="8"/>
      <c r="E2745" s="8">
        <v>1</v>
      </c>
    </row>
    <row r="2746" spans="1:5" x14ac:dyDescent="0.2">
      <c r="A2746" s="13">
        <v>41686.705208333333</v>
      </c>
      <c r="B2746" s="8"/>
      <c r="C2746" s="8">
        <v>1</v>
      </c>
      <c r="D2746" s="8"/>
      <c r="E2746" s="8">
        <v>1</v>
      </c>
    </row>
    <row r="2747" spans="1:5" x14ac:dyDescent="0.2">
      <c r="A2747" s="13">
        <v>41257.531712962962</v>
      </c>
      <c r="B2747" s="8"/>
      <c r="C2747" s="8">
        <v>1</v>
      </c>
      <c r="D2747" s="8"/>
      <c r="E2747" s="8">
        <v>1</v>
      </c>
    </row>
    <row r="2748" spans="1:5" x14ac:dyDescent="0.2">
      <c r="A2748" s="13">
        <v>41537.869143518517</v>
      </c>
      <c r="B2748" s="8"/>
      <c r="C2748" s="8">
        <v>1</v>
      </c>
      <c r="D2748" s="8"/>
      <c r="E2748" s="8">
        <v>1</v>
      </c>
    </row>
    <row r="2749" spans="1:5" x14ac:dyDescent="0.2">
      <c r="A2749" s="13">
        <v>42474.86482638889</v>
      </c>
      <c r="B2749" s="8"/>
      <c r="C2749" s="8">
        <v>1</v>
      </c>
      <c r="D2749" s="8"/>
      <c r="E2749" s="8">
        <v>1</v>
      </c>
    </row>
    <row r="2750" spans="1:5" x14ac:dyDescent="0.2">
      <c r="A2750" s="13">
        <v>41311.126481481479</v>
      </c>
      <c r="B2750" s="8"/>
      <c r="C2750" s="8">
        <v>1</v>
      </c>
      <c r="D2750" s="8"/>
      <c r="E2750" s="8">
        <v>1</v>
      </c>
    </row>
    <row r="2751" spans="1:5" x14ac:dyDescent="0.2">
      <c r="A2751" s="13">
        <v>40863.013356481482</v>
      </c>
      <c r="B2751" s="8"/>
      <c r="C2751" s="8">
        <v>1</v>
      </c>
      <c r="D2751" s="8"/>
      <c r="E2751" s="8">
        <v>1</v>
      </c>
    </row>
    <row r="2752" spans="1:5" x14ac:dyDescent="0.2">
      <c r="A2752" s="13">
        <v>42136.297175925924</v>
      </c>
      <c r="B2752" s="8"/>
      <c r="C2752" s="8">
        <v>1</v>
      </c>
      <c r="D2752" s="8"/>
      <c r="E2752" s="8">
        <v>1</v>
      </c>
    </row>
    <row r="2753" spans="1:5" x14ac:dyDescent="0.2">
      <c r="A2753" s="13">
        <v>42172.669027777774</v>
      </c>
      <c r="B2753" s="8"/>
      <c r="C2753" s="8">
        <v>1</v>
      </c>
      <c r="D2753" s="8"/>
      <c r="E2753" s="8">
        <v>1</v>
      </c>
    </row>
    <row r="2754" spans="1:5" x14ac:dyDescent="0.2">
      <c r="A2754" s="13">
        <v>41846.978078703702</v>
      </c>
      <c r="B2754" s="8"/>
      <c r="C2754" s="8">
        <v>1</v>
      </c>
      <c r="D2754" s="8"/>
      <c r="E2754" s="8">
        <v>1</v>
      </c>
    </row>
    <row r="2755" spans="1:5" x14ac:dyDescent="0.2">
      <c r="A2755" s="13">
        <v>42300.5858912037</v>
      </c>
      <c r="B2755" s="8"/>
      <c r="C2755" s="8">
        <v>1</v>
      </c>
      <c r="D2755" s="8"/>
      <c r="E2755" s="8">
        <v>1</v>
      </c>
    </row>
    <row r="2756" spans="1:5" x14ac:dyDescent="0.2">
      <c r="A2756" s="13">
        <v>42774.447777777779</v>
      </c>
      <c r="B2756" s="8"/>
      <c r="C2756" s="8">
        <v>1</v>
      </c>
      <c r="D2756" s="8"/>
      <c r="E2756" s="8">
        <v>1</v>
      </c>
    </row>
    <row r="2757" spans="1:5" x14ac:dyDescent="0.2">
      <c r="A2757" s="13">
        <v>42018.94159722222</v>
      </c>
      <c r="B2757" s="8">
        <v>1</v>
      </c>
      <c r="C2757" s="8"/>
      <c r="D2757" s="8"/>
      <c r="E2757" s="8">
        <v>1</v>
      </c>
    </row>
    <row r="2758" spans="1:5" x14ac:dyDescent="0.2">
      <c r="A2758" s="13">
        <v>42026.924976851849</v>
      </c>
      <c r="B2758" s="8">
        <v>1</v>
      </c>
      <c r="C2758" s="8"/>
      <c r="D2758" s="8"/>
      <c r="E2758" s="8">
        <v>1</v>
      </c>
    </row>
    <row r="2759" spans="1:5" x14ac:dyDescent="0.2">
      <c r="A2759" s="13">
        <v>42103.535254629627</v>
      </c>
      <c r="B2759" s="8">
        <v>1</v>
      </c>
      <c r="C2759" s="8"/>
      <c r="D2759" s="8"/>
      <c r="E2759" s="8">
        <v>1</v>
      </c>
    </row>
    <row r="2760" spans="1:5" x14ac:dyDescent="0.2">
      <c r="A2760" s="13">
        <v>41920.787534722222</v>
      </c>
      <c r="B2760" s="8">
        <v>1</v>
      </c>
      <c r="C2760" s="8"/>
      <c r="D2760" s="8"/>
      <c r="E2760" s="8">
        <v>1</v>
      </c>
    </row>
    <row r="2761" spans="1:5" x14ac:dyDescent="0.2">
      <c r="A2761" s="13">
        <v>42558.189432870371</v>
      </c>
      <c r="B2761" s="8">
        <v>1</v>
      </c>
      <c r="C2761" s="8"/>
      <c r="D2761" s="8"/>
      <c r="E2761" s="8">
        <v>1</v>
      </c>
    </row>
    <row r="2762" spans="1:5" x14ac:dyDescent="0.2">
      <c r="A2762" s="13">
        <v>41815.569212962961</v>
      </c>
      <c r="B2762" s="8">
        <v>1</v>
      </c>
      <c r="C2762" s="8"/>
      <c r="D2762" s="8"/>
      <c r="E2762" s="8">
        <v>1</v>
      </c>
    </row>
    <row r="2763" spans="1:5" x14ac:dyDescent="0.2">
      <c r="A2763" s="13">
        <v>41808.198518518519</v>
      </c>
      <c r="B2763" s="8">
        <v>1</v>
      </c>
      <c r="C2763" s="8"/>
      <c r="D2763" s="8"/>
      <c r="E2763" s="8">
        <v>1</v>
      </c>
    </row>
    <row r="2764" spans="1:5" x14ac:dyDescent="0.2">
      <c r="A2764" s="13">
        <v>42550.701886574076</v>
      </c>
      <c r="B2764" s="8">
        <v>1</v>
      </c>
      <c r="C2764" s="8"/>
      <c r="D2764" s="8"/>
      <c r="E2764" s="8">
        <v>1</v>
      </c>
    </row>
    <row r="2765" spans="1:5" x14ac:dyDescent="0.2">
      <c r="A2765" s="13">
        <v>42056.013124999998</v>
      </c>
      <c r="B2765" s="8">
        <v>1</v>
      </c>
      <c r="C2765" s="8"/>
      <c r="D2765" s="8"/>
      <c r="E2765" s="8">
        <v>1</v>
      </c>
    </row>
    <row r="2766" spans="1:5" x14ac:dyDescent="0.2">
      <c r="A2766" s="13">
        <v>42016.938692129632</v>
      </c>
      <c r="B2766" s="8">
        <v>1</v>
      </c>
      <c r="C2766" s="8"/>
      <c r="D2766" s="8"/>
      <c r="E2766" s="8">
        <v>1</v>
      </c>
    </row>
    <row r="2767" spans="1:5" x14ac:dyDescent="0.2">
      <c r="A2767" s="13">
        <v>42591.899988425925</v>
      </c>
      <c r="B2767" s="8">
        <v>1</v>
      </c>
      <c r="C2767" s="8"/>
      <c r="D2767" s="8"/>
      <c r="E2767" s="8">
        <v>1</v>
      </c>
    </row>
    <row r="2768" spans="1:5" x14ac:dyDescent="0.2">
      <c r="A2768" s="13">
        <v>42183.231006944443</v>
      </c>
      <c r="B2768" s="8">
        <v>1</v>
      </c>
      <c r="C2768" s="8"/>
      <c r="D2768" s="8"/>
      <c r="E2768" s="8">
        <v>1</v>
      </c>
    </row>
    <row r="2769" spans="1:5" x14ac:dyDescent="0.2">
      <c r="A2769" s="13">
        <v>42176.419039351851</v>
      </c>
      <c r="B2769" s="8">
        <v>1</v>
      </c>
      <c r="C2769" s="8"/>
      <c r="D2769" s="8"/>
      <c r="E2769" s="8">
        <v>1</v>
      </c>
    </row>
    <row r="2770" spans="1:5" x14ac:dyDescent="0.2">
      <c r="A2770" s="13">
        <v>42416.691655092596</v>
      </c>
      <c r="B2770" s="8">
        <v>1</v>
      </c>
      <c r="C2770" s="8"/>
      <c r="D2770" s="8"/>
      <c r="E2770" s="8">
        <v>1</v>
      </c>
    </row>
    <row r="2771" spans="1:5" x14ac:dyDescent="0.2">
      <c r="A2771" s="13">
        <v>41780.525937500002</v>
      </c>
      <c r="B2771" s="8">
        <v>1</v>
      </c>
      <c r="C2771" s="8"/>
      <c r="D2771" s="8"/>
      <c r="E2771" s="8">
        <v>1</v>
      </c>
    </row>
    <row r="2772" spans="1:5" x14ac:dyDescent="0.2">
      <c r="A2772" s="13">
        <v>41795.528101851851</v>
      </c>
      <c r="B2772" s="8">
        <v>1</v>
      </c>
      <c r="C2772" s="8"/>
      <c r="D2772" s="8"/>
      <c r="E2772" s="8">
        <v>1</v>
      </c>
    </row>
    <row r="2773" spans="1:5" x14ac:dyDescent="0.2">
      <c r="A2773" s="13">
        <v>41798.94027777778</v>
      </c>
      <c r="B2773" s="8">
        <v>1</v>
      </c>
      <c r="C2773" s="8"/>
      <c r="D2773" s="8"/>
      <c r="E2773" s="8">
        <v>1</v>
      </c>
    </row>
    <row r="2774" spans="1:5" x14ac:dyDescent="0.2">
      <c r="A2774" s="13">
        <v>42201.675011574072</v>
      </c>
      <c r="B2774" s="8">
        <v>1</v>
      </c>
      <c r="C2774" s="8"/>
      <c r="D2774" s="8"/>
      <c r="E2774" s="8">
        <v>1</v>
      </c>
    </row>
    <row r="2775" spans="1:5" x14ac:dyDescent="0.2">
      <c r="A2775" s="13">
        <v>42507.264699074076</v>
      </c>
      <c r="B2775" s="8">
        <v>1</v>
      </c>
      <c r="C2775" s="8"/>
      <c r="D2775" s="8"/>
      <c r="E2775" s="8">
        <v>1</v>
      </c>
    </row>
    <row r="2776" spans="1:5" x14ac:dyDescent="0.2">
      <c r="A2776" s="13">
        <v>41948.552847222221</v>
      </c>
      <c r="B2776" s="8">
        <v>1</v>
      </c>
      <c r="C2776" s="8"/>
      <c r="D2776" s="8"/>
      <c r="E2776" s="8">
        <v>1</v>
      </c>
    </row>
    <row r="2777" spans="1:5" x14ac:dyDescent="0.2">
      <c r="A2777" s="13">
        <v>41900.243159722224</v>
      </c>
      <c r="B2777" s="8">
        <v>1</v>
      </c>
      <c r="C2777" s="8"/>
      <c r="D2777" s="8"/>
      <c r="E2777" s="8">
        <v>1</v>
      </c>
    </row>
    <row r="2778" spans="1:5" x14ac:dyDescent="0.2">
      <c r="A2778" s="13">
        <v>42192.64707175926</v>
      </c>
      <c r="B2778" s="8">
        <v>1</v>
      </c>
      <c r="C2778" s="8"/>
      <c r="D2778" s="8"/>
      <c r="E2778" s="8">
        <v>1</v>
      </c>
    </row>
    <row r="2779" spans="1:5" x14ac:dyDescent="0.2">
      <c r="A2779" s="13">
        <v>42158.065694444442</v>
      </c>
      <c r="B2779" s="8">
        <v>1</v>
      </c>
      <c r="C2779" s="8"/>
      <c r="D2779" s="8"/>
      <c r="E2779" s="8">
        <v>1</v>
      </c>
    </row>
    <row r="2780" spans="1:5" x14ac:dyDescent="0.2">
      <c r="A2780" s="13">
        <v>41881.453587962962</v>
      </c>
      <c r="B2780" s="8">
        <v>1</v>
      </c>
      <c r="C2780" s="8"/>
      <c r="D2780" s="8"/>
      <c r="E2780" s="8">
        <v>1</v>
      </c>
    </row>
    <row r="2781" spans="1:5" x14ac:dyDescent="0.2">
      <c r="A2781" s="13">
        <v>42213.505474537036</v>
      </c>
      <c r="B2781" s="8">
        <v>1</v>
      </c>
      <c r="C2781" s="8"/>
      <c r="D2781" s="8"/>
      <c r="E2781" s="8">
        <v>1</v>
      </c>
    </row>
    <row r="2782" spans="1:5" x14ac:dyDescent="0.2">
      <c r="A2782" s="13">
        <v>42185.267245370371</v>
      </c>
      <c r="B2782" s="8">
        <v>1</v>
      </c>
      <c r="C2782" s="8"/>
      <c r="D2782" s="8"/>
      <c r="E2782" s="8">
        <v>1</v>
      </c>
    </row>
    <row r="2783" spans="1:5" x14ac:dyDescent="0.2">
      <c r="A2783" s="13">
        <v>42154.873124999998</v>
      </c>
      <c r="B2783" s="8">
        <v>1</v>
      </c>
      <c r="C2783" s="8"/>
      <c r="D2783" s="8"/>
      <c r="E2783" s="8">
        <v>1</v>
      </c>
    </row>
    <row r="2784" spans="1:5" x14ac:dyDescent="0.2">
      <c r="A2784" s="13">
        <v>42208.84646990741</v>
      </c>
      <c r="B2784" s="8">
        <v>1</v>
      </c>
      <c r="C2784" s="8"/>
      <c r="D2784" s="8"/>
      <c r="E2784" s="8">
        <v>1</v>
      </c>
    </row>
    <row r="2785" spans="1:5" x14ac:dyDescent="0.2">
      <c r="A2785" s="13">
        <v>42451.496817129628</v>
      </c>
      <c r="B2785" s="8">
        <v>1</v>
      </c>
      <c r="C2785" s="8"/>
      <c r="D2785" s="8"/>
      <c r="E2785" s="8">
        <v>1</v>
      </c>
    </row>
    <row r="2786" spans="1:5" x14ac:dyDescent="0.2">
      <c r="A2786" s="13">
        <v>41759.13962962963</v>
      </c>
      <c r="B2786" s="8">
        <v>1</v>
      </c>
      <c r="C2786" s="8"/>
      <c r="D2786" s="8"/>
      <c r="E2786" s="8">
        <v>1</v>
      </c>
    </row>
    <row r="2787" spans="1:5" x14ac:dyDescent="0.2">
      <c r="A2787" s="13">
        <v>42028.496562499997</v>
      </c>
      <c r="B2787" s="8">
        <v>1</v>
      </c>
      <c r="C2787" s="8"/>
      <c r="D2787" s="8"/>
      <c r="E2787" s="8">
        <v>1</v>
      </c>
    </row>
    <row r="2788" spans="1:5" x14ac:dyDescent="0.2">
      <c r="A2788" s="13">
        <v>42054.744189814817</v>
      </c>
      <c r="B2788" s="8">
        <v>1</v>
      </c>
      <c r="C2788" s="8"/>
      <c r="D2788" s="8"/>
      <c r="E2788" s="8">
        <v>1</v>
      </c>
    </row>
    <row r="2789" spans="1:5" x14ac:dyDescent="0.2">
      <c r="A2789" s="13">
        <v>42693.742604166669</v>
      </c>
      <c r="B2789" s="8">
        <v>1</v>
      </c>
      <c r="C2789" s="8"/>
      <c r="D2789" s="8"/>
      <c r="E2789" s="8">
        <v>1</v>
      </c>
    </row>
    <row r="2790" spans="1:5" x14ac:dyDescent="0.2">
      <c r="A2790" s="13">
        <v>42103.39947916667</v>
      </c>
      <c r="B2790" s="8">
        <v>1</v>
      </c>
      <c r="C2790" s="8"/>
      <c r="D2790" s="8"/>
      <c r="E2790" s="8">
        <v>1</v>
      </c>
    </row>
    <row r="2791" spans="1:5" x14ac:dyDescent="0.2">
      <c r="A2791" s="13">
        <v>42559.776724537034</v>
      </c>
      <c r="B2791" s="8">
        <v>1</v>
      </c>
      <c r="C2791" s="8"/>
      <c r="D2791" s="8"/>
      <c r="E2791" s="8">
        <v>1</v>
      </c>
    </row>
    <row r="2792" spans="1:5" x14ac:dyDescent="0.2">
      <c r="A2792" s="13">
        <v>42188.467499999999</v>
      </c>
      <c r="B2792" s="8">
        <v>1</v>
      </c>
      <c r="C2792" s="8"/>
      <c r="D2792" s="8"/>
      <c r="E2792" s="8">
        <v>1</v>
      </c>
    </row>
    <row r="2793" spans="1:5" x14ac:dyDescent="0.2">
      <c r="A2793" s="13">
        <v>42023.634976851848</v>
      </c>
      <c r="B2793" s="8">
        <v>1</v>
      </c>
      <c r="C2793" s="8"/>
      <c r="D2793" s="8"/>
      <c r="E2793" s="8">
        <v>1</v>
      </c>
    </row>
    <row r="2794" spans="1:5" x14ac:dyDescent="0.2">
      <c r="A2794" s="13">
        <v>42250.598217592589</v>
      </c>
      <c r="B2794" s="8">
        <v>1</v>
      </c>
      <c r="C2794" s="8"/>
      <c r="D2794" s="8"/>
      <c r="E2794" s="8">
        <v>1</v>
      </c>
    </row>
    <row r="2795" spans="1:5" x14ac:dyDescent="0.2">
      <c r="A2795" s="13">
        <v>42139.525567129633</v>
      </c>
      <c r="B2795" s="8">
        <v>1</v>
      </c>
      <c r="C2795" s="8"/>
      <c r="D2795" s="8"/>
      <c r="E2795" s="8">
        <v>1</v>
      </c>
    </row>
    <row r="2796" spans="1:5" x14ac:dyDescent="0.2">
      <c r="A2796" s="13">
        <v>42401.610983796294</v>
      </c>
      <c r="B2796" s="8">
        <v>1</v>
      </c>
      <c r="C2796" s="8"/>
      <c r="D2796" s="8"/>
      <c r="E2796" s="8">
        <v>1</v>
      </c>
    </row>
    <row r="2797" spans="1:5" x14ac:dyDescent="0.2">
      <c r="A2797" s="13">
        <v>41875.922858796293</v>
      </c>
      <c r="B2797" s="8">
        <v>1</v>
      </c>
      <c r="C2797" s="8"/>
      <c r="D2797" s="8"/>
      <c r="E2797" s="8">
        <v>1</v>
      </c>
    </row>
    <row r="2798" spans="1:5" x14ac:dyDescent="0.2">
      <c r="A2798" s="13">
        <v>42060.683935185189</v>
      </c>
      <c r="B2798" s="8">
        <v>1</v>
      </c>
      <c r="C2798" s="8"/>
      <c r="D2798" s="8"/>
      <c r="E2798" s="8">
        <v>1</v>
      </c>
    </row>
    <row r="2799" spans="1:5" x14ac:dyDescent="0.2">
      <c r="A2799" s="13">
        <v>42067.011643518519</v>
      </c>
      <c r="B2799" s="8">
        <v>1</v>
      </c>
      <c r="C2799" s="8"/>
      <c r="D2799" s="8"/>
      <c r="E2799" s="8">
        <v>1</v>
      </c>
    </row>
    <row r="2800" spans="1:5" x14ac:dyDescent="0.2">
      <c r="A2800" s="13">
        <v>42136.270787037036</v>
      </c>
      <c r="B2800" s="8">
        <v>1</v>
      </c>
      <c r="C2800" s="8"/>
      <c r="D2800" s="8"/>
      <c r="E2800" s="8">
        <v>1</v>
      </c>
    </row>
    <row r="2801" spans="1:5" x14ac:dyDescent="0.2">
      <c r="A2801" s="13">
        <v>42312.792662037034</v>
      </c>
      <c r="B2801" s="8">
        <v>1</v>
      </c>
      <c r="C2801" s="8"/>
      <c r="D2801" s="8"/>
      <c r="E2801" s="8">
        <v>1</v>
      </c>
    </row>
    <row r="2802" spans="1:5" x14ac:dyDescent="0.2">
      <c r="A2802" s="13">
        <v>42171.034861111111</v>
      </c>
      <c r="B2802" s="8">
        <v>1</v>
      </c>
      <c r="C2802" s="8"/>
      <c r="D2802" s="8"/>
      <c r="E2802" s="8">
        <v>1</v>
      </c>
    </row>
    <row r="2803" spans="1:5" x14ac:dyDescent="0.2">
      <c r="A2803" s="13">
        <v>42494.683634259258</v>
      </c>
      <c r="B2803" s="8">
        <v>1</v>
      </c>
      <c r="C2803" s="8"/>
      <c r="D2803" s="8"/>
      <c r="E2803" s="8">
        <v>1</v>
      </c>
    </row>
    <row r="2804" spans="1:5" x14ac:dyDescent="0.2">
      <c r="A2804" s="13">
        <v>42254.264687499999</v>
      </c>
      <c r="B2804" s="8">
        <v>1</v>
      </c>
      <c r="C2804" s="8"/>
      <c r="D2804" s="8"/>
      <c r="E2804" s="8">
        <v>1</v>
      </c>
    </row>
    <row r="2805" spans="1:5" x14ac:dyDescent="0.2">
      <c r="A2805" s="13">
        <v>42495.434236111112</v>
      </c>
      <c r="B2805" s="8">
        <v>1</v>
      </c>
      <c r="C2805" s="8"/>
      <c r="D2805" s="8"/>
      <c r="E2805" s="8">
        <v>1</v>
      </c>
    </row>
    <row r="2806" spans="1:5" x14ac:dyDescent="0.2">
      <c r="A2806" s="13">
        <v>41758.839675925927</v>
      </c>
      <c r="B2806" s="8">
        <v>1</v>
      </c>
      <c r="C2806" s="8"/>
      <c r="D2806" s="8"/>
      <c r="E2806" s="8">
        <v>1</v>
      </c>
    </row>
    <row r="2807" spans="1:5" x14ac:dyDescent="0.2">
      <c r="A2807" s="13">
        <v>42171.824884259258</v>
      </c>
      <c r="B2807" s="8">
        <v>1</v>
      </c>
      <c r="C2807" s="8"/>
      <c r="D2807" s="8"/>
      <c r="E2807" s="8">
        <v>1</v>
      </c>
    </row>
    <row r="2808" spans="1:5" x14ac:dyDescent="0.2">
      <c r="A2808" s="13">
        <v>41938.709421296298</v>
      </c>
      <c r="B2808" s="8">
        <v>1</v>
      </c>
      <c r="C2808" s="8"/>
      <c r="D2808" s="8"/>
      <c r="E2808" s="8">
        <v>1</v>
      </c>
    </row>
    <row r="2809" spans="1:5" x14ac:dyDescent="0.2">
      <c r="A2809" s="13">
        <v>42268.127696759257</v>
      </c>
      <c r="B2809" s="8">
        <v>1</v>
      </c>
      <c r="C2809" s="8"/>
      <c r="D2809" s="8"/>
      <c r="E2809" s="8">
        <v>1</v>
      </c>
    </row>
    <row r="2810" spans="1:5" x14ac:dyDescent="0.2">
      <c r="A2810" s="13">
        <v>42019.959837962961</v>
      </c>
      <c r="B2810" s="8">
        <v>1</v>
      </c>
      <c r="C2810" s="8"/>
      <c r="D2810" s="8"/>
      <c r="E2810" s="8">
        <v>1</v>
      </c>
    </row>
    <row r="2811" spans="1:5" x14ac:dyDescent="0.2">
      <c r="A2811" s="13">
        <v>42313.703900462962</v>
      </c>
      <c r="B2811" s="8">
        <v>1</v>
      </c>
      <c r="C2811" s="8"/>
      <c r="D2811" s="8"/>
      <c r="E2811" s="8">
        <v>1</v>
      </c>
    </row>
    <row r="2812" spans="1:5" x14ac:dyDescent="0.2">
      <c r="A2812" s="13">
        <v>42746.261782407404</v>
      </c>
      <c r="B2812" s="8">
        <v>1</v>
      </c>
      <c r="C2812" s="8"/>
      <c r="D2812" s="8"/>
      <c r="E2812" s="8">
        <v>1</v>
      </c>
    </row>
    <row r="2813" spans="1:5" x14ac:dyDescent="0.2">
      <c r="A2813" s="13">
        <v>42307.908379629633</v>
      </c>
      <c r="B2813" s="8">
        <v>1</v>
      </c>
      <c r="C2813" s="8"/>
      <c r="D2813" s="8"/>
      <c r="E2813" s="8">
        <v>1</v>
      </c>
    </row>
    <row r="2814" spans="1:5" x14ac:dyDescent="0.2">
      <c r="A2814" s="13">
        <v>41842.607592592591</v>
      </c>
      <c r="B2814" s="8">
        <v>1</v>
      </c>
      <c r="C2814" s="8"/>
      <c r="D2814" s="8"/>
      <c r="E2814" s="8">
        <v>1</v>
      </c>
    </row>
    <row r="2815" spans="1:5" x14ac:dyDescent="0.2">
      <c r="A2815" s="13">
        <v>41853.240208333336</v>
      </c>
      <c r="B2815" s="8">
        <v>1</v>
      </c>
      <c r="C2815" s="8"/>
      <c r="D2815" s="8"/>
      <c r="E2815" s="8">
        <v>1</v>
      </c>
    </row>
    <row r="2816" spans="1:5" x14ac:dyDescent="0.2">
      <c r="A2816" s="13">
        <v>42060.035636574074</v>
      </c>
      <c r="B2816" s="8">
        <v>1</v>
      </c>
      <c r="C2816" s="8"/>
      <c r="D2816" s="8"/>
      <c r="E2816" s="8">
        <v>1</v>
      </c>
    </row>
    <row r="2817" spans="1:5" x14ac:dyDescent="0.2">
      <c r="A2817" s="13">
        <v>42291.739548611113</v>
      </c>
      <c r="B2817" s="8"/>
      <c r="C2817" s="8">
        <v>1</v>
      </c>
      <c r="D2817" s="8"/>
      <c r="E2817" s="8">
        <v>1</v>
      </c>
    </row>
    <row r="2818" spans="1:5" x14ac:dyDescent="0.2">
      <c r="A2818" s="13">
        <v>41784.952488425923</v>
      </c>
      <c r="B2818" s="8"/>
      <c r="C2818" s="8">
        <v>1</v>
      </c>
      <c r="D2818" s="8"/>
      <c r="E2818" s="8">
        <v>1</v>
      </c>
    </row>
    <row r="2819" spans="1:5" x14ac:dyDescent="0.2">
      <c r="A2819" s="13">
        <v>42492.737847222219</v>
      </c>
      <c r="B2819" s="8"/>
      <c r="C2819" s="8">
        <v>1</v>
      </c>
      <c r="D2819" s="8"/>
      <c r="E2819" s="8">
        <v>1</v>
      </c>
    </row>
    <row r="2820" spans="1:5" x14ac:dyDescent="0.2">
      <c r="A2820" s="13">
        <v>42709.546064814815</v>
      </c>
      <c r="B2820" s="8"/>
      <c r="C2820" s="8">
        <v>1</v>
      </c>
      <c r="D2820" s="8"/>
      <c r="E2820" s="8">
        <v>1</v>
      </c>
    </row>
    <row r="2821" spans="1:5" x14ac:dyDescent="0.2">
      <c r="A2821" s="13">
        <v>42103.016585648147</v>
      </c>
      <c r="B2821" s="8"/>
      <c r="C2821" s="8">
        <v>1</v>
      </c>
      <c r="D2821" s="8"/>
      <c r="E2821" s="8">
        <v>1</v>
      </c>
    </row>
    <row r="2822" spans="1:5" x14ac:dyDescent="0.2">
      <c r="A2822" s="13">
        <v>42108.692060185182</v>
      </c>
      <c r="B2822" s="8"/>
      <c r="C2822" s="8">
        <v>1</v>
      </c>
      <c r="D2822" s="8"/>
      <c r="E2822" s="8">
        <v>1</v>
      </c>
    </row>
    <row r="2823" spans="1:5" x14ac:dyDescent="0.2">
      <c r="A2823" s="13">
        <v>42453.806307870371</v>
      </c>
      <c r="B2823" s="8"/>
      <c r="C2823" s="8">
        <v>1</v>
      </c>
      <c r="D2823" s="8"/>
      <c r="E2823" s="8">
        <v>1</v>
      </c>
    </row>
    <row r="2824" spans="1:5" x14ac:dyDescent="0.2">
      <c r="A2824" s="13">
        <v>42123.648831018516</v>
      </c>
      <c r="B2824" s="8"/>
      <c r="C2824" s="8">
        <v>1</v>
      </c>
      <c r="D2824" s="8"/>
      <c r="E2824" s="8">
        <v>1</v>
      </c>
    </row>
    <row r="2825" spans="1:5" x14ac:dyDescent="0.2">
      <c r="A2825" s="13">
        <v>42453.428240740737</v>
      </c>
      <c r="B2825" s="8"/>
      <c r="C2825" s="8">
        <v>1</v>
      </c>
      <c r="D2825" s="8"/>
      <c r="E2825" s="8">
        <v>1</v>
      </c>
    </row>
    <row r="2826" spans="1:5" x14ac:dyDescent="0.2">
      <c r="A2826" s="13">
        <v>41858.007071759261</v>
      </c>
      <c r="B2826" s="8"/>
      <c r="C2826" s="8">
        <v>1</v>
      </c>
      <c r="D2826" s="8"/>
      <c r="E2826" s="8">
        <v>1</v>
      </c>
    </row>
    <row r="2827" spans="1:5" x14ac:dyDescent="0.2">
      <c r="A2827" s="13">
        <v>42390.002650462964</v>
      </c>
      <c r="B2827" s="8"/>
      <c r="C2827" s="8">
        <v>1</v>
      </c>
      <c r="D2827" s="8"/>
      <c r="E2827" s="8">
        <v>1</v>
      </c>
    </row>
    <row r="2828" spans="1:5" x14ac:dyDescent="0.2">
      <c r="A2828" s="13">
        <v>41781.045173611114</v>
      </c>
      <c r="B2828" s="8"/>
      <c r="C2828" s="8">
        <v>1</v>
      </c>
      <c r="D2828" s="8"/>
      <c r="E2828" s="8">
        <v>1</v>
      </c>
    </row>
    <row r="2829" spans="1:5" x14ac:dyDescent="0.2">
      <c r="A2829" s="13">
        <v>41836.190937500003</v>
      </c>
      <c r="B2829" s="8"/>
      <c r="C2829" s="8">
        <v>1</v>
      </c>
      <c r="D2829" s="8"/>
      <c r="E2829" s="8">
        <v>1</v>
      </c>
    </row>
    <row r="2830" spans="1:5" x14ac:dyDescent="0.2">
      <c r="A2830" s="13">
        <v>42111.71665509259</v>
      </c>
      <c r="B2830" s="8"/>
      <c r="C2830" s="8">
        <v>1</v>
      </c>
      <c r="D2830" s="8"/>
      <c r="E2830" s="8">
        <v>1</v>
      </c>
    </row>
    <row r="2831" spans="1:5" x14ac:dyDescent="0.2">
      <c r="A2831" s="13">
        <v>42370.0077662037</v>
      </c>
      <c r="B2831" s="8"/>
      <c r="C2831" s="8">
        <v>1</v>
      </c>
      <c r="D2831" s="8"/>
      <c r="E2831" s="8">
        <v>1</v>
      </c>
    </row>
    <row r="2832" spans="1:5" x14ac:dyDescent="0.2">
      <c r="A2832" s="13">
        <v>42165.037581018521</v>
      </c>
      <c r="B2832" s="8"/>
      <c r="C2832" s="8">
        <v>1</v>
      </c>
      <c r="D2832" s="8"/>
      <c r="E2832" s="8">
        <v>1</v>
      </c>
    </row>
    <row r="2833" spans="1:5" x14ac:dyDescent="0.2">
      <c r="A2833" s="13">
        <v>42726.920081018521</v>
      </c>
      <c r="B2833" s="8"/>
      <c r="C2833" s="8">
        <v>1</v>
      </c>
      <c r="D2833" s="8"/>
      <c r="E2833" s="8">
        <v>1</v>
      </c>
    </row>
    <row r="2834" spans="1:5" x14ac:dyDescent="0.2">
      <c r="A2834" s="13">
        <v>41954.545081018521</v>
      </c>
      <c r="B2834" s="8"/>
      <c r="C2834" s="8">
        <v>1</v>
      </c>
      <c r="D2834" s="8"/>
      <c r="E2834" s="8">
        <v>1</v>
      </c>
    </row>
    <row r="2835" spans="1:5" x14ac:dyDescent="0.2">
      <c r="A2835" s="13">
        <v>42233.362314814818</v>
      </c>
      <c r="B2835" s="8"/>
      <c r="C2835" s="8">
        <v>1</v>
      </c>
      <c r="D2835" s="8"/>
      <c r="E2835" s="8">
        <v>1</v>
      </c>
    </row>
    <row r="2836" spans="1:5" x14ac:dyDescent="0.2">
      <c r="A2836" s="13">
        <v>42480.80064814815</v>
      </c>
      <c r="B2836" s="8"/>
      <c r="C2836" s="8">
        <v>1</v>
      </c>
      <c r="D2836" s="8"/>
      <c r="E2836" s="8">
        <v>1</v>
      </c>
    </row>
    <row r="2837" spans="1:5" x14ac:dyDescent="0.2">
      <c r="A2837" s="13">
        <v>42257.590833333335</v>
      </c>
      <c r="B2837" s="8"/>
      <c r="C2837" s="8">
        <v>1</v>
      </c>
      <c r="D2837" s="8"/>
      <c r="E2837" s="8">
        <v>1</v>
      </c>
    </row>
    <row r="2838" spans="1:5" x14ac:dyDescent="0.2">
      <c r="A2838" s="13">
        <v>41784.789687500001</v>
      </c>
      <c r="B2838" s="8"/>
      <c r="C2838" s="8">
        <v>1</v>
      </c>
      <c r="D2838" s="8"/>
      <c r="E2838" s="8">
        <v>1</v>
      </c>
    </row>
    <row r="2839" spans="1:5" x14ac:dyDescent="0.2">
      <c r="A2839" s="13">
        <v>41831.675034722219</v>
      </c>
      <c r="B2839" s="8"/>
      <c r="C2839" s="8">
        <v>1</v>
      </c>
      <c r="D2839" s="8"/>
      <c r="E2839" s="8">
        <v>1</v>
      </c>
    </row>
    <row r="2840" spans="1:5" x14ac:dyDescent="0.2">
      <c r="A2840" s="13">
        <v>42172.613506944443</v>
      </c>
      <c r="B2840" s="8"/>
      <c r="C2840" s="8">
        <v>1</v>
      </c>
      <c r="D2840" s="8"/>
      <c r="E2840" s="8">
        <v>1</v>
      </c>
    </row>
    <row r="2841" spans="1:5" x14ac:dyDescent="0.2">
      <c r="A2841" s="13">
        <v>41950.114108796297</v>
      </c>
      <c r="B2841" s="8"/>
      <c r="C2841" s="8">
        <v>1</v>
      </c>
      <c r="D2841" s="8"/>
      <c r="E2841" s="8">
        <v>1</v>
      </c>
    </row>
    <row r="2842" spans="1:5" x14ac:dyDescent="0.2">
      <c r="A2842" s="13">
        <v>42627.955104166664</v>
      </c>
      <c r="B2842" s="8"/>
      <c r="C2842" s="8">
        <v>1</v>
      </c>
      <c r="D2842" s="8"/>
      <c r="E2842" s="8">
        <v>1</v>
      </c>
    </row>
    <row r="2843" spans="1:5" x14ac:dyDescent="0.2">
      <c r="A2843" s="13">
        <v>42531.195277777777</v>
      </c>
      <c r="B2843" s="8"/>
      <c r="C2843" s="8">
        <v>1</v>
      </c>
      <c r="D2843" s="8"/>
      <c r="E2843" s="8">
        <v>1</v>
      </c>
    </row>
    <row r="2844" spans="1:5" x14ac:dyDescent="0.2">
      <c r="A2844" s="13">
        <v>42618.827013888891</v>
      </c>
      <c r="B2844" s="8"/>
      <c r="C2844" s="8">
        <v>1</v>
      </c>
      <c r="D2844" s="8"/>
      <c r="E2844" s="8">
        <v>1</v>
      </c>
    </row>
    <row r="2845" spans="1:5" x14ac:dyDescent="0.2">
      <c r="A2845" s="13">
        <v>42540.593530092592</v>
      </c>
      <c r="B2845" s="8"/>
      <c r="C2845" s="8">
        <v>1</v>
      </c>
      <c r="D2845" s="8"/>
      <c r="E2845" s="8">
        <v>1</v>
      </c>
    </row>
    <row r="2846" spans="1:5" x14ac:dyDescent="0.2">
      <c r="A2846" s="13">
        <v>41746.189409722225</v>
      </c>
      <c r="B2846" s="8"/>
      <c r="C2846" s="8">
        <v>1</v>
      </c>
      <c r="D2846" s="8"/>
      <c r="E2846" s="8">
        <v>1</v>
      </c>
    </row>
    <row r="2847" spans="1:5" x14ac:dyDescent="0.2">
      <c r="A2847" s="13">
        <v>41974.738576388889</v>
      </c>
      <c r="B2847" s="8"/>
      <c r="C2847" s="8">
        <v>1</v>
      </c>
      <c r="D2847" s="8"/>
      <c r="E2847" s="8">
        <v>1</v>
      </c>
    </row>
    <row r="2848" spans="1:5" x14ac:dyDescent="0.2">
      <c r="A2848" s="13">
        <v>42115.116180555553</v>
      </c>
      <c r="B2848" s="8"/>
      <c r="C2848" s="8">
        <v>1</v>
      </c>
      <c r="D2848" s="8"/>
      <c r="E2848" s="8">
        <v>1</v>
      </c>
    </row>
    <row r="2849" spans="1:5" x14ac:dyDescent="0.2">
      <c r="A2849" s="13">
        <v>42002.817488425928</v>
      </c>
      <c r="B2849" s="8"/>
      <c r="C2849" s="8">
        <v>1</v>
      </c>
      <c r="D2849" s="8"/>
      <c r="E2849" s="8">
        <v>1</v>
      </c>
    </row>
    <row r="2850" spans="1:5" x14ac:dyDescent="0.2">
      <c r="A2850" s="13">
        <v>42722.84474537037</v>
      </c>
      <c r="B2850" s="8"/>
      <c r="C2850" s="8">
        <v>1</v>
      </c>
      <c r="D2850" s="8"/>
      <c r="E2850" s="8">
        <v>1</v>
      </c>
    </row>
    <row r="2851" spans="1:5" x14ac:dyDescent="0.2">
      <c r="A2851" s="13">
        <v>42465.128391203703</v>
      </c>
      <c r="B2851" s="8"/>
      <c r="C2851" s="8">
        <v>1</v>
      </c>
      <c r="D2851" s="8"/>
      <c r="E2851" s="8">
        <v>1</v>
      </c>
    </row>
    <row r="2852" spans="1:5" x14ac:dyDescent="0.2">
      <c r="A2852" s="13">
        <v>42171.743969907409</v>
      </c>
      <c r="B2852" s="8"/>
      <c r="C2852" s="8">
        <v>1</v>
      </c>
      <c r="D2852" s="8"/>
      <c r="E2852" s="8">
        <v>1</v>
      </c>
    </row>
    <row r="2853" spans="1:5" x14ac:dyDescent="0.2">
      <c r="A2853" s="13">
        <v>42672.955138888887</v>
      </c>
      <c r="B2853" s="8"/>
      <c r="C2853" s="8">
        <v>1</v>
      </c>
      <c r="D2853" s="8"/>
      <c r="E2853" s="8">
        <v>1</v>
      </c>
    </row>
    <row r="2854" spans="1:5" x14ac:dyDescent="0.2">
      <c r="A2854" s="13">
        <v>42128.615682870368</v>
      </c>
      <c r="B2854" s="8"/>
      <c r="C2854" s="8">
        <v>1</v>
      </c>
      <c r="D2854" s="8"/>
      <c r="E2854" s="8">
        <v>1</v>
      </c>
    </row>
    <row r="2855" spans="1:5" x14ac:dyDescent="0.2">
      <c r="A2855" s="13">
        <v>42359.725243055553</v>
      </c>
      <c r="B2855" s="8"/>
      <c r="C2855" s="8">
        <v>1</v>
      </c>
      <c r="D2855" s="8"/>
      <c r="E2855" s="8">
        <v>1</v>
      </c>
    </row>
    <row r="2856" spans="1:5" x14ac:dyDescent="0.2">
      <c r="A2856" s="13">
        <v>42192.905694444446</v>
      </c>
      <c r="B2856" s="8"/>
      <c r="C2856" s="8">
        <v>1</v>
      </c>
      <c r="D2856" s="8"/>
      <c r="E2856" s="8">
        <v>1</v>
      </c>
    </row>
    <row r="2857" spans="1:5" x14ac:dyDescent="0.2">
      <c r="A2857" s="13">
        <v>41916.597638888888</v>
      </c>
      <c r="B2857" s="8"/>
      <c r="C2857" s="8">
        <v>1</v>
      </c>
      <c r="D2857" s="8"/>
      <c r="E2857" s="8">
        <v>1</v>
      </c>
    </row>
    <row r="2858" spans="1:5" x14ac:dyDescent="0.2">
      <c r="A2858" s="13">
        <v>42461.596273148149</v>
      </c>
      <c r="B2858" s="8"/>
      <c r="C2858" s="8">
        <v>1</v>
      </c>
      <c r="D2858" s="8"/>
      <c r="E2858" s="8">
        <v>1</v>
      </c>
    </row>
    <row r="2859" spans="1:5" x14ac:dyDescent="0.2">
      <c r="A2859" s="13">
        <v>42370.90320601852</v>
      </c>
      <c r="B2859" s="8"/>
      <c r="C2859" s="8">
        <v>1</v>
      </c>
      <c r="D2859" s="8"/>
      <c r="E2859" s="8">
        <v>1</v>
      </c>
    </row>
    <row r="2860" spans="1:5" x14ac:dyDescent="0.2">
      <c r="A2860" s="13">
        <v>41948.727256944447</v>
      </c>
      <c r="B2860" s="8"/>
      <c r="C2860" s="8">
        <v>1</v>
      </c>
      <c r="D2860" s="8"/>
      <c r="E2860" s="8">
        <v>1</v>
      </c>
    </row>
    <row r="2861" spans="1:5" x14ac:dyDescent="0.2">
      <c r="A2861" s="13">
        <v>42047.07640046296</v>
      </c>
      <c r="B2861" s="8"/>
      <c r="C2861" s="8">
        <v>1</v>
      </c>
      <c r="D2861" s="8"/>
      <c r="E2861" s="8">
        <v>1</v>
      </c>
    </row>
    <row r="2862" spans="1:5" x14ac:dyDescent="0.2">
      <c r="A2862" s="13">
        <v>42261.632916666669</v>
      </c>
      <c r="B2862" s="8"/>
      <c r="C2862" s="8">
        <v>1</v>
      </c>
      <c r="D2862" s="8"/>
      <c r="E2862" s="8">
        <v>1</v>
      </c>
    </row>
    <row r="2863" spans="1:5" x14ac:dyDescent="0.2">
      <c r="A2863" s="13">
        <v>41985.427361111113</v>
      </c>
      <c r="B2863" s="8"/>
      <c r="C2863" s="8">
        <v>1</v>
      </c>
      <c r="D2863" s="8"/>
      <c r="E2863" s="8">
        <v>1</v>
      </c>
    </row>
    <row r="2864" spans="1:5" x14ac:dyDescent="0.2">
      <c r="A2864" s="13">
        <v>41922.535185185188</v>
      </c>
      <c r="B2864" s="8"/>
      <c r="C2864" s="8">
        <v>1</v>
      </c>
      <c r="D2864" s="8"/>
      <c r="E2864" s="8">
        <v>1</v>
      </c>
    </row>
    <row r="2865" spans="1:5" x14ac:dyDescent="0.2">
      <c r="A2865" s="13">
        <v>41850.863252314812</v>
      </c>
      <c r="B2865" s="8"/>
      <c r="C2865" s="8">
        <v>1</v>
      </c>
      <c r="D2865" s="8"/>
      <c r="E2865" s="8">
        <v>1</v>
      </c>
    </row>
    <row r="2866" spans="1:5" x14ac:dyDescent="0.2">
      <c r="A2866" s="13">
        <v>41831.742962962962</v>
      </c>
      <c r="B2866" s="8"/>
      <c r="C2866" s="8">
        <v>1</v>
      </c>
      <c r="D2866" s="8"/>
      <c r="E2866" s="8">
        <v>1</v>
      </c>
    </row>
    <row r="2867" spans="1:5" x14ac:dyDescent="0.2">
      <c r="A2867" s="13">
        <v>42415.883425925924</v>
      </c>
      <c r="B2867" s="8"/>
      <c r="C2867" s="8">
        <v>1</v>
      </c>
      <c r="D2867" s="8"/>
      <c r="E2867" s="8">
        <v>1</v>
      </c>
    </row>
    <row r="2868" spans="1:5" x14ac:dyDescent="0.2">
      <c r="A2868" s="13">
        <v>41869.714166666665</v>
      </c>
      <c r="B2868" s="8"/>
      <c r="C2868" s="8">
        <v>1</v>
      </c>
      <c r="D2868" s="8"/>
      <c r="E2868" s="8">
        <v>1</v>
      </c>
    </row>
    <row r="2869" spans="1:5" x14ac:dyDescent="0.2">
      <c r="A2869" s="13">
        <v>41953.773090277777</v>
      </c>
      <c r="B2869" s="8"/>
      <c r="C2869" s="8">
        <v>1</v>
      </c>
      <c r="D2869" s="8"/>
      <c r="E2869" s="8">
        <v>1</v>
      </c>
    </row>
    <row r="2870" spans="1:5" x14ac:dyDescent="0.2">
      <c r="A2870" s="13">
        <v>42037.986284722225</v>
      </c>
      <c r="B2870" s="8"/>
      <c r="C2870" s="8">
        <v>1</v>
      </c>
      <c r="D2870" s="8"/>
      <c r="E2870" s="8">
        <v>1</v>
      </c>
    </row>
    <row r="2871" spans="1:5" x14ac:dyDescent="0.2">
      <c r="A2871" s="13">
        <v>41811.555462962962</v>
      </c>
      <c r="B2871" s="8"/>
      <c r="C2871" s="8">
        <v>1</v>
      </c>
      <c r="D2871" s="8"/>
      <c r="E2871" s="8">
        <v>1</v>
      </c>
    </row>
    <row r="2872" spans="1:5" x14ac:dyDescent="0.2">
      <c r="A2872" s="13">
        <v>42701.908807870372</v>
      </c>
      <c r="B2872" s="8"/>
      <c r="C2872" s="8">
        <v>1</v>
      </c>
      <c r="D2872" s="8"/>
      <c r="E2872" s="8">
        <v>1</v>
      </c>
    </row>
    <row r="2873" spans="1:5" x14ac:dyDescent="0.2">
      <c r="A2873" s="13">
        <v>42258.646504629629</v>
      </c>
      <c r="B2873" s="8"/>
      <c r="C2873" s="8">
        <v>1</v>
      </c>
      <c r="D2873" s="8"/>
      <c r="E2873" s="8">
        <v>1</v>
      </c>
    </row>
    <row r="2874" spans="1:5" x14ac:dyDescent="0.2">
      <c r="A2874" s="13">
        <v>42278.664965277778</v>
      </c>
      <c r="B2874" s="8"/>
      <c r="C2874" s="8">
        <v>1</v>
      </c>
      <c r="D2874" s="8"/>
      <c r="E2874" s="8">
        <v>1</v>
      </c>
    </row>
    <row r="2875" spans="1:5" x14ac:dyDescent="0.2">
      <c r="A2875" s="13">
        <v>42515.078217592592</v>
      </c>
      <c r="B2875" s="8"/>
      <c r="C2875" s="8">
        <v>1</v>
      </c>
      <c r="D2875" s="8"/>
      <c r="E2875" s="8">
        <v>1</v>
      </c>
    </row>
    <row r="2876" spans="1:5" x14ac:dyDescent="0.2">
      <c r="A2876" s="13">
        <v>41830.234166666669</v>
      </c>
      <c r="B2876" s="8"/>
      <c r="C2876" s="8">
        <v>1</v>
      </c>
      <c r="D2876" s="8"/>
      <c r="E2876" s="8">
        <v>1</v>
      </c>
    </row>
    <row r="2877" spans="1:5" x14ac:dyDescent="0.2">
      <c r="A2877" s="13">
        <v>41982.904386574075</v>
      </c>
      <c r="B2877" s="8"/>
      <c r="C2877" s="8">
        <v>1</v>
      </c>
      <c r="D2877" s="8"/>
      <c r="E2877" s="8">
        <v>1</v>
      </c>
    </row>
    <row r="2878" spans="1:5" x14ac:dyDescent="0.2">
      <c r="A2878" s="13">
        <v>42210.439768518518</v>
      </c>
      <c r="B2878" s="8"/>
      <c r="C2878" s="8">
        <v>1</v>
      </c>
      <c r="D2878" s="8"/>
      <c r="E2878" s="8">
        <v>1</v>
      </c>
    </row>
    <row r="2879" spans="1:5" x14ac:dyDescent="0.2">
      <c r="A2879" s="13">
        <v>42196.166875000003</v>
      </c>
      <c r="B2879" s="8"/>
      <c r="C2879" s="8">
        <v>1</v>
      </c>
      <c r="D2879" s="8"/>
      <c r="E2879" s="8">
        <v>1</v>
      </c>
    </row>
    <row r="2880" spans="1:5" x14ac:dyDescent="0.2">
      <c r="A2880" s="13">
        <v>41940.967951388891</v>
      </c>
      <c r="B2880" s="8"/>
      <c r="C2880" s="8">
        <v>1</v>
      </c>
      <c r="D2880" s="8"/>
      <c r="E2880" s="8">
        <v>1</v>
      </c>
    </row>
    <row r="2881" spans="1:5" x14ac:dyDescent="0.2">
      <c r="A2881" s="13">
        <v>42606.056863425925</v>
      </c>
      <c r="B2881" s="8"/>
      <c r="C2881" s="8">
        <v>1</v>
      </c>
      <c r="D2881" s="8"/>
      <c r="E2881" s="8">
        <v>1</v>
      </c>
    </row>
    <row r="2882" spans="1:5" x14ac:dyDescent="0.2">
      <c r="A2882" s="13">
        <v>42199.648912037039</v>
      </c>
      <c r="B2882" s="8"/>
      <c r="C2882" s="8">
        <v>1</v>
      </c>
      <c r="D2882" s="8"/>
      <c r="E2882" s="8">
        <v>1</v>
      </c>
    </row>
    <row r="2883" spans="1:5" x14ac:dyDescent="0.2">
      <c r="A2883" s="13">
        <v>42444.877743055556</v>
      </c>
      <c r="B2883" s="8"/>
      <c r="C2883" s="8">
        <v>1</v>
      </c>
      <c r="D2883" s="8"/>
      <c r="E2883" s="8">
        <v>1</v>
      </c>
    </row>
    <row r="2884" spans="1:5" x14ac:dyDescent="0.2">
      <c r="A2884" s="13">
        <v>42499.73170138889</v>
      </c>
      <c r="B2884" s="8"/>
      <c r="C2884" s="8">
        <v>1</v>
      </c>
      <c r="D2884" s="8"/>
      <c r="E2884" s="8">
        <v>1</v>
      </c>
    </row>
    <row r="2885" spans="1:5" x14ac:dyDescent="0.2">
      <c r="A2885" s="13">
        <v>41929.266215277778</v>
      </c>
      <c r="B2885" s="8"/>
      <c r="C2885" s="8">
        <v>1</v>
      </c>
      <c r="D2885" s="8"/>
      <c r="E2885" s="8">
        <v>1</v>
      </c>
    </row>
    <row r="2886" spans="1:5" x14ac:dyDescent="0.2">
      <c r="A2886" s="13">
        <v>42107.841284722221</v>
      </c>
      <c r="B2886" s="8"/>
      <c r="C2886" s="8">
        <v>1</v>
      </c>
      <c r="D2886" s="8"/>
      <c r="E2886" s="8">
        <v>1</v>
      </c>
    </row>
    <row r="2887" spans="1:5" x14ac:dyDescent="0.2">
      <c r="A2887" s="13">
        <v>42142.768819444442</v>
      </c>
      <c r="B2887" s="8"/>
      <c r="C2887" s="8">
        <v>1</v>
      </c>
      <c r="D2887" s="8"/>
      <c r="E2887" s="8">
        <v>1</v>
      </c>
    </row>
    <row r="2888" spans="1:5" x14ac:dyDescent="0.2">
      <c r="A2888" s="13">
        <v>42354.131643518522</v>
      </c>
      <c r="B2888" s="8"/>
      <c r="C2888" s="8">
        <v>1</v>
      </c>
      <c r="D2888" s="8"/>
      <c r="E2888" s="8">
        <v>1</v>
      </c>
    </row>
    <row r="2889" spans="1:5" x14ac:dyDescent="0.2">
      <c r="A2889" s="13">
        <v>41828.922905092593</v>
      </c>
      <c r="B2889" s="8"/>
      <c r="C2889" s="8">
        <v>1</v>
      </c>
      <c r="D2889" s="8"/>
      <c r="E2889" s="8">
        <v>1</v>
      </c>
    </row>
    <row r="2890" spans="1:5" x14ac:dyDescent="0.2">
      <c r="A2890" s="13">
        <v>42017.907337962963</v>
      </c>
      <c r="B2890" s="8"/>
      <c r="C2890" s="8">
        <v>1</v>
      </c>
      <c r="D2890" s="8"/>
      <c r="E2890" s="8">
        <v>1</v>
      </c>
    </row>
    <row r="2891" spans="1:5" x14ac:dyDescent="0.2">
      <c r="A2891" s="13">
        <v>42415.398032407407</v>
      </c>
      <c r="B2891" s="8"/>
      <c r="C2891" s="8">
        <v>1</v>
      </c>
      <c r="D2891" s="8"/>
      <c r="E2891" s="8">
        <v>1</v>
      </c>
    </row>
    <row r="2892" spans="1:5" x14ac:dyDescent="0.2">
      <c r="A2892" s="13">
        <v>41755.476724537039</v>
      </c>
      <c r="B2892" s="8"/>
      <c r="C2892" s="8">
        <v>1</v>
      </c>
      <c r="D2892" s="8"/>
      <c r="E2892" s="8">
        <v>1</v>
      </c>
    </row>
    <row r="2893" spans="1:5" x14ac:dyDescent="0.2">
      <c r="A2893" s="13">
        <v>42245.234340277777</v>
      </c>
      <c r="B2893" s="8"/>
      <c r="C2893" s="8">
        <v>1</v>
      </c>
      <c r="D2893" s="8"/>
      <c r="E2893" s="8">
        <v>1</v>
      </c>
    </row>
    <row r="2894" spans="1:5" x14ac:dyDescent="0.2">
      <c r="A2894" s="13">
        <v>42278.629710648151</v>
      </c>
      <c r="B2894" s="8"/>
      <c r="C2894" s="8">
        <v>1</v>
      </c>
      <c r="D2894" s="8"/>
      <c r="E2894" s="8">
        <v>1</v>
      </c>
    </row>
    <row r="2895" spans="1:5" x14ac:dyDescent="0.2">
      <c r="A2895" s="13">
        <v>41826.61954861111</v>
      </c>
      <c r="B2895" s="8"/>
      <c r="C2895" s="8">
        <v>1</v>
      </c>
      <c r="D2895" s="8"/>
      <c r="E2895" s="8">
        <v>1</v>
      </c>
    </row>
    <row r="2896" spans="1:5" x14ac:dyDescent="0.2">
      <c r="A2896" s="13">
        <v>42058.79247685185</v>
      </c>
      <c r="B2896" s="8"/>
      <c r="C2896" s="8">
        <v>1</v>
      </c>
      <c r="D2896" s="8"/>
      <c r="E2896" s="8">
        <v>1</v>
      </c>
    </row>
    <row r="2897" spans="1:5" x14ac:dyDescent="0.2">
      <c r="A2897" s="13">
        <v>41877.886620370373</v>
      </c>
      <c r="B2897" s="8">
        <v>1</v>
      </c>
      <c r="C2897" s="8"/>
      <c r="D2897" s="8"/>
      <c r="E2897" s="8">
        <v>1</v>
      </c>
    </row>
    <row r="2898" spans="1:5" x14ac:dyDescent="0.2">
      <c r="A2898" s="13">
        <v>42097.874155092592</v>
      </c>
      <c r="B2898" s="8">
        <v>1</v>
      </c>
      <c r="C2898" s="8"/>
      <c r="D2898" s="8"/>
      <c r="E2898" s="8">
        <v>1</v>
      </c>
    </row>
    <row r="2899" spans="1:5" x14ac:dyDescent="0.2">
      <c r="A2899" s="13">
        <v>42013.15253472222</v>
      </c>
      <c r="B2899" s="8">
        <v>1</v>
      </c>
      <c r="C2899" s="8"/>
      <c r="D2899" s="8"/>
      <c r="E2899" s="8">
        <v>1</v>
      </c>
    </row>
    <row r="2900" spans="1:5" x14ac:dyDescent="0.2">
      <c r="A2900" s="13">
        <v>42103.556828703702</v>
      </c>
      <c r="B2900" s="8">
        <v>1</v>
      </c>
      <c r="C2900" s="8"/>
      <c r="D2900" s="8"/>
      <c r="E2900" s="8">
        <v>1</v>
      </c>
    </row>
    <row r="2901" spans="1:5" x14ac:dyDescent="0.2">
      <c r="A2901" s="13">
        <v>41863.584120370368</v>
      </c>
      <c r="B2901" s="8">
        <v>1</v>
      </c>
      <c r="C2901" s="8"/>
      <c r="D2901" s="8"/>
      <c r="E2901" s="8">
        <v>1</v>
      </c>
    </row>
    <row r="2902" spans="1:5" x14ac:dyDescent="0.2">
      <c r="A2902" s="13">
        <v>42044.765960648147</v>
      </c>
      <c r="B2902" s="8">
        <v>1</v>
      </c>
      <c r="C2902" s="8"/>
      <c r="D2902" s="8"/>
      <c r="E2902" s="8">
        <v>1</v>
      </c>
    </row>
    <row r="2903" spans="1:5" x14ac:dyDescent="0.2">
      <c r="A2903" s="13">
        <v>41806.669317129628</v>
      </c>
      <c r="B2903" s="8">
        <v>1</v>
      </c>
      <c r="C2903" s="8"/>
      <c r="D2903" s="8"/>
      <c r="E2903" s="8">
        <v>1</v>
      </c>
    </row>
    <row r="2904" spans="1:5" x14ac:dyDescent="0.2">
      <c r="A2904" s="13">
        <v>42403.998217592591</v>
      </c>
      <c r="B2904" s="8">
        <v>1</v>
      </c>
      <c r="C2904" s="8"/>
      <c r="D2904" s="8"/>
      <c r="E2904" s="8">
        <v>1</v>
      </c>
    </row>
    <row r="2905" spans="1:5" x14ac:dyDescent="0.2">
      <c r="A2905" s="13">
        <v>41754.564328703702</v>
      </c>
      <c r="B2905" s="8">
        <v>1</v>
      </c>
      <c r="C2905" s="8"/>
      <c r="D2905" s="8"/>
      <c r="E2905" s="8">
        <v>1</v>
      </c>
    </row>
    <row r="2906" spans="1:5" x14ac:dyDescent="0.2">
      <c r="A2906" s="13">
        <v>42101.584074074075</v>
      </c>
      <c r="B2906" s="8">
        <v>1</v>
      </c>
      <c r="C2906" s="8"/>
      <c r="D2906" s="8"/>
      <c r="E2906" s="8">
        <v>1</v>
      </c>
    </row>
    <row r="2907" spans="1:5" x14ac:dyDescent="0.2">
      <c r="A2907" s="13">
        <v>41872.291238425925</v>
      </c>
      <c r="B2907" s="8">
        <v>1</v>
      </c>
      <c r="C2907" s="8"/>
      <c r="D2907" s="8"/>
      <c r="E2907" s="8">
        <v>1</v>
      </c>
    </row>
    <row r="2908" spans="1:5" x14ac:dyDescent="0.2">
      <c r="A2908" s="13">
        <v>42025.164780092593</v>
      </c>
      <c r="B2908" s="8">
        <v>1</v>
      </c>
      <c r="C2908" s="8"/>
      <c r="D2908" s="8"/>
      <c r="E2908" s="8">
        <v>1</v>
      </c>
    </row>
    <row r="2909" spans="1:5" x14ac:dyDescent="0.2">
      <c r="A2909" s="13">
        <v>42495.956631944442</v>
      </c>
      <c r="B2909" s="8">
        <v>1</v>
      </c>
      <c r="C2909" s="8"/>
      <c r="D2909" s="8"/>
      <c r="E2909" s="8">
        <v>1</v>
      </c>
    </row>
    <row r="2910" spans="1:5" x14ac:dyDescent="0.2">
      <c r="A2910" s="13">
        <v>41775.636157407411</v>
      </c>
      <c r="B2910" s="8">
        <v>1</v>
      </c>
      <c r="C2910" s="8"/>
      <c r="D2910" s="8"/>
      <c r="E2910" s="8">
        <v>1</v>
      </c>
    </row>
    <row r="2911" spans="1:5" x14ac:dyDescent="0.2">
      <c r="A2911" s="13">
        <v>42553.583425925928</v>
      </c>
      <c r="B2911" s="8">
        <v>1</v>
      </c>
      <c r="C2911" s="8"/>
      <c r="D2911" s="8"/>
      <c r="E2911" s="8">
        <v>1</v>
      </c>
    </row>
    <row r="2912" spans="1:5" x14ac:dyDescent="0.2">
      <c r="A2912" s="13">
        <v>41912.650729166664</v>
      </c>
      <c r="B2912" s="8">
        <v>1</v>
      </c>
      <c r="C2912" s="8"/>
      <c r="D2912" s="8"/>
      <c r="E2912" s="8">
        <v>1</v>
      </c>
    </row>
    <row r="2913" spans="1:5" x14ac:dyDescent="0.2">
      <c r="A2913" s="13">
        <v>41803.457326388889</v>
      </c>
      <c r="B2913" s="8">
        <v>1</v>
      </c>
      <c r="C2913" s="8"/>
      <c r="D2913" s="8"/>
      <c r="E2913" s="8">
        <v>1</v>
      </c>
    </row>
    <row r="2914" spans="1:5" x14ac:dyDescent="0.2">
      <c r="A2914" s="13">
        <v>42004.703865740739</v>
      </c>
      <c r="B2914" s="8">
        <v>1</v>
      </c>
      <c r="C2914" s="8"/>
      <c r="D2914" s="8"/>
      <c r="E2914" s="8">
        <v>1</v>
      </c>
    </row>
    <row r="2915" spans="1:5" x14ac:dyDescent="0.2">
      <c r="A2915" s="13">
        <v>41845.809166666666</v>
      </c>
      <c r="B2915" s="8">
        <v>1</v>
      </c>
      <c r="C2915" s="8"/>
      <c r="D2915" s="8"/>
      <c r="E2915" s="8">
        <v>1</v>
      </c>
    </row>
    <row r="2916" spans="1:5" x14ac:dyDescent="0.2">
      <c r="A2916" s="13">
        <v>41982.773356481484</v>
      </c>
      <c r="B2916" s="8">
        <v>1</v>
      </c>
      <c r="C2916" s="8"/>
      <c r="D2916" s="8"/>
      <c r="E2916" s="8">
        <v>1</v>
      </c>
    </row>
    <row r="2917" spans="1:5" x14ac:dyDescent="0.2">
      <c r="A2917" s="13">
        <v>42034.960127314815</v>
      </c>
      <c r="B2917" s="8"/>
      <c r="C2917" s="8">
        <v>1</v>
      </c>
      <c r="D2917" s="8"/>
      <c r="E2917" s="8">
        <v>1</v>
      </c>
    </row>
    <row r="2918" spans="1:5" x14ac:dyDescent="0.2">
      <c r="A2918" s="13">
        <v>42334.803923611114</v>
      </c>
      <c r="B2918" s="8"/>
      <c r="C2918" s="8">
        <v>1</v>
      </c>
      <c r="D2918" s="8"/>
      <c r="E2918" s="8">
        <v>1</v>
      </c>
    </row>
    <row r="2919" spans="1:5" x14ac:dyDescent="0.2">
      <c r="A2919" s="13">
        <v>42077.12939814815</v>
      </c>
      <c r="B2919" s="8"/>
      <c r="C2919" s="8">
        <v>1</v>
      </c>
      <c r="D2919" s="8"/>
      <c r="E2919" s="8">
        <v>1</v>
      </c>
    </row>
    <row r="2920" spans="1:5" x14ac:dyDescent="0.2">
      <c r="A2920" s="13">
        <v>42132.9143287037</v>
      </c>
      <c r="B2920" s="8"/>
      <c r="C2920" s="8">
        <v>1</v>
      </c>
      <c r="D2920" s="8"/>
      <c r="E2920" s="8">
        <v>1</v>
      </c>
    </row>
    <row r="2921" spans="1:5" x14ac:dyDescent="0.2">
      <c r="A2921" s="13">
        <v>42118.13958333333</v>
      </c>
      <c r="B2921" s="8"/>
      <c r="C2921" s="8">
        <v>1</v>
      </c>
      <c r="D2921" s="8"/>
      <c r="E2921" s="8">
        <v>1</v>
      </c>
    </row>
    <row r="2922" spans="1:5" x14ac:dyDescent="0.2">
      <c r="A2922" s="13">
        <v>42567.531157407408</v>
      </c>
      <c r="B2922" s="8"/>
      <c r="C2922" s="8">
        <v>1</v>
      </c>
      <c r="D2922" s="8"/>
      <c r="E2922" s="8">
        <v>1</v>
      </c>
    </row>
    <row r="2923" spans="1:5" x14ac:dyDescent="0.2">
      <c r="A2923" s="13">
        <v>42649.562118055554</v>
      </c>
      <c r="B2923" s="8"/>
      <c r="C2923" s="8">
        <v>1</v>
      </c>
      <c r="D2923" s="8"/>
      <c r="E2923" s="8">
        <v>1</v>
      </c>
    </row>
    <row r="2924" spans="1:5" x14ac:dyDescent="0.2">
      <c r="A2924" s="13">
        <v>42097.649224537039</v>
      </c>
      <c r="B2924" s="8"/>
      <c r="C2924" s="8">
        <v>1</v>
      </c>
      <c r="D2924" s="8"/>
      <c r="E2924" s="8">
        <v>1</v>
      </c>
    </row>
    <row r="2925" spans="1:5" x14ac:dyDescent="0.2">
      <c r="A2925" s="13">
        <v>42297.823113425926</v>
      </c>
      <c r="B2925" s="8"/>
      <c r="C2925" s="8">
        <v>1</v>
      </c>
      <c r="D2925" s="8"/>
      <c r="E2925" s="8">
        <v>1</v>
      </c>
    </row>
    <row r="2926" spans="1:5" x14ac:dyDescent="0.2">
      <c r="A2926" s="13">
        <v>42362.365185185183</v>
      </c>
      <c r="B2926" s="8"/>
      <c r="C2926" s="8">
        <v>1</v>
      </c>
      <c r="D2926" s="8"/>
      <c r="E2926" s="8">
        <v>1</v>
      </c>
    </row>
    <row r="2927" spans="1:5" x14ac:dyDescent="0.2">
      <c r="A2927" s="13">
        <v>41872.802928240744</v>
      </c>
      <c r="B2927" s="8"/>
      <c r="C2927" s="8"/>
      <c r="D2927" s="8">
        <v>1</v>
      </c>
      <c r="E2927" s="8">
        <v>1</v>
      </c>
    </row>
    <row r="2928" spans="1:5" x14ac:dyDescent="0.2">
      <c r="A2928" s="13">
        <v>42628.690266203703</v>
      </c>
      <c r="B2928" s="8"/>
      <c r="C2928" s="8"/>
      <c r="D2928" s="8">
        <v>1</v>
      </c>
      <c r="E2928" s="8">
        <v>1</v>
      </c>
    </row>
    <row r="2929" spans="1:5" x14ac:dyDescent="0.2">
      <c r="A2929" s="13">
        <v>42255.791909722226</v>
      </c>
      <c r="B2929" s="8"/>
      <c r="C2929" s="8"/>
      <c r="D2929" s="8">
        <v>1</v>
      </c>
      <c r="E2929" s="8">
        <v>1</v>
      </c>
    </row>
    <row r="2930" spans="1:5" x14ac:dyDescent="0.2">
      <c r="A2930" s="13">
        <v>42790.583368055559</v>
      </c>
      <c r="B2930" s="8"/>
      <c r="C2930" s="8"/>
      <c r="D2930" s="8">
        <v>1</v>
      </c>
      <c r="E2930" s="8">
        <v>1</v>
      </c>
    </row>
    <row r="2931" spans="1:5" x14ac:dyDescent="0.2">
      <c r="A2931" s="13">
        <v>42141.741307870368</v>
      </c>
      <c r="B2931" s="8"/>
      <c r="C2931" s="8"/>
      <c r="D2931" s="8">
        <v>1</v>
      </c>
      <c r="E2931" s="8">
        <v>1</v>
      </c>
    </row>
    <row r="2932" spans="1:5" x14ac:dyDescent="0.2">
      <c r="A2932" s="13">
        <v>42464.958912037036</v>
      </c>
      <c r="B2932" s="8"/>
      <c r="C2932" s="8"/>
      <c r="D2932" s="8">
        <v>1</v>
      </c>
      <c r="E2932" s="8">
        <v>1</v>
      </c>
    </row>
    <row r="2933" spans="1:5" x14ac:dyDescent="0.2">
      <c r="A2933" s="13">
        <v>42031.011250000003</v>
      </c>
      <c r="B2933" s="8"/>
      <c r="C2933" s="8"/>
      <c r="D2933" s="8">
        <v>1</v>
      </c>
      <c r="E2933" s="8">
        <v>1</v>
      </c>
    </row>
    <row r="2934" spans="1:5" x14ac:dyDescent="0.2">
      <c r="A2934" s="13">
        <v>42438.779131944444</v>
      </c>
      <c r="B2934" s="8"/>
      <c r="C2934" s="8"/>
      <c r="D2934" s="8">
        <v>1</v>
      </c>
      <c r="E2934" s="8">
        <v>1</v>
      </c>
    </row>
    <row r="2935" spans="1:5" x14ac:dyDescent="0.2">
      <c r="A2935" s="13">
        <v>42498.008391203701</v>
      </c>
      <c r="B2935" s="8"/>
      <c r="C2935" s="8"/>
      <c r="D2935" s="8">
        <v>1</v>
      </c>
      <c r="E2935" s="8">
        <v>1</v>
      </c>
    </row>
    <row r="2936" spans="1:5" x14ac:dyDescent="0.2">
      <c r="A2936" s="13">
        <v>41863.757210648146</v>
      </c>
      <c r="B2936" s="8"/>
      <c r="C2936" s="8"/>
      <c r="D2936" s="8">
        <v>1</v>
      </c>
      <c r="E2936" s="8">
        <v>1</v>
      </c>
    </row>
    <row r="2937" spans="1:5" x14ac:dyDescent="0.2">
      <c r="A2937" s="13">
        <v>42061.212488425925</v>
      </c>
      <c r="B2937" s="8">
        <v>1</v>
      </c>
      <c r="C2937" s="8"/>
      <c r="D2937" s="8"/>
      <c r="E2937" s="8">
        <v>1</v>
      </c>
    </row>
    <row r="2938" spans="1:5" x14ac:dyDescent="0.2">
      <c r="A2938" s="13">
        <v>42036.24428240741</v>
      </c>
      <c r="B2938" s="8">
        <v>1</v>
      </c>
      <c r="C2938" s="8"/>
      <c r="D2938" s="8"/>
      <c r="E2938" s="8">
        <v>1</v>
      </c>
    </row>
    <row r="2939" spans="1:5" x14ac:dyDescent="0.2">
      <c r="A2939" s="13">
        <v>42157.470185185186</v>
      </c>
      <c r="B2939" s="8">
        <v>1</v>
      </c>
      <c r="C2939" s="8"/>
      <c r="D2939" s="8"/>
      <c r="E2939" s="8">
        <v>1</v>
      </c>
    </row>
    <row r="2940" spans="1:5" x14ac:dyDescent="0.2">
      <c r="A2940" s="13">
        <v>41827.909942129627</v>
      </c>
      <c r="B2940" s="8">
        <v>1</v>
      </c>
      <c r="C2940" s="8"/>
      <c r="D2940" s="8"/>
      <c r="E2940" s="8">
        <v>1</v>
      </c>
    </row>
    <row r="2941" spans="1:5" x14ac:dyDescent="0.2">
      <c r="A2941" s="13">
        <v>42162.729548611111</v>
      </c>
      <c r="B2941" s="8">
        <v>1</v>
      </c>
      <c r="C2941" s="8"/>
      <c r="D2941" s="8"/>
      <c r="E2941" s="8">
        <v>1</v>
      </c>
    </row>
    <row r="2942" spans="1:5" x14ac:dyDescent="0.2">
      <c r="A2942" s="13">
        <v>42233.738564814812</v>
      </c>
      <c r="B2942" s="8">
        <v>1</v>
      </c>
      <c r="C2942" s="8"/>
      <c r="D2942" s="8"/>
      <c r="E2942" s="8">
        <v>1</v>
      </c>
    </row>
    <row r="2943" spans="1:5" x14ac:dyDescent="0.2">
      <c r="A2943" s="13">
        <v>42042.197824074072</v>
      </c>
      <c r="B2943" s="8">
        <v>1</v>
      </c>
      <c r="C2943" s="8"/>
      <c r="D2943" s="8"/>
      <c r="E2943" s="8">
        <v>1</v>
      </c>
    </row>
    <row r="2944" spans="1:5" x14ac:dyDescent="0.2">
      <c r="A2944" s="13">
        <v>42585.523842592593</v>
      </c>
      <c r="B2944" s="8">
        <v>1</v>
      </c>
      <c r="C2944" s="8"/>
      <c r="D2944" s="8"/>
      <c r="E2944" s="8">
        <v>1</v>
      </c>
    </row>
    <row r="2945" spans="1:5" x14ac:dyDescent="0.2">
      <c r="A2945" s="13">
        <v>42097.786493055559</v>
      </c>
      <c r="B2945" s="8">
        <v>1</v>
      </c>
      <c r="C2945" s="8"/>
      <c r="D2945" s="8"/>
      <c r="E2945" s="8">
        <v>1</v>
      </c>
    </row>
    <row r="2946" spans="1:5" x14ac:dyDescent="0.2">
      <c r="A2946" s="13">
        <v>41808.669571759259</v>
      </c>
      <c r="B2946" s="8">
        <v>1</v>
      </c>
      <c r="C2946" s="8"/>
      <c r="D2946" s="8"/>
      <c r="E2946" s="8">
        <v>1</v>
      </c>
    </row>
    <row r="2947" spans="1:5" x14ac:dyDescent="0.2">
      <c r="A2947" s="13">
        <v>41852.658310185187</v>
      </c>
      <c r="B2947" s="8">
        <v>1</v>
      </c>
      <c r="C2947" s="8"/>
      <c r="D2947" s="8"/>
      <c r="E2947" s="8">
        <v>1</v>
      </c>
    </row>
    <row r="2948" spans="1:5" x14ac:dyDescent="0.2">
      <c r="A2948" s="13">
        <v>42694.110185185185</v>
      </c>
      <c r="B2948" s="8">
        <v>1</v>
      </c>
      <c r="C2948" s="8"/>
      <c r="D2948" s="8"/>
      <c r="E2948" s="8">
        <v>1</v>
      </c>
    </row>
    <row r="2949" spans="1:5" x14ac:dyDescent="0.2">
      <c r="A2949" s="13">
        <v>42341.818379629629</v>
      </c>
      <c r="B2949" s="8">
        <v>1</v>
      </c>
      <c r="C2949" s="8"/>
      <c r="D2949" s="8"/>
      <c r="E2949" s="8">
        <v>1</v>
      </c>
    </row>
    <row r="2950" spans="1:5" x14ac:dyDescent="0.2">
      <c r="A2950" s="13">
        <v>41880.061006944445</v>
      </c>
      <c r="B2950" s="8">
        <v>1</v>
      </c>
      <c r="C2950" s="8"/>
      <c r="D2950" s="8"/>
      <c r="E2950" s="8">
        <v>1</v>
      </c>
    </row>
    <row r="2951" spans="1:5" x14ac:dyDescent="0.2">
      <c r="A2951" s="13">
        <v>41941.683865740742</v>
      </c>
      <c r="B2951" s="8">
        <v>1</v>
      </c>
      <c r="C2951" s="8"/>
      <c r="D2951" s="8"/>
      <c r="E2951" s="8">
        <v>1</v>
      </c>
    </row>
    <row r="2952" spans="1:5" x14ac:dyDescent="0.2">
      <c r="A2952" s="13">
        <v>42425.730671296296</v>
      </c>
      <c r="B2952" s="8">
        <v>1</v>
      </c>
      <c r="C2952" s="8"/>
      <c r="D2952" s="8"/>
      <c r="E2952" s="8">
        <v>1</v>
      </c>
    </row>
    <row r="2953" spans="1:5" x14ac:dyDescent="0.2">
      <c r="A2953" s="13">
        <v>42026.881180555552</v>
      </c>
      <c r="B2953" s="8">
        <v>1</v>
      </c>
      <c r="C2953" s="8"/>
      <c r="D2953" s="8"/>
      <c r="E2953" s="8">
        <v>1</v>
      </c>
    </row>
    <row r="2954" spans="1:5" x14ac:dyDescent="0.2">
      <c r="A2954" s="13">
        <v>41922.640590277777</v>
      </c>
      <c r="B2954" s="8">
        <v>1</v>
      </c>
      <c r="C2954" s="8"/>
      <c r="D2954" s="8"/>
      <c r="E2954" s="8">
        <v>1</v>
      </c>
    </row>
    <row r="2955" spans="1:5" x14ac:dyDescent="0.2">
      <c r="A2955" s="13">
        <v>41993.824340277781</v>
      </c>
      <c r="B2955" s="8">
        <v>1</v>
      </c>
      <c r="C2955" s="8"/>
      <c r="D2955" s="8"/>
      <c r="E2955" s="8">
        <v>1</v>
      </c>
    </row>
    <row r="2956" spans="1:5" x14ac:dyDescent="0.2">
      <c r="A2956" s="13">
        <v>42219.915856481479</v>
      </c>
      <c r="B2956" s="8">
        <v>1</v>
      </c>
      <c r="C2956" s="8"/>
      <c r="D2956" s="8"/>
      <c r="E2956" s="8">
        <v>1</v>
      </c>
    </row>
    <row r="2957" spans="1:5" x14ac:dyDescent="0.2">
      <c r="A2957" s="13">
        <v>42225.559675925928</v>
      </c>
      <c r="B2957" s="8">
        <v>1</v>
      </c>
      <c r="C2957" s="8"/>
      <c r="D2957" s="8"/>
      <c r="E2957" s="8">
        <v>1</v>
      </c>
    </row>
    <row r="2958" spans="1:5" x14ac:dyDescent="0.2">
      <c r="A2958" s="13">
        <v>42381.686840277776</v>
      </c>
      <c r="B2958" s="8">
        <v>1</v>
      </c>
      <c r="C2958" s="8"/>
      <c r="D2958" s="8"/>
      <c r="E2958" s="8">
        <v>1</v>
      </c>
    </row>
    <row r="2959" spans="1:5" x14ac:dyDescent="0.2">
      <c r="A2959" s="13">
        <v>41894.632361111115</v>
      </c>
      <c r="B2959" s="8">
        <v>1</v>
      </c>
      <c r="C2959" s="8"/>
      <c r="D2959" s="8"/>
      <c r="E2959" s="8">
        <v>1</v>
      </c>
    </row>
    <row r="2960" spans="1:5" x14ac:dyDescent="0.2">
      <c r="A2960" s="13">
        <v>42576.278715277775</v>
      </c>
      <c r="B2960" s="8">
        <v>1</v>
      </c>
      <c r="C2960" s="8"/>
      <c r="D2960" s="8"/>
      <c r="E2960" s="8">
        <v>1</v>
      </c>
    </row>
    <row r="2961" spans="1:5" x14ac:dyDescent="0.2">
      <c r="A2961" s="13">
        <v>42654.973703703705</v>
      </c>
      <c r="B2961" s="8">
        <v>1</v>
      </c>
      <c r="C2961" s="8"/>
      <c r="D2961" s="8"/>
      <c r="E2961" s="8">
        <v>1</v>
      </c>
    </row>
    <row r="2962" spans="1:5" x14ac:dyDescent="0.2">
      <c r="A2962" s="13">
        <v>42431.500069444446</v>
      </c>
      <c r="B2962" s="8">
        <v>1</v>
      </c>
      <c r="C2962" s="8"/>
      <c r="D2962" s="8"/>
      <c r="E2962" s="8">
        <v>1</v>
      </c>
    </row>
    <row r="2963" spans="1:5" x14ac:dyDescent="0.2">
      <c r="A2963" s="13">
        <v>42627.307303240741</v>
      </c>
      <c r="B2963" s="8">
        <v>1</v>
      </c>
      <c r="C2963" s="8"/>
      <c r="D2963" s="8"/>
      <c r="E2963" s="8">
        <v>1</v>
      </c>
    </row>
    <row r="2964" spans="1:5" x14ac:dyDescent="0.2">
      <c r="A2964" s="13">
        <v>42511.36204861111</v>
      </c>
      <c r="B2964" s="8">
        <v>1</v>
      </c>
      <c r="C2964" s="8"/>
      <c r="D2964" s="8"/>
      <c r="E2964" s="8">
        <v>1</v>
      </c>
    </row>
    <row r="2965" spans="1:5" x14ac:dyDescent="0.2">
      <c r="A2965" s="13">
        <v>42337.02039351852</v>
      </c>
      <c r="B2965" s="8">
        <v>1</v>
      </c>
      <c r="C2965" s="8"/>
      <c r="D2965" s="8"/>
      <c r="E2965" s="8">
        <v>1</v>
      </c>
    </row>
    <row r="2966" spans="1:5" x14ac:dyDescent="0.2">
      <c r="A2966" s="13">
        <v>42341.574305555558</v>
      </c>
      <c r="B2966" s="8">
        <v>1</v>
      </c>
      <c r="C2966" s="8"/>
      <c r="D2966" s="8"/>
      <c r="E2966" s="8">
        <v>1</v>
      </c>
    </row>
    <row r="2967" spans="1:5" x14ac:dyDescent="0.2">
      <c r="A2967" s="13">
        <v>42740.837152777778</v>
      </c>
      <c r="B2967" s="8">
        <v>1</v>
      </c>
      <c r="C2967" s="8"/>
      <c r="D2967" s="8"/>
      <c r="E2967" s="8">
        <v>1</v>
      </c>
    </row>
    <row r="2968" spans="1:5" x14ac:dyDescent="0.2">
      <c r="A2968" s="13">
        <v>42622.767476851855</v>
      </c>
      <c r="B2968" s="8">
        <v>1</v>
      </c>
      <c r="C2968" s="8"/>
      <c r="D2968" s="8"/>
      <c r="E2968" s="8">
        <v>1</v>
      </c>
    </row>
    <row r="2969" spans="1:5" x14ac:dyDescent="0.2">
      <c r="A2969" s="13">
        <v>42390.838738425926</v>
      </c>
      <c r="B2969" s="8">
        <v>1</v>
      </c>
      <c r="C2969" s="8"/>
      <c r="D2969" s="8"/>
      <c r="E2969" s="8">
        <v>1</v>
      </c>
    </row>
    <row r="2970" spans="1:5" x14ac:dyDescent="0.2">
      <c r="A2970" s="13">
        <v>41885.478842592594</v>
      </c>
      <c r="B2970" s="8">
        <v>1</v>
      </c>
      <c r="C2970" s="8"/>
      <c r="D2970" s="8"/>
      <c r="E2970" s="8">
        <v>1</v>
      </c>
    </row>
    <row r="2971" spans="1:5" x14ac:dyDescent="0.2">
      <c r="A2971" s="13">
        <v>42724.665173611109</v>
      </c>
      <c r="B2971" s="8">
        <v>1</v>
      </c>
      <c r="C2971" s="8"/>
      <c r="D2971" s="8"/>
      <c r="E2971" s="8">
        <v>1</v>
      </c>
    </row>
    <row r="2972" spans="1:5" x14ac:dyDescent="0.2">
      <c r="A2972" s="13">
        <v>42090.912499999999</v>
      </c>
      <c r="B2972" s="8">
        <v>1</v>
      </c>
      <c r="C2972" s="8"/>
      <c r="D2972" s="8"/>
      <c r="E2972" s="8">
        <v>1</v>
      </c>
    </row>
    <row r="2973" spans="1:5" x14ac:dyDescent="0.2">
      <c r="A2973" s="13">
        <v>42775.733715277776</v>
      </c>
      <c r="B2973" s="8">
        <v>1</v>
      </c>
      <c r="C2973" s="8"/>
      <c r="D2973" s="8"/>
      <c r="E2973" s="8">
        <v>1</v>
      </c>
    </row>
    <row r="2974" spans="1:5" x14ac:dyDescent="0.2">
      <c r="A2974" s="13">
        <v>41778.193622685183</v>
      </c>
      <c r="B2974" s="8">
        <v>1</v>
      </c>
      <c r="C2974" s="8"/>
      <c r="D2974" s="8"/>
      <c r="E2974" s="8">
        <v>1</v>
      </c>
    </row>
    <row r="2975" spans="1:5" x14ac:dyDescent="0.2">
      <c r="A2975" s="13">
        <v>42780.740277777775</v>
      </c>
      <c r="B2975" s="8">
        <v>1</v>
      </c>
      <c r="C2975" s="8"/>
      <c r="D2975" s="8"/>
      <c r="E2975" s="8">
        <v>1</v>
      </c>
    </row>
    <row r="2976" spans="1:5" x14ac:dyDescent="0.2">
      <c r="A2976" s="13">
        <v>42752.827199074076</v>
      </c>
      <c r="B2976" s="8">
        <v>1</v>
      </c>
      <c r="C2976" s="8"/>
      <c r="D2976" s="8"/>
      <c r="E2976" s="8">
        <v>1</v>
      </c>
    </row>
    <row r="2977" spans="1:5" x14ac:dyDescent="0.2">
      <c r="A2977" s="13">
        <v>42534.895624999997</v>
      </c>
      <c r="B2977" s="8">
        <v>1</v>
      </c>
      <c r="C2977" s="8"/>
      <c r="D2977" s="8"/>
      <c r="E2977" s="8">
        <v>1</v>
      </c>
    </row>
    <row r="2978" spans="1:5" x14ac:dyDescent="0.2">
      <c r="A2978" s="13">
        <v>41239.83625</v>
      </c>
      <c r="B2978" s="8">
        <v>1</v>
      </c>
      <c r="C2978" s="8"/>
      <c r="D2978" s="8"/>
      <c r="E2978" s="8">
        <v>1</v>
      </c>
    </row>
    <row r="2979" spans="1:5" x14ac:dyDescent="0.2">
      <c r="A2979" s="13">
        <v>42398.849259259259</v>
      </c>
      <c r="B2979" s="8">
        <v>1</v>
      </c>
      <c r="C2979" s="8"/>
      <c r="D2979" s="8"/>
      <c r="E2979" s="8">
        <v>1</v>
      </c>
    </row>
    <row r="2980" spans="1:5" x14ac:dyDescent="0.2">
      <c r="A2980" s="13">
        <v>41928.881064814814</v>
      </c>
      <c r="B2980" s="8">
        <v>1</v>
      </c>
      <c r="C2980" s="8"/>
      <c r="D2980" s="8"/>
      <c r="E2980" s="8">
        <v>1</v>
      </c>
    </row>
    <row r="2981" spans="1:5" x14ac:dyDescent="0.2">
      <c r="A2981" s="13">
        <v>41888.674826388888</v>
      </c>
      <c r="B2981" s="8">
        <v>1</v>
      </c>
      <c r="C2981" s="8"/>
      <c r="D2981" s="8"/>
      <c r="E2981" s="8">
        <v>1</v>
      </c>
    </row>
    <row r="2982" spans="1:5" x14ac:dyDescent="0.2">
      <c r="A2982" s="13">
        <v>41957.756840277776</v>
      </c>
      <c r="B2982" s="8">
        <v>1</v>
      </c>
      <c r="C2982" s="8"/>
      <c r="D2982" s="8"/>
      <c r="E2982" s="8">
        <v>1</v>
      </c>
    </row>
    <row r="2983" spans="1:5" x14ac:dyDescent="0.2">
      <c r="A2983" s="13">
        <v>42098.216238425928</v>
      </c>
      <c r="B2983" s="8">
        <v>1</v>
      </c>
      <c r="C2983" s="8"/>
      <c r="D2983" s="8"/>
      <c r="E2983" s="8">
        <v>1</v>
      </c>
    </row>
    <row r="2984" spans="1:5" x14ac:dyDescent="0.2">
      <c r="A2984" s="13">
        <v>42360.212025462963</v>
      </c>
      <c r="B2984" s="8">
        <v>1</v>
      </c>
      <c r="C2984" s="8"/>
      <c r="D2984" s="8"/>
      <c r="E2984" s="8">
        <v>1</v>
      </c>
    </row>
    <row r="2985" spans="1:5" x14ac:dyDescent="0.2">
      <c r="A2985" s="13">
        <v>41939.569907407407</v>
      </c>
      <c r="B2985" s="8">
        <v>1</v>
      </c>
      <c r="C2985" s="8"/>
      <c r="D2985" s="8"/>
      <c r="E2985" s="8">
        <v>1</v>
      </c>
    </row>
    <row r="2986" spans="1:5" x14ac:dyDescent="0.2">
      <c r="A2986" s="13">
        <v>41996.832395833335</v>
      </c>
      <c r="B2986" s="8">
        <v>1</v>
      </c>
      <c r="C2986" s="8"/>
      <c r="D2986" s="8"/>
      <c r="E2986" s="8">
        <v>1</v>
      </c>
    </row>
    <row r="2987" spans="1:5" x14ac:dyDescent="0.2">
      <c r="A2987" s="13">
        <v>42334.468935185185</v>
      </c>
      <c r="B2987" s="8">
        <v>1</v>
      </c>
      <c r="C2987" s="8"/>
      <c r="D2987" s="8"/>
      <c r="E2987" s="8">
        <v>1</v>
      </c>
    </row>
    <row r="2988" spans="1:5" x14ac:dyDescent="0.2">
      <c r="A2988" s="13">
        <v>42024.702893518515</v>
      </c>
      <c r="B2988" s="8">
        <v>1</v>
      </c>
      <c r="C2988" s="8"/>
      <c r="D2988" s="8"/>
      <c r="E2988" s="8">
        <v>1</v>
      </c>
    </row>
    <row r="2989" spans="1:5" x14ac:dyDescent="0.2">
      <c r="A2989" s="13">
        <v>42146.836215277777</v>
      </c>
      <c r="B2989" s="8">
        <v>1</v>
      </c>
      <c r="C2989" s="8"/>
      <c r="D2989" s="8"/>
      <c r="E2989" s="8">
        <v>1</v>
      </c>
    </row>
    <row r="2990" spans="1:5" x14ac:dyDescent="0.2">
      <c r="A2990" s="13">
        <v>41920.123611111114</v>
      </c>
      <c r="B2990" s="8">
        <v>1</v>
      </c>
      <c r="C2990" s="8"/>
      <c r="D2990" s="8"/>
      <c r="E2990" s="8">
        <v>1</v>
      </c>
    </row>
    <row r="2991" spans="1:5" x14ac:dyDescent="0.2">
      <c r="A2991" s="13">
        <v>41785.72729166667</v>
      </c>
      <c r="B2991" s="8">
        <v>1</v>
      </c>
      <c r="C2991" s="8"/>
      <c r="D2991" s="8"/>
      <c r="E2991" s="8">
        <v>1</v>
      </c>
    </row>
    <row r="2992" spans="1:5" x14ac:dyDescent="0.2">
      <c r="A2992" s="13">
        <v>41778.548055555555</v>
      </c>
      <c r="B2992" s="8">
        <v>1</v>
      </c>
      <c r="C2992" s="8"/>
      <c r="D2992" s="8"/>
      <c r="E2992" s="8">
        <v>1</v>
      </c>
    </row>
    <row r="2993" spans="1:5" x14ac:dyDescent="0.2">
      <c r="A2993" s="13">
        <v>41841.850034722222</v>
      </c>
      <c r="B2993" s="8">
        <v>1</v>
      </c>
      <c r="C2993" s="8"/>
      <c r="D2993" s="8"/>
      <c r="E2993" s="8">
        <v>1</v>
      </c>
    </row>
    <row r="2994" spans="1:5" x14ac:dyDescent="0.2">
      <c r="A2994" s="13">
        <v>42163.298333333332</v>
      </c>
      <c r="B2994" s="8">
        <v>1</v>
      </c>
      <c r="C2994" s="8"/>
      <c r="D2994" s="8"/>
      <c r="E2994" s="8">
        <v>1</v>
      </c>
    </row>
    <row r="2995" spans="1:5" x14ac:dyDescent="0.2">
      <c r="A2995" s="13">
        <v>41758.833564814813</v>
      </c>
      <c r="B2995" s="8">
        <v>1</v>
      </c>
      <c r="C2995" s="8"/>
      <c r="D2995" s="8"/>
      <c r="E2995" s="8">
        <v>1</v>
      </c>
    </row>
    <row r="2996" spans="1:5" x14ac:dyDescent="0.2">
      <c r="A2996" s="13">
        <v>42170.846446759257</v>
      </c>
      <c r="B2996" s="8">
        <v>1</v>
      </c>
      <c r="C2996" s="8"/>
      <c r="D2996" s="8"/>
      <c r="E2996" s="8">
        <v>1</v>
      </c>
    </row>
    <row r="2997" spans="1:5" x14ac:dyDescent="0.2">
      <c r="A2997" s="13">
        <v>42660.618854166663</v>
      </c>
      <c r="B2997" s="8">
        <v>1</v>
      </c>
      <c r="C2997" s="8"/>
      <c r="D2997" s="8"/>
      <c r="E2997" s="8">
        <v>1</v>
      </c>
    </row>
    <row r="2998" spans="1:5" x14ac:dyDescent="0.2">
      <c r="A2998" s="13">
        <v>42564.95380787037</v>
      </c>
      <c r="B2998" s="8">
        <v>1</v>
      </c>
      <c r="C2998" s="8"/>
      <c r="D2998" s="8"/>
      <c r="E2998" s="8">
        <v>1</v>
      </c>
    </row>
    <row r="2999" spans="1:5" x14ac:dyDescent="0.2">
      <c r="A2999" s="13">
        <v>42121.675763888888</v>
      </c>
      <c r="B2999" s="8">
        <v>1</v>
      </c>
      <c r="C2999" s="8"/>
      <c r="D2999" s="8"/>
      <c r="E2999" s="8">
        <v>1</v>
      </c>
    </row>
    <row r="3000" spans="1:5" x14ac:dyDescent="0.2">
      <c r="A3000" s="13">
        <v>41158.993923611109</v>
      </c>
      <c r="B3000" s="8">
        <v>1</v>
      </c>
      <c r="C3000" s="8"/>
      <c r="D3000" s="8"/>
      <c r="E3000" s="8">
        <v>1</v>
      </c>
    </row>
    <row r="3001" spans="1:5" x14ac:dyDescent="0.2">
      <c r="A3001" s="13">
        <v>41761.509409722225</v>
      </c>
      <c r="B3001" s="8">
        <v>1</v>
      </c>
      <c r="C3001" s="8"/>
      <c r="D3001" s="8"/>
      <c r="E3001" s="8">
        <v>1</v>
      </c>
    </row>
    <row r="3002" spans="1:5" x14ac:dyDescent="0.2">
      <c r="A3002" s="13">
        <v>42783.459398148145</v>
      </c>
      <c r="B3002" s="8">
        <v>1</v>
      </c>
      <c r="C3002" s="8"/>
      <c r="D3002" s="8"/>
      <c r="E3002" s="8">
        <v>1</v>
      </c>
    </row>
    <row r="3003" spans="1:5" x14ac:dyDescent="0.2">
      <c r="A3003" s="13">
        <v>42053.704293981478</v>
      </c>
      <c r="B3003" s="8">
        <v>1</v>
      </c>
      <c r="C3003" s="8"/>
      <c r="D3003" s="8"/>
      <c r="E3003" s="8">
        <v>1</v>
      </c>
    </row>
    <row r="3004" spans="1:5" x14ac:dyDescent="0.2">
      <c r="A3004" s="13">
        <v>42567.264178240737</v>
      </c>
      <c r="B3004" s="8">
        <v>1</v>
      </c>
      <c r="C3004" s="8"/>
      <c r="D3004" s="8"/>
      <c r="E3004" s="8">
        <v>1</v>
      </c>
    </row>
    <row r="3005" spans="1:5" x14ac:dyDescent="0.2">
      <c r="A3005" s="13">
        <v>41932.708877314813</v>
      </c>
      <c r="B3005" s="8">
        <v>1</v>
      </c>
      <c r="C3005" s="8"/>
      <c r="D3005" s="8"/>
      <c r="E3005" s="8">
        <v>1</v>
      </c>
    </row>
    <row r="3006" spans="1:5" x14ac:dyDescent="0.2">
      <c r="A3006" s="13">
        <v>42233.747349537036</v>
      </c>
      <c r="B3006" s="8">
        <v>1</v>
      </c>
      <c r="C3006" s="8"/>
      <c r="D3006" s="8"/>
      <c r="E3006" s="8">
        <v>1</v>
      </c>
    </row>
    <row r="3007" spans="1:5" x14ac:dyDescent="0.2">
      <c r="A3007" s="13">
        <v>42597.882488425923</v>
      </c>
      <c r="B3007" s="8">
        <v>1</v>
      </c>
      <c r="C3007" s="8"/>
      <c r="D3007" s="8"/>
      <c r="E3007" s="8">
        <v>1</v>
      </c>
    </row>
    <row r="3008" spans="1:5" x14ac:dyDescent="0.2">
      <c r="A3008" s="13">
        <v>42228.044664351852</v>
      </c>
      <c r="B3008" s="8">
        <v>1</v>
      </c>
      <c r="C3008" s="8"/>
      <c r="D3008" s="8"/>
      <c r="E3008" s="8">
        <v>1</v>
      </c>
    </row>
    <row r="3009" spans="1:5" x14ac:dyDescent="0.2">
      <c r="A3009" s="13">
        <v>42570.110243055555</v>
      </c>
      <c r="B3009" s="8">
        <v>1</v>
      </c>
      <c r="C3009" s="8"/>
      <c r="D3009" s="8"/>
      <c r="E3009" s="8">
        <v>1</v>
      </c>
    </row>
    <row r="3010" spans="1:5" x14ac:dyDescent="0.2">
      <c r="A3010" s="13">
        <v>42644.535358796296</v>
      </c>
      <c r="B3010" s="8">
        <v>1</v>
      </c>
      <c r="C3010" s="8"/>
      <c r="D3010" s="8"/>
      <c r="E3010" s="8">
        <v>1</v>
      </c>
    </row>
    <row r="3011" spans="1:5" x14ac:dyDescent="0.2">
      <c r="A3011" s="13">
        <v>41368.560289351852</v>
      </c>
      <c r="B3011" s="8">
        <v>1</v>
      </c>
      <c r="C3011" s="8"/>
      <c r="D3011" s="8"/>
      <c r="E3011" s="8">
        <v>1</v>
      </c>
    </row>
    <row r="3012" spans="1:5" x14ac:dyDescent="0.2">
      <c r="A3012" s="13">
        <v>41466.785231481481</v>
      </c>
      <c r="B3012" s="8">
        <v>1</v>
      </c>
      <c r="C3012" s="8"/>
      <c r="D3012" s="8"/>
      <c r="E3012" s="8">
        <v>1</v>
      </c>
    </row>
    <row r="3013" spans="1:5" x14ac:dyDescent="0.2">
      <c r="A3013" s="13">
        <v>40378.893206018518</v>
      </c>
      <c r="B3013" s="8">
        <v>1</v>
      </c>
      <c r="C3013" s="8"/>
      <c r="D3013" s="8"/>
      <c r="E3013" s="8">
        <v>1</v>
      </c>
    </row>
    <row r="3014" spans="1:5" x14ac:dyDescent="0.2">
      <c r="A3014" s="13">
        <v>42373.252280092594</v>
      </c>
      <c r="B3014" s="8">
        <v>1</v>
      </c>
      <c r="C3014" s="8"/>
      <c r="D3014" s="8"/>
      <c r="E3014" s="8">
        <v>1</v>
      </c>
    </row>
    <row r="3015" spans="1:5" x14ac:dyDescent="0.2">
      <c r="A3015" s="13">
        <v>41610.794421296298</v>
      </c>
      <c r="B3015" s="8">
        <v>1</v>
      </c>
      <c r="C3015" s="8"/>
      <c r="D3015" s="8"/>
      <c r="E3015" s="8">
        <v>1</v>
      </c>
    </row>
    <row r="3016" spans="1:5" x14ac:dyDescent="0.2">
      <c r="A3016" s="13">
        <v>42177.791909722226</v>
      </c>
      <c r="B3016" s="8">
        <v>1</v>
      </c>
      <c r="C3016" s="8"/>
      <c r="D3016" s="8"/>
      <c r="E3016" s="8">
        <v>1</v>
      </c>
    </row>
    <row r="3017" spans="1:5" x14ac:dyDescent="0.2">
      <c r="A3017" s="13">
        <v>42359.868611111109</v>
      </c>
      <c r="B3017" s="8">
        <v>1</v>
      </c>
      <c r="C3017" s="8"/>
      <c r="D3017" s="8"/>
      <c r="E3017" s="8">
        <v>1</v>
      </c>
    </row>
    <row r="3018" spans="1:5" x14ac:dyDescent="0.2">
      <c r="A3018" s="13">
        <v>42253.688043981485</v>
      </c>
      <c r="B3018" s="8">
        <v>1</v>
      </c>
      <c r="C3018" s="8"/>
      <c r="D3018" s="8"/>
      <c r="E3018" s="8">
        <v>1</v>
      </c>
    </row>
    <row r="3019" spans="1:5" x14ac:dyDescent="0.2">
      <c r="A3019" s="13">
        <v>42083.070590277777</v>
      </c>
      <c r="B3019" s="8">
        <v>1</v>
      </c>
      <c r="C3019" s="8"/>
      <c r="D3019" s="8"/>
      <c r="E3019" s="8">
        <v>1</v>
      </c>
    </row>
    <row r="3020" spans="1:5" x14ac:dyDescent="0.2">
      <c r="A3020" s="13">
        <v>42387.7268287037</v>
      </c>
      <c r="B3020" s="8">
        <v>1</v>
      </c>
      <c r="C3020" s="8"/>
      <c r="D3020" s="8"/>
      <c r="E3020" s="8">
        <v>1</v>
      </c>
    </row>
    <row r="3021" spans="1:5" x14ac:dyDescent="0.2">
      <c r="A3021" s="13">
        <v>41843.155729166669</v>
      </c>
      <c r="B3021" s="8">
        <v>1</v>
      </c>
      <c r="C3021" s="8"/>
      <c r="D3021" s="8"/>
      <c r="E3021" s="8">
        <v>1</v>
      </c>
    </row>
    <row r="3022" spans="1:5" x14ac:dyDescent="0.2">
      <c r="A3022" s="13">
        <v>41862.803078703706</v>
      </c>
      <c r="B3022" s="8">
        <v>1</v>
      </c>
      <c r="C3022" s="8"/>
      <c r="D3022" s="8"/>
      <c r="E3022" s="8">
        <v>1</v>
      </c>
    </row>
    <row r="3023" spans="1:5" x14ac:dyDescent="0.2">
      <c r="A3023" s="13">
        <v>42443.989050925928</v>
      </c>
      <c r="B3023" s="8">
        <v>1</v>
      </c>
      <c r="C3023" s="8"/>
      <c r="D3023" s="8"/>
      <c r="E3023" s="8">
        <v>1</v>
      </c>
    </row>
    <row r="3024" spans="1:5" x14ac:dyDescent="0.2">
      <c r="A3024" s="13">
        <v>41975.901180555556</v>
      </c>
      <c r="B3024" s="8">
        <v>1</v>
      </c>
      <c r="C3024" s="8"/>
      <c r="D3024" s="8"/>
      <c r="E3024" s="8">
        <v>1</v>
      </c>
    </row>
    <row r="3025" spans="1:5" x14ac:dyDescent="0.2">
      <c r="A3025" s="13">
        <v>42139.014525462961</v>
      </c>
      <c r="B3025" s="8">
        <v>1</v>
      </c>
      <c r="C3025" s="8"/>
      <c r="D3025" s="8"/>
      <c r="E3025" s="8">
        <v>1</v>
      </c>
    </row>
    <row r="3026" spans="1:5" x14ac:dyDescent="0.2">
      <c r="A3026" s="13">
        <v>42465.16851851852</v>
      </c>
      <c r="B3026" s="8">
        <v>1</v>
      </c>
      <c r="C3026" s="8"/>
      <c r="D3026" s="8"/>
      <c r="E3026" s="8">
        <v>1</v>
      </c>
    </row>
    <row r="3027" spans="1:5" x14ac:dyDescent="0.2">
      <c r="A3027" s="13">
        <v>42744.416030092594</v>
      </c>
      <c r="B3027" s="8"/>
      <c r="C3027" s="8">
        <v>1</v>
      </c>
      <c r="D3027" s="8"/>
      <c r="E3027" s="8">
        <v>1</v>
      </c>
    </row>
    <row r="3028" spans="1:5" x14ac:dyDescent="0.2">
      <c r="A3028" s="13">
        <v>42122.670069444444</v>
      </c>
      <c r="B3028" s="8"/>
      <c r="C3028" s="8">
        <v>1</v>
      </c>
      <c r="D3028" s="8"/>
      <c r="E3028" s="8">
        <v>1</v>
      </c>
    </row>
    <row r="3029" spans="1:5" x14ac:dyDescent="0.2">
      <c r="A3029" s="13">
        <v>41862.761724537035</v>
      </c>
      <c r="B3029" s="8"/>
      <c r="C3029" s="8">
        <v>1</v>
      </c>
      <c r="D3029" s="8"/>
      <c r="E3029" s="8">
        <v>1</v>
      </c>
    </row>
    <row r="3030" spans="1:5" x14ac:dyDescent="0.2">
      <c r="A3030" s="13">
        <v>42027.832800925928</v>
      </c>
      <c r="B3030" s="8"/>
      <c r="C3030" s="8">
        <v>1</v>
      </c>
      <c r="D3030" s="8"/>
      <c r="E3030" s="8">
        <v>1</v>
      </c>
    </row>
    <row r="3031" spans="1:5" x14ac:dyDescent="0.2">
      <c r="A3031" s="13">
        <v>41953.95821759259</v>
      </c>
      <c r="B3031" s="8"/>
      <c r="C3031" s="8">
        <v>1</v>
      </c>
      <c r="D3031" s="8"/>
      <c r="E3031" s="8">
        <v>1</v>
      </c>
    </row>
    <row r="3032" spans="1:5" x14ac:dyDescent="0.2">
      <c r="A3032" s="13">
        <v>41851.636388888888</v>
      </c>
      <c r="B3032" s="8"/>
      <c r="C3032" s="8">
        <v>1</v>
      </c>
      <c r="D3032" s="8"/>
      <c r="E3032" s="8">
        <v>1</v>
      </c>
    </row>
    <row r="3033" spans="1:5" x14ac:dyDescent="0.2">
      <c r="A3033" s="13">
        <v>42433.650590277779</v>
      </c>
      <c r="B3033" s="8"/>
      <c r="C3033" s="8">
        <v>1</v>
      </c>
      <c r="D3033" s="8"/>
      <c r="E3033" s="8">
        <v>1</v>
      </c>
    </row>
    <row r="3034" spans="1:5" x14ac:dyDescent="0.2">
      <c r="A3034" s="13">
        <v>42460.374305555553</v>
      </c>
      <c r="B3034" s="8"/>
      <c r="C3034" s="8">
        <v>1</v>
      </c>
      <c r="D3034" s="8"/>
      <c r="E3034" s="8">
        <v>1</v>
      </c>
    </row>
    <row r="3035" spans="1:5" x14ac:dyDescent="0.2">
      <c r="A3035" s="13">
        <v>41829.935717592591</v>
      </c>
      <c r="B3035" s="8"/>
      <c r="C3035" s="8">
        <v>1</v>
      </c>
      <c r="D3035" s="8"/>
      <c r="E3035" s="8">
        <v>1</v>
      </c>
    </row>
    <row r="3036" spans="1:5" x14ac:dyDescent="0.2">
      <c r="A3036" s="13">
        <v>42245.274699074071</v>
      </c>
      <c r="B3036" s="8"/>
      <c r="C3036" s="8">
        <v>1</v>
      </c>
      <c r="D3036" s="8"/>
      <c r="E3036" s="8">
        <v>1</v>
      </c>
    </row>
    <row r="3037" spans="1:5" x14ac:dyDescent="0.2">
      <c r="A3037" s="13">
        <v>41834.784120370372</v>
      </c>
      <c r="B3037" s="8"/>
      <c r="C3037" s="8">
        <v>1</v>
      </c>
      <c r="D3037" s="8"/>
      <c r="E3037" s="8">
        <v>1</v>
      </c>
    </row>
    <row r="3038" spans="1:5" x14ac:dyDescent="0.2">
      <c r="A3038" s="13">
        <v>42248.535787037035</v>
      </c>
      <c r="B3038" s="8"/>
      <c r="C3038" s="8">
        <v>1</v>
      </c>
      <c r="D3038" s="8"/>
      <c r="E3038" s="8">
        <v>1</v>
      </c>
    </row>
    <row r="3039" spans="1:5" x14ac:dyDescent="0.2">
      <c r="A3039" s="13">
        <v>42630.922893518517</v>
      </c>
      <c r="B3039" s="8"/>
      <c r="C3039" s="8">
        <v>1</v>
      </c>
      <c r="D3039" s="8"/>
      <c r="E3039" s="8">
        <v>1</v>
      </c>
    </row>
    <row r="3040" spans="1:5" x14ac:dyDescent="0.2">
      <c r="A3040" s="13">
        <v>42299.130162037036</v>
      </c>
      <c r="B3040" s="8"/>
      <c r="C3040" s="8">
        <v>1</v>
      </c>
      <c r="D3040" s="8"/>
      <c r="E3040" s="8">
        <v>1</v>
      </c>
    </row>
    <row r="3041" spans="1:5" x14ac:dyDescent="0.2">
      <c r="A3041" s="13">
        <v>41825.055231481485</v>
      </c>
      <c r="B3041" s="8"/>
      <c r="C3041" s="8">
        <v>1</v>
      </c>
      <c r="D3041" s="8"/>
      <c r="E3041" s="8">
        <v>1</v>
      </c>
    </row>
    <row r="3042" spans="1:5" x14ac:dyDescent="0.2">
      <c r="A3042" s="13">
        <v>42531.228437500002</v>
      </c>
      <c r="B3042" s="8"/>
      <c r="C3042" s="8">
        <v>1</v>
      </c>
      <c r="D3042" s="8"/>
      <c r="E3042" s="8">
        <v>1</v>
      </c>
    </row>
    <row r="3043" spans="1:5" x14ac:dyDescent="0.2">
      <c r="A3043" s="13">
        <v>42226.938414351855</v>
      </c>
      <c r="B3043" s="8"/>
      <c r="C3043" s="8">
        <v>1</v>
      </c>
      <c r="D3043" s="8"/>
      <c r="E3043" s="8">
        <v>1</v>
      </c>
    </row>
    <row r="3044" spans="1:5" x14ac:dyDescent="0.2">
      <c r="A3044" s="13">
        <v>42263.691574074073</v>
      </c>
      <c r="B3044" s="8"/>
      <c r="C3044" s="8">
        <v>1</v>
      </c>
      <c r="D3044" s="8"/>
      <c r="E3044" s="8">
        <v>1</v>
      </c>
    </row>
    <row r="3045" spans="1:5" x14ac:dyDescent="0.2">
      <c r="A3045" s="13">
        <v>41957.833726851852</v>
      </c>
      <c r="B3045" s="8"/>
      <c r="C3045" s="8">
        <v>1</v>
      </c>
      <c r="D3045" s="8"/>
      <c r="E3045" s="8">
        <v>1</v>
      </c>
    </row>
    <row r="3046" spans="1:5" x14ac:dyDescent="0.2">
      <c r="A3046" s="13">
        <v>42690.733437499999</v>
      </c>
      <c r="B3046" s="8"/>
      <c r="C3046" s="8">
        <v>1</v>
      </c>
      <c r="D3046" s="8"/>
      <c r="E3046" s="8">
        <v>1</v>
      </c>
    </row>
    <row r="3047" spans="1:5" x14ac:dyDescent="0.2">
      <c r="A3047" s="13">
        <v>42097.732418981483</v>
      </c>
      <c r="B3047" s="8"/>
      <c r="C3047" s="8">
        <v>1</v>
      </c>
      <c r="D3047" s="8"/>
      <c r="E3047" s="8">
        <v>1</v>
      </c>
    </row>
    <row r="3048" spans="1:5" x14ac:dyDescent="0.2">
      <c r="A3048" s="13">
        <v>42658.690532407411</v>
      </c>
      <c r="B3048" s="8"/>
      <c r="C3048" s="8">
        <v>1</v>
      </c>
      <c r="D3048" s="8"/>
      <c r="E3048" s="8">
        <v>1</v>
      </c>
    </row>
    <row r="3049" spans="1:5" x14ac:dyDescent="0.2">
      <c r="A3049" s="13">
        <v>42111.684027777781</v>
      </c>
      <c r="B3049" s="8"/>
      <c r="C3049" s="8">
        <v>1</v>
      </c>
      <c r="D3049" s="8"/>
      <c r="E3049" s="8">
        <v>1</v>
      </c>
    </row>
    <row r="3050" spans="1:5" x14ac:dyDescent="0.2">
      <c r="A3050" s="13">
        <v>42409.571284722224</v>
      </c>
      <c r="B3050" s="8"/>
      <c r="C3050" s="8">
        <v>1</v>
      </c>
      <c r="D3050" s="8"/>
      <c r="E3050" s="8">
        <v>1</v>
      </c>
    </row>
    <row r="3051" spans="1:5" x14ac:dyDescent="0.2">
      <c r="A3051" s="13">
        <v>42551.102314814816</v>
      </c>
      <c r="B3051" s="8"/>
      <c r="C3051" s="8">
        <v>1</v>
      </c>
      <c r="D3051" s="8"/>
      <c r="E3051" s="8">
        <v>1</v>
      </c>
    </row>
    <row r="3052" spans="1:5" x14ac:dyDescent="0.2">
      <c r="A3052" s="13">
        <v>42226.651886574073</v>
      </c>
      <c r="B3052" s="8"/>
      <c r="C3052" s="8">
        <v>1</v>
      </c>
      <c r="D3052" s="8"/>
      <c r="E3052" s="8">
        <v>1</v>
      </c>
    </row>
    <row r="3053" spans="1:5" x14ac:dyDescent="0.2">
      <c r="A3053" s="13">
        <v>42766.956921296296</v>
      </c>
      <c r="B3053" s="8"/>
      <c r="C3053" s="8">
        <v>1</v>
      </c>
      <c r="D3053" s="8"/>
      <c r="E3053" s="8">
        <v>1</v>
      </c>
    </row>
    <row r="3054" spans="1:5" x14ac:dyDescent="0.2">
      <c r="A3054" s="13">
        <v>42031.138831018521</v>
      </c>
      <c r="B3054" s="8"/>
      <c r="C3054" s="8">
        <v>1</v>
      </c>
      <c r="D3054" s="8"/>
      <c r="E3054" s="8">
        <v>1</v>
      </c>
    </row>
    <row r="3055" spans="1:5" x14ac:dyDescent="0.2">
      <c r="A3055" s="13">
        <v>42055.713368055556</v>
      </c>
      <c r="B3055" s="8"/>
      <c r="C3055" s="8">
        <v>1</v>
      </c>
      <c r="D3055" s="8"/>
      <c r="E3055" s="8">
        <v>1</v>
      </c>
    </row>
    <row r="3056" spans="1:5" x14ac:dyDescent="0.2">
      <c r="A3056" s="13">
        <v>41940.028287037036</v>
      </c>
      <c r="B3056" s="8"/>
      <c r="C3056" s="8">
        <v>1</v>
      </c>
      <c r="D3056" s="8"/>
      <c r="E3056" s="8">
        <v>1</v>
      </c>
    </row>
    <row r="3057" spans="1:5" x14ac:dyDescent="0.2">
      <c r="A3057" s="13">
        <v>42237.181608796294</v>
      </c>
      <c r="B3057" s="8"/>
      <c r="C3057" s="8">
        <v>1</v>
      </c>
      <c r="D3057" s="8"/>
      <c r="E3057" s="8">
        <v>1</v>
      </c>
    </row>
    <row r="3058" spans="1:5" x14ac:dyDescent="0.2">
      <c r="A3058" s="13">
        <v>42293.922986111109</v>
      </c>
      <c r="B3058" s="8"/>
      <c r="C3058" s="8">
        <v>1</v>
      </c>
      <c r="D3058" s="8"/>
      <c r="E3058" s="8">
        <v>1</v>
      </c>
    </row>
    <row r="3059" spans="1:5" x14ac:dyDescent="0.2">
      <c r="A3059" s="13">
        <v>41853.563402777778</v>
      </c>
      <c r="B3059" s="8"/>
      <c r="C3059" s="8">
        <v>1</v>
      </c>
      <c r="D3059" s="8"/>
      <c r="E3059" s="8">
        <v>1</v>
      </c>
    </row>
    <row r="3060" spans="1:5" x14ac:dyDescent="0.2">
      <c r="A3060" s="13">
        <v>42100.723738425928</v>
      </c>
      <c r="B3060" s="8"/>
      <c r="C3060" s="8">
        <v>1</v>
      </c>
      <c r="D3060" s="8"/>
      <c r="E3060" s="8">
        <v>1</v>
      </c>
    </row>
    <row r="3061" spans="1:5" x14ac:dyDescent="0.2">
      <c r="A3061" s="13">
        <v>42246.883784722224</v>
      </c>
      <c r="B3061" s="8"/>
      <c r="C3061" s="8">
        <v>1</v>
      </c>
      <c r="D3061" s="8"/>
      <c r="E3061" s="8">
        <v>1</v>
      </c>
    </row>
    <row r="3062" spans="1:5" x14ac:dyDescent="0.2">
      <c r="A3062" s="13">
        <v>42173.67082175926</v>
      </c>
      <c r="B3062" s="8"/>
      <c r="C3062" s="8">
        <v>1</v>
      </c>
      <c r="D3062" s="8"/>
      <c r="E3062" s="8">
        <v>1</v>
      </c>
    </row>
    <row r="3063" spans="1:5" x14ac:dyDescent="0.2">
      <c r="A3063" s="13">
        <v>42665.150347222225</v>
      </c>
      <c r="B3063" s="8"/>
      <c r="C3063" s="8">
        <v>1</v>
      </c>
      <c r="D3063" s="8"/>
      <c r="E3063" s="8">
        <v>1</v>
      </c>
    </row>
    <row r="3064" spans="1:5" x14ac:dyDescent="0.2">
      <c r="A3064" s="13">
        <v>41981.57230324074</v>
      </c>
      <c r="B3064" s="8"/>
      <c r="C3064" s="8">
        <v>1</v>
      </c>
      <c r="D3064" s="8"/>
      <c r="E3064" s="8">
        <v>1</v>
      </c>
    </row>
    <row r="3065" spans="1:5" x14ac:dyDescent="0.2">
      <c r="A3065" s="13">
        <v>42528.542627314811</v>
      </c>
      <c r="B3065" s="8"/>
      <c r="C3065" s="8">
        <v>1</v>
      </c>
      <c r="D3065" s="8"/>
      <c r="E3065" s="8">
        <v>1</v>
      </c>
    </row>
    <row r="3066" spans="1:5" x14ac:dyDescent="0.2">
      <c r="A3066" s="13">
        <v>42065.818807870368</v>
      </c>
      <c r="B3066" s="8"/>
      <c r="C3066" s="8">
        <v>1</v>
      </c>
      <c r="D3066" s="8"/>
      <c r="E3066" s="8">
        <v>1</v>
      </c>
    </row>
    <row r="3067" spans="1:5" x14ac:dyDescent="0.2">
      <c r="A3067" s="13">
        <v>42566.948414351849</v>
      </c>
      <c r="B3067" s="8"/>
      <c r="C3067" s="8">
        <v>1</v>
      </c>
      <c r="D3067" s="8"/>
      <c r="E3067" s="8">
        <v>1</v>
      </c>
    </row>
    <row r="3068" spans="1:5" x14ac:dyDescent="0.2">
      <c r="A3068" s="13">
        <v>42255.619351851848</v>
      </c>
      <c r="B3068" s="8"/>
      <c r="C3068" s="8">
        <v>1</v>
      </c>
      <c r="D3068" s="8"/>
      <c r="E3068" s="8">
        <v>1</v>
      </c>
    </row>
    <row r="3069" spans="1:5" x14ac:dyDescent="0.2">
      <c r="A3069" s="13">
        <v>41760.909039351849</v>
      </c>
      <c r="B3069" s="8"/>
      <c r="C3069" s="8">
        <v>1</v>
      </c>
      <c r="D3069" s="8"/>
      <c r="E3069" s="8">
        <v>1</v>
      </c>
    </row>
    <row r="3070" spans="1:5" x14ac:dyDescent="0.2">
      <c r="A3070" s="13">
        <v>42207.795787037037</v>
      </c>
      <c r="B3070" s="8"/>
      <c r="C3070" s="8">
        <v>1</v>
      </c>
      <c r="D3070" s="8"/>
      <c r="E3070" s="8">
        <v>1</v>
      </c>
    </row>
    <row r="3071" spans="1:5" x14ac:dyDescent="0.2">
      <c r="A3071" s="13">
        <v>42523.025231481479</v>
      </c>
      <c r="B3071" s="8"/>
      <c r="C3071" s="8">
        <v>1</v>
      </c>
      <c r="D3071" s="8"/>
      <c r="E3071" s="8">
        <v>1</v>
      </c>
    </row>
    <row r="3072" spans="1:5" x14ac:dyDescent="0.2">
      <c r="A3072" s="13">
        <v>42114.825532407405</v>
      </c>
      <c r="B3072" s="8"/>
      <c r="C3072" s="8">
        <v>1</v>
      </c>
      <c r="D3072" s="8"/>
      <c r="E3072" s="8">
        <v>1</v>
      </c>
    </row>
    <row r="3073" spans="1:5" x14ac:dyDescent="0.2">
      <c r="A3073" s="13">
        <v>42629.503483796296</v>
      </c>
      <c r="B3073" s="8"/>
      <c r="C3073" s="8">
        <v>1</v>
      </c>
      <c r="D3073" s="8"/>
      <c r="E3073" s="8">
        <v>1</v>
      </c>
    </row>
    <row r="3074" spans="1:5" x14ac:dyDescent="0.2">
      <c r="A3074" s="13">
        <v>42359.792233796295</v>
      </c>
      <c r="B3074" s="8"/>
      <c r="C3074" s="8">
        <v>1</v>
      </c>
      <c r="D3074" s="8"/>
      <c r="E3074" s="8">
        <v>1</v>
      </c>
    </row>
    <row r="3075" spans="1:5" x14ac:dyDescent="0.2">
      <c r="A3075" s="13">
        <v>42382.189710648148</v>
      </c>
      <c r="B3075" s="8"/>
      <c r="C3075" s="8">
        <v>1</v>
      </c>
      <c r="D3075" s="8"/>
      <c r="E3075" s="8">
        <v>1</v>
      </c>
    </row>
    <row r="3076" spans="1:5" x14ac:dyDescent="0.2">
      <c r="A3076" s="13">
        <v>41902.622395833336</v>
      </c>
      <c r="B3076" s="8"/>
      <c r="C3076" s="8">
        <v>1</v>
      </c>
      <c r="D3076" s="8"/>
      <c r="E3076" s="8">
        <v>1</v>
      </c>
    </row>
    <row r="3077" spans="1:5" x14ac:dyDescent="0.2">
      <c r="A3077" s="13">
        <v>42171.383530092593</v>
      </c>
      <c r="B3077" s="8"/>
      <c r="C3077" s="8">
        <v>1</v>
      </c>
      <c r="D3077" s="8"/>
      <c r="E3077" s="8">
        <v>1</v>
      </c>
    </row>
    <row r="3078" spans="1:5" x14ac:dyDescent="0.2">
      <c r="A3078" s="13">
        <v>42555.340486111112</v>
      </c>
      <c r="B3078" s="8"/>
      <c r="C3078" s="8">
        <v>1</v>
      </c>
      <c r="D3078" s="8"/>
      <c r="E3078" s="8">
        <v>1</v>
      </c>
    </row>
    <row r="3079" spans="1:5" x14ac:dyDescent="0.2">
      <c r="A3079" s="13">
        <v>42107.156319444446</v>
      </c>
      <c r="B3079" s="8"/>
      <c r="C3079" s="8">
        <v>1</v>
      </c>
      <c r="D3079" s="8"/>
      <c r="E3079" s="8">
        <v>1</v>
      </c>
    </row>
    <row r="3080" spans="1:5" x14ac:dyDescent="0.2">
      <c r="A3080" s="13">
        <v>42006.908692129633</v>
      </c>
      <c r="B3080" s="8"/>
      <c r="C3080" s="8">
        <v>1</v>
      </c>
      <c r="D3080" s="8"/>
      <c r="E3080" s="8">
        <v>1</v>
      </c>
    </row>
    <row r="3081" spans="1:5" x14ac:dyDescent="0.2">
      <c r="A3081" s="13">
        <v>41876.718935185185</v>
      </c>
      <c r="B3081" s="8"/>
      <c r="C3081" s="8">
        <v>1</v>
      </c>
      <c r="D3081" s="8"/>
      <c r="E3081" s="8">
        <v>1</v>
      </c>
    </row>
    <row r="3082" spans="1:5" x14ac:dyDescent="0.2">
      <c r="A3082" s="13">
        <v>42241.429120370369</v>
      </c>
      <c r="B3082" s="8"/>
      <c r="C3082" s="8">
        <v>1</v>
      </c>
      <c r="D3082" s="8"/>
      <c r="E3082" s="8">
        <v>1</v>
      </c>
    </row>
    <row r="3083" spans="1:5" x14ac:dyDescent="0.2">
      <c r="A3083" s="13">
        <v>42128.814247685186</v>
      </c>
      <c r="B3083" s="8"/>
      <c r="C3083" s="8">
        <v>1</v>
      </c>
      <c r="D3083" s="8"/>
      <c r="E3083" s="8">
        <v>1</v>
      </c>
    </row>
    <row r="3084" spans="1:5" x14ac:dyDescent="0.2">
      <c r="A3084" s="13">
        <v>42062.680486111109</v>
      </c>
      <c r="B3084" s="8"/>
      <c r="C3084" s="8">
        <v>1</v>
      </c>
      <c r="D3084" s="8"/>
      <c r="E3084" s="8">
        <v>1</v>
      </c>
    </row>
    <row r="3085" spans="1:5" x14ac:dyDescent="0.2">
      <c r="A3085" s="13">
        <v>41844.125115740739</v>
      </c>
      <c r="B3085" s="8"/>
      <c r="C3085" s="8">
        <v>1</v>
      </c>
      <c r="D3085" s="8"/>
      <c r="E3085" s="8">
        <v>1</v>
      </c>
    </row>
    <row r="3086" spans="1:5" x14ac:dyDescent="0.2">
      <c r="A3086" s="13">
        <v>42745.031469907408</v>
      </c>
      <c r="B3086" s="8"/>
      <c r="C3086" s="8">
        <v>1</v>
      </c>
      <c r="D3086" s="8"/>
      <c r="E3086" s="8">
        <v>1</v>
      </c>
    </row>
    <row r="3087" spans="1:5" x14ac:dyDescent="0.2">
      <c r="A3087" s="13">
        <v>41885.595138888886</v>
      </c>
      <c r="B3087" s="8"/>
      <c r="C3087" s="8">
        <v>1</v>
      </c>
      <c r="D3087" s="8"/>
      <c r="E3087" s="8">
        <v>1</v>
      </c>
    </row>
    <row r="3088" spans="1:5" x14ac:dyDescent="0.2">
      <c r="A3088" s="13">
        <v>42615.121921296297</v>
      </c>
      <c r="B3088" s="8"/>
      <c r="C3088" s="8">
        <v>1</v>
      </c>
      <c r="D3088" s="8"/>
      <c r="E3088" s="8">
        <v>1</v>
      </c>
    </row>
    <row r="3089" spans="1:5" x14ac:dyDescent="0.2">
      <c r="A3089" s="13">
        <v>42081.731273148151</v>
      </c>
      <c r="B3089" s="8"/>
      <c r="C3089" s="8">
        <v>1</v>
      </c>
      <c r="D3089" s="8"/>
      <c r="E3089" s="8">
        <v>1</v>
      </c>
    </row>
    <row r="3090" spans="1:5" x14ac:dyDescent="0.2">
      <c r="A3090" s="13">
        <v>41843.632523148146</v>
      </c>
      <c r="B3090" s="8"/>
      <c r="C3090" s="8">
        <v>1</v>
      </c>
      <c r="D3090" s="8"/>
      <c r="E3090" s="8">
        <v>1</v>
      </c>
    </row>
    <row r="3091" spans="1:5" x14ac:dyDescent="0.2">
      <c r="A3091" s="13">
        <v>42496.447071759256</v>
      </c>
      <c r="B3091" s="8"/>
      <c r="C3091" s="8">
        <v>1</v>
      </c>
      <c r="D3091" s="8"/>
      <c r="E3091" s="8">
        <v>1</v>
      </c>
    </row>
    <row r="3092" spans="1:5" x14ac:dyDescent="0.2">
      <c r="A3092" s="13">
        <v>42081.515335648146</v>
      </c>
      <c r="B3092" s="8"/>
      <c r="C3092" s="8">
        <v>1</v>
      </c>
      <c r="D3092" s="8"/>
      <c r="E3092" s="8">
        <v>1</v>
      </c>
    </row>
    <row r="3093" spans="1:5" x14ac:dyDescent="0.2">
      <c r="A3093" s="13">
        <v>42509.374537037038</v>
      </c>
      <c r="B3093" s="8"/>
      <c r="C3093" s="8">
        <v>1</v>
      </c>
      <c r="D3093" s="8"/>
      <c r="E3093" s="8">
        <v>1</v>
      </c>
    </row>
    <row r="3094" spans="1:5" x14ac:dyDescent="0.2">
      <c r="A3094" s="13">
        <v>42534.649571759262</v>
      </c>
      <c r="B3094" s="8"/>
      <c r="C3094" s="8">
        <v>1</v>
      </c>
      <c r="D3094" s="8"/>
      <c r="E3094" s="8">
        <v>1</v>
      </c>
    </row>
    <row r="3095" spans="1:5" x14ac:dyDescent="0.2">
      <c r="A3095" s="13">
        <v>42060.04550925926</v>
      </c>
      <c r="B3095" s="8"/>
      <c r="C3095" s="8">
        <v>1</v>
      </c>
      <c r="D3095" s="8"/>
      <c r="E3095" s="8">
        <v>1</v>
      </c>
    </row>
    <row r="3096" spans="1:5" x14ac:dyDescent="0.2">
      <c r="A3096" s="13">
        <v>42435.942083333335</v>
      </c>
      <c r="B3096" s="8"/>
      <c r="C3096" s="8">
        <v>1</v>
      </c>
      <c r="D3096" s="8"/>
      <c r="E3096" s="8">
        <v>1</v>
      </c>
    </row>
    <row r="3097" spans="1:5" x14ac:dyDescent="0.2">
      <c r="A3097" s="13">
        <v>41848.679803240739</v>
      </c>
      <c r="B3097" s="8"/>
      <c r="C3097" s="8"/>
      <c r="D3097" s="8">
        <v>1</v>
      </c>
      <c r="E3097" s="8">
        <v>1</v>
      </c>
    </row>
    <row r="3098" spans="1:5" x14ac:dyDescent="0.2">
      <c r="A3098" s="13">
        <v>42678.932083333333</v>
      </c>
      <c r="B3098" s="8"/>
      <c r="C3098" s="8"/>
      <c r="D3098" s="8">
        <v>1</v>
      </c>
      <c r="E3098" s="8">
        <v>1</v>
      </c>
    </row>
    <row r="3099" spans="1:5" x14ac:dyDescent="0.2">
      <c r="A3099" s="13">
        <v>42530.993032407408</v>
      </c>
      <c r="B3099" s="8"/>
      <c r="C3099" s="8"/>
      <c r="D3099" s="8">
        <v>1</v>
      </c>
      <c r="E3099" s="8">
        <v>1</v>
      </c>
    </row>
    <row r="3100" spans="1:5" x14ac:dyDescent="0.2">
      <c r="A3100" s="13">
        <v>41977.780104166668</v>
      </c>
      <c r="B3100" s="8"/>
      <c r="C3100" s="8"/>
      <c r="D3100" s="8">
        <v>1</v>
      </c>
      <c r="E3100" s="8">
        <v>1</v>
      </c>
    </row>
    <row r="3101" spans="1:5" x14ac:dyDescent="0.2">
      <c r="A3101" s="13">
        <v>42346.20685185185</v>
      </c>
      <c r="B3101" s="8"/>
      <c r="C3101" s="8"/>
      <c r="D3101" s="8">
        <v>1</v>
      </c>
      <c r="E3101" s="8">
        <v>1</v>
      </c>
    </row>
    <row r="3102" spans="1:5" x14ac:dyDescent="0.2">
      <c r="A3102" s="13">
        <v>42427.018078703702</v>
      </c>
      <c r="B3102" s="8"/>
      <c r="C3102" s="8"/>
      <c r="D3102" s="8">
        <v>1</v>
      </c>
      <c r="E3102" s="8">
        <v>1</v>
      </c>
    </row>
    <row r="3103" spans="1:5" x14ac:dyDescent="0.2">
      <c r="A3103" s="13">
        <v>42034.856817129628</v>
      </c>
      <c r="B3103" s="8"/>
      <c r="C3103" s="8"/>
      <c r="D3103" s="8">
        <v>1</v>
      </c>
      <c r="E3103" s="8">
        <v>1</v>
      </c>
    </row>
    <row r="3104" spans="1:5" x14ac:dyDescent="0.2">
      <c r="A3104" s="13">
        <v>41909.969386574077</v>
      </c>
      <c r="B3104" s="8">
        <v>1</v>
      </c>
      <c r="C3104" s="8"/>
      <c r="D3104" s="8"/>
      <c r="E3104" s="8">
        <v>1</v>
      </c>
    </row>
    <row r="3105" spans="1:5" x14ac:dyDescent="0.2">
      <c r="A3105" s="13">
        <v>41891.665324074071</v>
      </c>
      <c r="B3105" s="8">
        <v>1</v>
      </c>
      <c r="C3105" s="8"/>
      <c r="D3105" s="8"/>
      <c r="E3105" s="8">
        <v>1</v>
      </c>
    </row>
    <row r="3106" spans="1:5" x14ac:dyDescent="0.2">
      <c r="A3106" s="13">
        <v>41226.017361111109</v>
      </c>
      <c r="B3106" s="8">
        <v>1</v>
      </c>
      <c r="C3106" s="8"/>
      <c r="D3106" s="8"/>
      <c r="E3106" s="8">
        <v>1</v>
      </c>
    </row>
    <row r="3107" spans="1:5" x14ac:dyDescent="0.2">
      <c r="A3107" s="13">
        <v>40478.263923611114</v>
      </c>
      <c r="B3107" s="8">
        <v>1</v>
      </c>
      <c r="C3107" s="8"/>
      <c r="D3107" s="8"/>
      <c r="E3107" s="8">
        <v>1</v>
      </c>
    </row>
    <row r="3108" spans="1:5" x14ac:dyDescent="0.2">
      <c r="A3108" s="13">
        <v>41862.83997685185</v>
      </c>
      <c r="B3108" s="8">
        <v>1</v>
      </c>
      <c r="C3108" s="8"/>
      <c r="D3108" s="8"/>
      <c r="E3108" s="8">
        <v>1</v>
      </c>
    </row>
    <row r="3109" spans="1:5" x14ac:dyDescent="0.2">
      <c r="A3109" s="13">
        <v>41550.867673611108</v>
      </c>
      <c r="B3109" s="8">
        <v>1</v>
      </c>
      <c r="C3109" s="8"/>
      <c r="D3109" s="8"/>
      <c r="E3109" s="8">
        <v>1</v>
      </c>
    </row>
    <row r="3110" spans="1:5" x14ac:dyDescent="0.2">
      <c r="A3110" s="13">
        <v>40633.154363425929</v>
      </c>
      <c r="B3110" s="8">
        <v>1</v>
      </c>
      <c r="C3110" s="8"/>
      <c r="D3110" s="8"/>
      <c r="E3110" s="8">
        <v>1</v>
      </c>
    </row>
    <row r="3111" spans="1:5" x14ac:dyDescent="0.2">
      <c r="A3111" s="13">
        <v>40970.875671296293</v>
      </c>
      <c r="B3111" s="8">
        <v>1</v>
      </c>
      <c r="C3111" s="8"/>
      <c r="D3111" s="8"/>
      <c r="E3111" s="8">
        <v>1</v>
      </c>
    </row>
    <row r="3112" spans="1:5" x14ac:dyDescent="0.2">
      <c r="A3112" s="13">
        <v>41233.499131944445</v>
      </c>
      <c r="B3112" s="8">
        <v>1</v>
      </c>
      <c r="C3112" s="8"/>
      <c r="D3112" s="8"/>
      <c r="E3112" s="8">
        <v>1</v>
      </c>
    </row>
    <row r="3113" spans="1:5" x14ac:dyDescent="0.2">
      <c r="A3113" s="13">
        <v>41026.953055555554</v>
      </c>
      <c r="B3113" s="8">
        <v>1</v>
      </c>
      <c r="C3113" s="8"/>
      <c r="D3113" s="8"/>
      <c r="E3113" s="8">
        <v>1</v>
      </c>
    </row>
    <row r="3114" spans="1:5" x14ac:dyDescent="0.2">
      <c r="A3114" s="13">
        <v>41829.788252314815</v>
      </c>
      <c r="B3114" s="8">
        <v>1</v>
      </c>
      <c r="C3114" s="8"/>
      <c r="D3114" s="8"/>
      <c r="E3114" s="8">
        <v>1</v>
      </c>
    </row>
    <row r="3115" spans="1:5" x14ac:dyDescent="0.2">
      <c r="A3115" s="13">
        <v>41447.839722222219</v>
      </c>
      <c r="B3115" s="8">
        <v>1</v>
      </c>
      <c r="C3115" s="8"/>
      <c r="D3115" s="8"/>
      <c r="E3115" s="8">
        <v>1</v>
      </c>
    </row>
    <row r="3116" spans="1:5" x14ac:dyDescent="0.2">
      <c r="A3116" s="13">
        <v>40884.066678240742</v>
      </c>
      <c r="B3116" s="8">
        <v>1</v>
      </c>
      <c r="C3116" s="8"/>
      <c r="D3116" s="8"/>
      <c r="E3116" s="8">
        <v>1</v>
      </c>
    </row>
    <row r="3117" spans="1:5" x14ac:dyDescent="0.2">
      <c r="A3117" s="13">
        <v>41841.26489583333</v>
      </c>
      <c r="B3117" s="8">
        <v>1</v>
      </c>
      <c r="C3117" s="8"/>
      <c r="D3117" s="8"/>
      <c r="E3117" s="8">
        <v>1</v>
      </c>
    </row>
    <row r="3118" spans="1:5" x14ac:dyDescent="0.2">
      <c r="A3118" s="13">
        <v>41897.536134259259</v>
      </c>
      <c r="B3118" s="8">
        <v>1</v>
      </c>
      <c r="C3118" s="8"/>
      <c r="D3118" s="8"/>
      <c r="E3118" s="8">
        <v>1</v>
      </c>
    </row>
    <row r="3119" spans="1:5" x14ac:dyDescent="0.2">
      <c r="A3119" s="13">
        <v>41799.685902777775</v>
      </c>
      <c r="B3119" s="8">
        <v>1</v>
      </c>
      <c r="C3119" s="8"/>
      <c r="D3119" s="8"/>
      <c r="E3119" s="8">
        <v>1</v>
      </c>
    </row>
    <row r="3120" spans="1:5" x14ac:dyDescent="0.2">
      <c r="A3120" s="13">
        <v>41775.753761574073</v>
      </c>
      <c r="B3120" s="8">
        <v>1</v>
      </c>
      <c r="C3120" s="8"/>
      <c r="D3120" s="8"/>
      <c r="E3120" s="8">
        <v>1</v>
      </c>
    </row>
    <row r="3121" spans="1:5" x14ac:dyDescent="0.2">
      <c r="A3121" s="13">
        <v>41766.80572916667</v>
      </c>
      <c r="B3121" s="8">
        <v>1</v>
      </c>
      <c r="C3121" s="8"/>
      <c r="D3121" s="8"/>
      <c r="E3121" s="8">
        <v>1</v>
      </c>
    </row>
    <row r="3122" spans="1:5" x14ac:dyDescent="0.2">
      <c r="A3122" s="13">
        <v>40644.159259259257</v>
      </c>
      <c r="B3122" s="8">
        <v>1</v>
      </c>
      <c r="C3122" s="8"/>
      <c r="D3122" s="8"/>
      <c r="E3122" s="8">
        <v>1</v>
      </c>
    </row>
    <row r="3123" spans="1:5" x14ac:dyDescent="0.2">
      <c r="A3123" s="13">
        <v>41940.69158564815</v>
      </c>
      <c r="B3123" s="8">
        <v>1</v>
      </c>
      <c r="C3123" s="8"/>
      <c r="D3123" s="8"/>
      <c r="E3123" s="8">
        <v>1</v>
      </c>
    </row>
    <row r="3124" spans="1:5" x14ac:dyDescent="0.2">
      <c r="A3124" s="13">
        <v>41839.175706018519</v>
      </c>
      <c r="B3124" s="8">
        <v>1</v>
      </c>
      <c r="C3124" s="8"/>
      <c r="D3124" s="8"/>
      <c r="E3124" s="8">
        <v>1</v>
      </c>
    </row>
    <row r="3125" spans="1:5" x14ac:dyDescent="0.2">
      <c r="A3125" s="13">
        <v>41772.105937499997</v>
      </c>
      <c r="B3125" s="8">
        <v>1</v>
      </c>
      <c r="C3125" s="8"/>
      <c r="D3125" s="8"/>
      <c r="E3125" s="8">
        <v>1</v>
      </c>
    </row>
    <row r="3126" spans="1:5" x14ac:dyDescent="0.2">
      <c r="A3126" s="13">
        <v>41591.737974537034</v>
      </c>
      <c r="B3126" s="8">
        <v>1</v>
      </c>
      <c r="C3126" s="8"/>
      <c r="D3126" s="8"/>
      <c r="E3126" s="8">
        <v>1</v>
      </c>
    </row>
    <row r="3127" spans="1:5" x14ac:dyDescent="0.2">
      <c r="A3127" s="13">
        <v>41789.080370370371</v>
      </c>
      <c r="B3127" s="8">
        <v>1</v>
      </c>
      <c r="C3127" s="8"/>
      <c r="D3127" s="8"/>
      <c r="E3127" s="8">
        <v>1</v>
      </c>
    </row>
    <row r="3128" spans="1:5" x14ac:dyDescent="0.2">
      <c r="A3128" s="13">
        <v>42466.608310185184</v>
      </c>
      <c r="B3128" s="8">
        <v>1</v>
      </c>
      <c r="C3128" s="8"/>
      <c r="D3128" s="8"/>
      <c r="E3128" s="8">
        <v>1</v>
      </c>
    </row>
    <row r="3129" spans="1:5" x14ac:dyDescent="0.2">
      <c r="A3129" s="13">
        <v>40923.729953703703</v>
      </c>
      <c r="B3129" s="8">
        <v>1</v>
      </c>
      <c r="C3129" s="8"/>
      <c r="D3129" s="8"/>
      <c r="E3129" s="8">
        <v>1</v>
      </c>
    </row>
    <row r="3130" spans="1:5" x14ac:dyDescent="0.2">
      <c r="A3130" s="13">
        <v>41878.878379629627</v>
      </c>
      <c r="B3130" s="8">
        <v>1</v>
      </c>
      <c r="C3130" s="8"/>
      <c r="D3130" s="8"/>
      <c r="E3130" s="8">
        <v>1</v>
      </c>
    </row>
    <row r="3131" spans="1:5" x14ac:dyDescent="0.2">
      <c r="A3131" s="13">
        <v>41862.864675925928</v>
      </c>
      <c r="B3131" s="8">
        <v>1</v>
      </c>
      <c r="C3131" s="8"/>
      <c r="D3131" s="8"/>
      <c r="E3131" s="8">
        <v>1</v>
      </c>
    </row>
    <row r="3132" spans="1:5" x14ac:dyDescent="0.2">
      <c r="A3132" s="13">
        <v>40531.886886574073</v>
      </c>
      <c r="B3132" s="8">
        <v>1</v>
      </c>
      <c r="C3132" s="8"/>
      <c r="D3132" s="8"/>
      <c r="E3132" s="8">
        <v>1</v>
      </c>
    </row>
    <row r="3133" spans="1:5" x14ac:dyDescent="0.2">
      <c r="A3133" s="13">
        <v>41477.930914351855</v>
      </c>
      <c r="B3133" s="8">
        <v>1</v>
      </c>
      <c r="C3133" s="8"/>
      <c r="D3133" s="8"/>
      <c r="E3133" s="8">
        <v>1</v>
      </c>
    </row>
    <row r="3134" spans="1:5" x14ac:dyDescent="0.2">
      <c r="A3134" s="13">
        <v>41781.666770833333</v>
      </c>
      <c r="B3134" s="8">
        <v>1</v>
      </c>
      <c r="C3134" s="8"/>
      <c r="D3134" s="8"/>
      <c r="E3134" s="8">
        <v>1</v>
      </c>
    </row>
    <row r="3135" spans="1:5" x14ac:dyDescent="0.2">
      <c r="A3135" s="13">
        <v>41806.605034722219</v>
      </c>
      <c r="B3135" s="8">
        <v>1</v>
      </c>
      <c r="C3135" s="8"/>
      <c r="D3135" s="8"/>
      <c r="E3135" s="8">
        <v>1</v>
      </c>
    </row>
    <row r="3136" spans="1:5" x14ac:dyDescent="0.2">
      <c r="A3136" s="13">
        <v>41375.702210648145</v>
      </c>
      <c r="B3136" s="8">
        <v>1</v>
      </c>
      <c r="C3136" s="8"/>
      <c r="D3136" s="8"/>
      <c r="E3136" s="8">
        <v>1</v>
      </c>
    </row>
    <row r="3137" spans="1:5" x14ac:dyDescent="0.2">
      <c r="A3137" s="13">
        <v>41780.412604166668</v>
      </c>
      <c r="B3137" s="8">
        <v>1</v>
      </c>
      <c r="C3137" s="8"/>
      <c r="D3137" s="8"/>
      <c r="E3137" s="8">
        <v>1</v>
      </c>
    </row>
    <row r="3138" spans="1:5" x14ac:dyDescent="0.2">
      <c r="A3138" s="13">
        <v>41779.310034722221</v>
      </c>
      <c r="B3138" s="8">
        <v>1</v>
      </c>
      <c r="C3138" s="8"/>
      <c r="D3138" s="8"/>
      <c r="E3138" s="8">
        <v>1</v>
      </c>
    </row>
    <row r="3139" spans="1:5" x14ac:dyDescent="0.2">
      <c r="A3139" s="13">
        <v>40883.949317129627</v>
      </c>
      <c r="B3139" s="8">
        <v>1</v>
      </c>
      <c r="C3139" s="8"/>
      <c r="D3139" s="8"/>
      <c r="E3139" s="8">
        <v>1</v>
      </c>
    </row>
    <row r="3140" spans="1:5" x14ac:dyDescent="0.2">
      <c r="A3140" s="13">
        <v>41491.79478009259</v>
      </c>
      <c r="B3140" s="8">
        <v>1</v>
      </c>
      <c r="C3140" s="8"/>
      <c r="D3140" s="8"/>
      <c r="E3140" s="8">
        <v>1</v>
      </c>
    </row>
    <row r="3141" spans="1:5" x14ac:dyDescent="0.2">
      <c r="A3141" s="13">
        <v>41791.993414351855</v>
      </c>
      <c r="B3141" s="8">
        <v>1</v>
      </c>
      <c r="C3141" s="8"/>
      <c r="D3141" s="8"/>
      <c r="E3141" s="8">
        <v>1</v>
      </c>
    </row>
    <row r="3142" spans="1:5" x14ac:dyDescent="0.2">
      <c r="A3142" s="13">
        <v>41829.977326388886</v>
      </c>
      <c r="B3142" s="8">
        <v>1</v>
      </c>
      <c r="C3142" s="8"/>
      <c r="D3142" s="8"/>
      <c r="E3142" s="8">
        <v>1</v>
      </c>
    </row>
    <row r="3143" spans="1:5" x14ac:dyDescent="0.2">
      <c r="A3143" s="13">
        <v>41868.924050925925</v>
      </c>
      <c r="B3143" s="8">
        <v>1</v>
      </c>
      <c r="C3143" s="8"/>
      <c r="D3143" s="8"/>
      <c r="E3143" s="8">
        <v>1</v>
      </c>
    </row>
    <row r="3144" spans="1:5" x14ac:dyDescent="0.2">
      <c r="A3144" s="13">
        <v>41835.666354166664</v>
      </c>
      <c r="B3144" s="8">
        <v>1</v>
      </c>
      <c r="C3144" s="8"/>
      <c r="D3144" s="8"/>
      <c r="E3144" s="8">
        <v>1</v>
      </c>
    </row>
    <row r="3145" spans="1:5" x14ac:dyDescent="0.2">
      <c r="A3145" s="13">
        <v>42144.415532407409</v>
      </c>
      <c r="B3145" s="8"/>
      <c r="C3145" s="8">
        <v>1</v>
      </c>
      <c r="D3145" s="8"/>
      <c r="E3145" s="8">
        <v>1</v>
      </c>
    </row>
    <row r="3146" spans="1:5" x14ac:dyDescent="0.2">
      <c r="A3146" s="13">
        <v>42118.346435185187</v>
      </c>
      <c r="B3146" s="8"/>
      <c r="C3146" s="8">
        <v>1</v>
      </c>
      <c r="D3146" s="8"/>
      <c r="E3146" s="8">
        <v>1</v>
      </c>
    </row>
    <row r="3147" spans="1:5" x14ac:dyDescent="0.2">
      <c r="A3147" s="13">
        <v>42683.151331018518</v>
      </c>
      <c r="B3147" s="8"/>
      <c r="C3147" s="8">
        <v>1</v>
      </c>
      <c r="D3147" s="8"/>
      <c r="E3147" s="8">
        <v>1</v>
      </c>
    </row>
    <row r="3148" spans="1:5" x14ac:dyDescent="0.2">
      <c r="A3148" s="13">
        <v>42538.755428240744</v>
      </c>
      <c r="B3148" s="8"/>
      <c r="C3148" s="8">
        <v>1</v>
      </c>
      <c r="D3148" s="8"/>
      <c r="E3148" s="8">
        <v>1</v>
      </c>
    </row>
    <row r="3149" spans="1:5" x14ac:dyDescent="0.2">
      <c r="A3149" s="13">
        <v>42018.940497685187</v>
      </c>
      <c r="B3149" s="8"/>
      <c r="C3149" s="8">
        <v>1</v>
      </c>
      <c r="D3149" s="8"/>
      <c r="E3149" s="8">
        <v>1</v>
      </c>
    </row>
    <row r="3150" spans="1:5" x14ac:dyDescent="0.2">
      <c r="A3150" s="13">
        <v>42010.968240740738</v>
      </c>
      <c r="B3150" s="8"/>
      <c r="C3150" s="8">
        <v>1</v>
      </c>
      <c r="D3150" s="8"/>
      <c r="E3150" s="8">
        <v>1</v>
      </c>
    </row>
    <row r="3151" spans="1:5" x14ac:dyDescent="0.2">
      <c r="A3151" s="13">
        <v>42182.062476851854</v>
      </c>
      <c r="B3151" s="8"/>
      <c r="C3151" s="8">
        <v>1</v>
      </c>
      <c r="D3151" s="8"/>
      <c r="E3151" s="8">
        <v>1</v>
      </c>
    </row>
    <row r="3152" spans="1:5" x14ac:dyDescent="0.2">
      <c r="A3152" s="13">
        <v>42017.594236111108</v>
      </c>
      <c r="B3152" s="8"/>
      <c r="C3152" s="8">
        <v>1</v>
      </c>
      <c r="D3152" s="8"/>
      <c r="E3152" s="8">
        <v>1</v>
      </c>
    </row>
    <row r="3153" spans="1:5" x14ac:dyDescent="0.2">
      <c r="A3153" s="13">
        <v>42157.598090277781</v>
      </c>
      <c r="B3153" s="8"/>
      <c r="C3153" s="8">
        <v>1</v>
      </c>
      <c r="D3153" s="8"/>
      <c r="E3153" s="8">
        <v>1</v>
      </c>
    </row>
    <row r="3154" spans="1:5" x14ac:dyDescent="0.2">
      <c r="A3154" s="13">
        <v>42009.493263888886</v>
      </c>
      <c r="B3154" s="8"/>
      <c r="C3154" s="8">
        <v>1</v>
      </c>
      <c r="D3154" s="8"/>
      <c r="E3154" s="8">
        <v>1</v>
      </c>
    </row>
    <row r="3155" spans="1:5" x14ac:dyDescent="0.2">
      <c r="A3155" s="13">
        <v>42013.424502314818</v>
      </c>
      <c r="B3155" s="8"/>
      <c r="C3155" s="8">
        <v>1</v>
      </c>
      <c r="D3155" s="8"/>
      <c r="E3155" s="8">
        <v>1</v>
      </c>
    </row>
    <row r="3156" spans="1:5" x14ac:dyDescent="0.2">
      <c r="A3156" s="13">
        <v>41858.761782407404</v>
      </c>
      <c r="B3156" s="8"/>
      <c r="C3156" s="8">
        <v>1</v>
      </c>
      <c r="D3156" s="8"/>
      <c r="E3156" s="8">
        <v>1</v>
      </c>
    </row>
    <row r="3157" spans="1:5" x14ac:dyDescent="0.2">
      <c r="A3157" s="13">
        <v>42460.320613425924</v>
      </c>
      <c r="B3157" s="8"/>
      <c r="C3157" s="8">
        <v>1</v>
      </c>
      <c r="D3157" s="8"/>
      <c r="E3157" s="8">
        <v>1</v>
      </c>
    </row>
    <row r="3158" spans="1:5" x14ac:dyDescent="0.2">
      <c r="A3158" s="13">
        <v>41861.767094907409</v>
      </c>
      <c r="B3158" s="8"/>
      <c r="C3158" s="8">
        <v>1</v>
      </c>
      <c r="D3158" s="8"/>
      <c r="E3158" s="8">
        <v>1</v>
      </c>
    </row>
    <row r="3159" spans="1:5" x14ac:dyDescent="0.2">
      <c r="A3159" s="13">
        <v>42293.853541666664</v>
      </c>
      <c r="B3159" s="8"/>
      <c r="C3159" s="8">
        <v>1</v>
      </c>
      <c r="D3159" s="8"/>
      <c r="E3159" s="8">
        <v>1</v>
      </c>
    </row>
    <row r="3160" spans="1:5" x14ac:dyDescent="0.2">
      <c r="A3160" s="13">
        <v>42242.988680555558</v>
      </c>
      <c r="B3160" s="8"/>
      <c r="C3160" s="8">
        <v>1</v>
      </c>
      <c r="D3160" s="8"/>
      <c r="E3160" s="8">
        <v>1</v>
      </c>
    </row>
    <row r="3161" spans="1:5" x14ac:dyDescent="0.2">
      <c r="A3161" s="13">
        <v>42172.686099537037</v>
      </c>
      <c r="B3161" s="8"/>
      <c r="C3161" s="8">
        <v>1</v>
      </c>
      <c r="D3161" s="8"/>
      <c r="E3161" s="8">
        <v>1</v>
      </c>
    </row>
    <row r="3162" spans="1:5" x14ac:dyDescent="0.2">
      <c r="A3162" s="13">
        <v>42095.374675925923</v>
      </c>
      <c r="B3162" s="8"/>
      <c r="C3162" s="8">
        <v>1</v>
      </c>
      <c r="D3162" s="8"/>
      <c r="E3162" s="8">
        <v>1</v>
      </c>
    </row>
    <row r="3163" spans="1:5" x14ac:dyDescent="0.2">
      <c r="A3163" s="13">
        <v>42236.276053240741</v>
      </c>
      <c r="B3163" s="8"/>
      <c r="C3163" s="8">
        <v>1</v>
      </c>
      <c r="D3163" s="8"/>
      <c r="E3163" s="8">
        <v>1</v>
      </c>
    </row>
    <row r="3164" spans="1:5" x14ac:dyDescent="0.2">
      <c r="A3164" s="13">
        <v>42057.277858796297</v>
      </c>
      <c r="B3164" s="8"/>
      <c r="C3164" s="8">
        <v>1</v>
      </c>
      <c r="D3164" s="8"/>
      <c r="E3164" s="8">
        <v>1</v>
      </c>
    </row>
    <row r="3165" spans="1:5" x14ac:dyDescent="0.2">
      <c r="A3165" s="13">
        <v>41827.605057870373</v>
      </c>
      <c r="B3165" s="8">
        <v>1</v>
      </c>
      <c r="C3165" s="8"/>
      <c r="D3165" s="8"/>
      <c r="E3165" s="8">
        <v>1</v>
      </c>
    </row>
    <row r="3166" spans="1:5" x14ac:dyDescent="0.2">
      <c r="A3166" s="13">
        <v>41778.637245370373</v>
      </c>
      <c r="B3166" s="8">
        <v>1</v>
      </c>
      <c r="C3166" s="8"/>
      <c r="D3166" s="8"/>
      <c r="E3166" s="8">
        <v>1</v>
      </c>
    </row>
    <row r="3167" spans="1:5" x14ac:dyDescent="0.2">
      <c r="A3167" s="13">
        <v>41013.936562499999</v>
      </c>
      <c r="B3167" s="8">
        <v>1</v>
      </c>
      <c r="C3167" s="8"/>
      <c r="D3167" s="8"/>
      <c r="E3167" s="8">
        <v>1</v>
      </c>
    </row>
    <row r="3168" spans="1:5" x14ac:dyDescent="0.2">
      <c r="A3168" s="13">
        <v>41834.586574074077</v>
      </c>
      <c r="B3168" s="8">
        <v>1</v>
      </c>
      <c r="C3168" s="8"/>
      <c r="D3168" s="8"/>
      <c r="E3168" s="8">
        <v>1</v>
      </c>
    </row>
    <row r="3169" spans="1:5" x14ac:dyDescent="0.2">
      <c r="A3169" s="13">
        <v>41829.795729166668</v>
      </c>
      <c r="B3169" s="8">
        <v>1</v>
      </c>
      <c r="C3169" s="8"/>
      <c r="D3169" s="8"/>
      <c r="E3169" s="8">
        <v>1</v>
      </c>
    </row>
    <row r="3170" spans="1:5" x14ac:dyDescent="0.2">
      <c r="A3170" s="13">
        <v>42171.763414351852</v>
      </c>
      <c r="B3170" s="8">
        <v>1</v>
      </c>
      <c r="C3170" s="8"/>
      <c r="D3170" s="8"/>
      <c r="E3170" s="8">
        <v>1</v>
      </c>
    </row>
    <row r="3171" spans="1:5" x14ac:dyDescent="0.2">
      <c r="A3171" s="13">
        <v>42337.792511574073</v>
      </c>
      <c r="B3171" s="8">
        <v>1</v>
      </c>
      <c r="C3171" s="8"/>
      <c r="D3171" s="8"/>
      <c r="E3171" s="8">
        <v>1</v>
      </c>
    </row>
    <row r="3172" spans="1:5" x14ac:dyDescent="0.2">
      <c r="A3172" s="13">
        <v>42219.665173611109</v>
      </c>
      <c r="B3172" s="8">
        <v>1</v>
      </c>
      <c r="C3172" s="8"/>
      <c r="D3172" s="8"/>
      <c r="E3172" s="8">
        <v>1</v>
      </c>
    </row>
    <row r="3173" spans="1:5" x14ac:dyDescent="0.2">
      <c r="A3173" s="13">
        <v>42165.462627314817</v>
      </c>
      <c r="B3173" s="8">
        <v>1</v>
      </c>
      <c r="C3173" s="8"/>
      <c r="D3173" s="8"/>
      <c r="E3173" s="8">
        <v>1</v>
      </c>
    </row>
    <row r="3174" spans="1:5" x14ac:dyDescent="0.2">
      <c r="A3174" s="13">
        <v>42648.546111111114</v>
      </c>
      <c r="B3174" s="8">
        <v>1</v>
      </c>
      <c r="C3174" s="8"/>
      <c r="D3174" s="8"/>
      <c r="E3174" s="8">
        <v>1</v>
      </c>
    </row>
    <row r="3175" spans="1:5" x14ac:dyDescent="0.2">
      <c r="A3175" s="13">
        <v>41971.002152777779</v>
      </c>
      <c r="B3175" s="8">
        <v>1</v>
      </c>
      <c r="C3175" s="8"/>
      <c r="D3175" s="8"/>
      <c r="E3175" s="8">
        <v>1</v>
      </c>
    </row>
    <row r="3176" spans="1:5" x14ac:dyDescent="0.2">
      <c r="A3176" s="13">
        <v>42050.983182870368</v>
      </c>
      <c r="B3176" s="8">
        <v>1</v>
      </c>
      <c r="C3176" s="8"/>
      <c r="D3176" s="8"/>
      <c r="E3176" s="8">
        <v>1</v>
      </c>
    </row>
    <row r="3177" spans="1:5" x14ac:dyDescent="0.2">
      <c r="A3177" s="13">
        <v>42772.833379629628</v>
      </c>
      <c r="B3177" s="8">
        <v>1</v>
      </c>
      <c r="C3177" s="8"/>
      <c r="D3177" s="8"/>
      <c r="E3177" s="8">
        <v>1</v>
      </c>
    </row>
    <row r="3178" spans="1:5" x14ac:dyDescent="0.2">
      <c r="A3178" s="13">
        <v>42155.696793981479</v>
      </c>
      <c r="B3178" s="8">
        <v>1</v>
      </c>
      <c r="C3178" s="8"/>
      <c r="D3178" s="8"/>
      <c r="E3178" s="8">
        <v>1</v>
      </c>
    </row>
    <row r="3179" spans="1:5" x14ac:dyDescent="0.2">
      <c r="A3179" s="13">
        <v>42270.582141203704</v>
      </c>
      <c r="B3179" s="8">
        <v>1</v>
      </c>
      <c r="C3179" s="8"/>
      <c r="D3179" s="8"/>
      <c r="E3179" s="8">
        <v>1</v>
      </c>
    </row>
    <row r="3180" spans="1:5" x14ac:dyDescent="0.2">
      <c r="A3180" s="13">
        <v>42206.835370370369</v>
      </c>
      <c r="B3180" s="8">
        <v>1</v>
      </c>
      <c r="C3180" s="8"/>
      <c r="D3180" s="8"/>
      <c r="E3180" s="8">
        <v>1</v>
      </c>
    </row>
    <row r="3181" spans="1:5" x14ac:dyDescent="0.2">
      <c r="A3181" s="13">
        <v>42697.850844907407</v>
      </c>
      <c r="B3181" s="8">
        <v>1</v>
      </c>
      <c r="C3181" s="8"/>
      <c r="D3181" s="8"/>
      <c r="E3181" s="8">
        <v>1</v>
      </c>
    </row>
    <row r="3182" spans="1:5" x14ac:dyDescent="0.2">
      <c r="A3182" s="13">
        <v>42503.559467592589</v>
      </c>
      <c r="B3182" s="8">
        <v>1</v>
      </c>
      <c r="C3182" s="8"/>
      <c r="D3182" s="8"/>
      <c r="E3182" s="8">
        <v>1</v>
      </c>
    </row>
    <row r="3183" spans="1:5" x14ac:dyDescent="0.2">
      <c r="A3183" s="13">
        <v>42277.583472222221</v>
      </c>
      <c r="B3183" s="8">
        <v>1</v>
      </c>
      <c r="C3183" s="8"/>
      <c r="D3183" s="8"/>
      <c r="E3183" s="8">
        <v>1</v>
      </c>
    </row>
    <row r="3184" spans="1:5" x14ac:dyDescent="0.2">
      <c r="A3184" s="13">
        <v>42722.882361111115</v>
      </c>
      <c r="B3184" s="8">
        <v>1</v>
      </c>
      <c r="C3184" s="8"/>
      <c r="D3184" s="8"/>
      <c r="E3184" s="8">
        <v>1</v>
      </c>
    </row>
    <row r="3185" spans="1:5" x14ac:dyDescent="0.2">
      <c r="A3185" s="13">
        <v>42323.709305555552</v>
      </c>
      <c r="B3185" s="8">
        <v>1</v>
      </c>
      <c r="C3185" s="8"/>
      <c r="D3185" s="8"/>
      <c r="E3185" s="8">
        <v>1</v>
      </c>
    </row>
    <row r="3186" spans="1:5" x14ac:dyDescent="0.2">
      <c r="A3186" s="13">
        <v>41933.291643518518</v>
      </c>
      <c r="B3186" s="8">
        <v>1</v>
      </c>
      <c r="C3186" s="8"/>
      <c r="D3186" s="8"/>
      <c r="E3186" s="8">
        <v>1</v>
      </c>
    </row>
    <row r="3187" spans="1:5" x14ac:dyDescent="0.2">
      <c r="A3187" s="13">
        <v>41898.168124999997</v>
      </c>
      <c r="B3187" s="8">
        <v>1</v>
      </c>
      <c r="C3187" s="8"/>
      <c r="D3187" s="8"/>
      <c r="E3187" s="8">
        <v>1</v>
      </c>
    </row>
    <row r="3188" spans="1:5" x14ac:dyDescent="0.2">
      <c r="A3188" s="13">
        <v>42446.943831018521</v>
      </c>
      <c r="B3188" s="8">
        <v>1</v>
      </c>
      <c r="C3188" s="8"/>
      <c r="D3188" s="8"/>
      <c r="E3188" s="8">
        <v>1</v>
      </c>
    </row>
    <row r="3189" spans="1:5" x14ac:dyDescent="0.2">
      <c r="A3189" s="13">
        <v>42463.813854166663</v>
      </c>
      <c r="B3189" s="8">
        <v>1</v>
      </c>
      <c r="C3189" s="8"/>
      <c r="D3189" s="8"/>
      <c r="E3189" s="8">
        <v>1</v>
      </c>
    </row>
    <row r="3190" spans="1:5" x14ac:dyDescent="0.2">
      <c r="A3190" s="13">
        <v>42766.805034722223</v>
      </c>
      <c r="B3190" s="8">
        <v>1</v>
      </c>
      <c r="C3190" s="8"/>
      <c r="D3190" s="8"/>
      <c r="E3190" s="8">
        <v>1</v>
      </c>
    </row>
    <row r="3191" spans="1:5" x14ac:dyDescent="0.2">
      <c r="A3191" s="13">
        <v>42734.789444444446</v>
      </c>
      <c r="B3191" s="8">
        <v>1</v>
      </c>
      <c r="C3191" s="8"/>
      <c r="D3191" s="8"/>
      <c r="E3191" s="8">
        <v>1</v>
      </c>
    </row>
    <row r="3192" spans="1:5" x14ac:dyDescent="0.2">
      <c r="A3192" s="13">
        <v>42522.347812499997</v>
      </c>
      <c r="B3192" s="8">
        <v>1</v>
      </c>
      <c r="C3192" s="8"/>
      <c r="D3192" s="8"/>
      <c r="E3192" s="8">
        <v>1</v>
      </c>
    </row>
    <row r="3193" spans="1:5" x14ac:dyDescent="0.2">
      <c r="A3193" s="13">
        <v>42702.917048611111</v>
      </c>
      <c r="B3193" s="8">
        <v>1</v>
      </c>
      <c r="C3193" s="8"/>
      <c r="D3193" s="8"/>
      <c r="E3193" s="8">
        <v>1</v>
      </c>
    </row>
    <row r="3194" spans="1:5" x14ac:dyDescent="0.2">
      <c r="A3194" s="13">
        <v>42252.474351851852</v>
      </c>
      <c r="B3194" s="8">
        <v>1</v>
      </c>
      <c r="C3194" s="8"/>
      <c r="D3194" s="8"/>
      <c r="E3194" s="8">
        <v>1</v>
      </c>
    </row>
    <row r="3195" spans="1:5" x14ac:dyDescent="0.2">
      <c r="A3195" s="13">
        <v>42156.510393518518</v>
      </c>
      <c r="B3195" s="8">
        <v>1</v>
      </c>
      <c r="C3195" s="8"/>
      <c r="D3195" s="8"/>
      <c r="E3195" s="8">
        <v>1</v>
      </c>
    </row>
    <row r="3196" spans="1:5" x14ac:dyDescent="0.2">
      <c r="A3196" s="13">
        <v>42278.089039351849</v>
      </c>
      <c r="B3196" s="8">
        <v>1</v>
      </c>
      <c r="C3196" s="8"/>
      <c r="D3196" s="8"/>
      <c r="E3196" s="8">
        <v>1</v>
      </c>
    </row>
    <row r="3197" spans="1:5" x14ac:dyDescent="0.2">
      <c r="A3197" s="13">
        <v>42754.693842592591</v>
      </c>
      <c r="B3197" s="8">
        <v>1</v>
      </c>
      <c r="C3197" s="8"/>
      <c r="D3197" s="8"/>
      <c r="E3197" s="8">
        <v>1</v>
      </c>
    </row>
    <row r="3198" spans="1:5" x14ac:dyDescent="0.2">
      <c r="A3198" s="13">
        <v>41893.324884259258</v>
      </c>
      <c r="B3198" s="8">
        <v>1</v>
      </c>
      <c r="C3198" s="8"/>
      <c r="D3198" s="8"/>
      <c r="E3198" s="8">
        <v>1</v>
      </c>
    </row>
    <row r="3199" spans="1:5" x14ac:dyDescent="0.2">
      <c r="A3199" s="13">
        <v>41871.755694444444</v>
      </c>
      <c r="B3199" s="8">
        <v>1</v>
      </c>
      <c r="C3199" s="8"/>
      <c r="D3199" s="8"/>
      <c r="E3199" s="8">
        <v>1</v>
      </c>
    </row>
    <row r="3200" spans="1:5" x14ac:dyDescent="0.2">
      <c r="A3200" s="13">
        <v>42262.096782407411</v>
      </c>
      <c r="B3200" s="8">
        <v>1</v>
      </c>
      <c r="C3200" s="8"/>
      <c r="D3200" s="8"/>
      <c r="E3200" s="8">
        <v>1</v>
      </c>
    </row>
    <row r="3201" spans="1:5" x14ac:dyDescent="0.2">
      <c r="A3201" s="13">
        <v>42675.694236111114</v>
      </c>
      <c r="B3201" s="8">
        <v>1</v>
      </c>
      <c r="C3201" s="8"/>
      <c r="D3201" s="8"/>
      <c r="E3201" s="8">
        <v>1</v>
      </c>
    </row>
    <row r="3202" spans="1:5" x14ac:dyDescent="0.2">
      <c r="A3202" s="13">
        <v>42135.600208333337</v>
      </c>
      <c r="B3202" s="8">
        <v>1</v>
      </c>
      <c r="C3202" s="8"/>
      <c r="D3202" s="8"/>
      <c r="E3202" s="8">
        <v>1</v>
      </c>
    </row>
    <row r="3203" spans="1:5" x14ac:dyDescent="0.2">
      <c r="A3203" s="13">
        <v>42230.472222222219</v>
      </c>
      <c r="B3203" s="8">
        <v>1</v>
      </c>
      <c r="C3203" s="8"/>
      <c r="D3203" s="8"/>
      <c r="E3203" s="8">
        <v>1</v>
      </c>
    </row>
    <row r="3204" spans="1:5" x14ac:dyDescent="0.2">
      <c r="A3204" s="13">
        <v>42167.434166666666</v>
      </c>
      <c r="B3204" s="8">
        <v>1</v>
      </c>
      <c r="C3204" s="8"/>
      <c r="D3204" s="8"/>
      <c r="E3204" s="8">
        <v>1</v>
      </c>
    </row>
    <row r="3205" spans="1:5" x14ac:dyDescent="0.2">
      <c r="A3205" s="13">
        <v>42068.888391203705</v>
      </c>
      <c r="B3205" s="8">
        <v>1</v>
      </c>
      <c r="C3205" s="8"/>
      <c r="D3205" s="8"/>
      <c r="E3205" s="8">
        <v>1</v>
      </c>
    </row>
    <row r="3206" spans="1:5" x14ac:dyDescent="0.2">
      <c r="A3206" s="13">
        <v>42145.746689814812</v>
      </c>
      <c r="B3206" s="8">
        <v>1</v>
      </c>
      <c r="C3206" s="8"/>
      <c r="D3206" s="8"/>
      <c r="E3206" s="8">
        <v>1</v>
      </c>
    </row>
    <row r="3207" spans="1:5" x14ac:dyDescent="0.2">
      <c r="A3207" s="13">
        <v>41918.742175925923</v>
      </c>
      <c r="B3207" s="8">
        <v>1</v>
      </c>
      <c r="C3207" s="8"/>
      <c r="D3207" s="8"/>
      <c r="E3207" s="8">
        <v>1</v>
      </c>
    </row>
    <row r="3208" spans="1:5" x14ac:dyDescent="0.2">
      <c r="A3208" s="13">
        <v>42146.731087962966</v>
      </c>
      <c r="B3208" s="8">
        <v>1</v>
      </c>
      <c r="C3208" s="8"/>
      <c r="D3208" s="8"/>
      <c r="E3208" s="8">
        <v>1</v>
      </c>
    </row>
    <row r="3209" spans="1:5" x14ac:dyDescent="0.2">
      <c r="A3209" s="13">
        <v>42590.472685185188</v>
      </c>
      <c r="B3209" s="8">
        <v>1</v>
      </c>
      <c r="C3209" s="8"/>
      <c r="D3209" s="8"/>
      <c r="E3209" s="8">
        <v>1</v>
      </c>
    </row>
    <row r="3210" spans="1:5" x14ac:dyDescent="0.2">
      <c r="A3210" s="13">
        <v>42602.57671296296</v>
      </c>
      <c r="B3210" s="8">
        <v>1</v>
      </c>
      <c r="C3210" s="8"/>
      <c r="D3210" s="8"/>
      <c r="E3210" s="8">
        <v>1</v>
      </c>
    </row>
    <row r="3211" spans="1:5" x14ac:dyDescent="0.2">
      <c r="A3211" s="13">
        <v>42059.085752314815</v>
      </c>
      <c r="B3211" s="8">
        <v>1</v>
      </c>
      <c r="C3211" s="8"/>
      <c r="D3211" s="8"/>
      <c r="E3211" s="8">
        <v>1</v>
      </c>
    </row>
    <row r="3212" spans="1:5" x14ac:dyDescent="0.2">
      <c r="A3212" s="13">
        <v>41889.768229166664</v>
      </c>
      <c r="B3212" s="8">
        <v>1</v>
      </c>
      <c r="C3212" s="8"/>
      <c r="D3212" s="8"/>
      <c r="E3212" s="8">
        <v>1</v>
      </c>
    </row>
    <row r="3213" spans="1:5" x14ac:dyDescent="0.2">
      <c r="A3213" s="13">
        <v>42144.573807870373</v>
      </c>
      <c r="B3213" s="8">
        <v>1</v>
      </c>
      <c r="C3213" s="8"/>
      <c r="D3213" s="8"/>
      <c r="E3213" s="8">
        <v>1</v>
      </c>
    </row>
    <row r="3214" spans="1:5" x14ac:dyDescent="0.2">
      <c r="A3214" s="13">
        <v>42758.559629629628</v>
      </c>
      <c r="B3214" s="8">
        <v>1</v>
      </c>
      <c r="C3214" s="8"/>
      <c r="D3214" s="8"/>
      <c r="E3214" s="8">
        <v>1</v>
      </c>
    </row>
    <row r="3215" spans="1:5" x14ac:dyDescent="0.2">
      <c r="A3215" s="13">
        <v>41982.887280092589</v>
      </c>
      <c r="B3215" s="8">
        <v>1</v>
      </c>
      <c r="C3215" s="8"/>
      <c r="D3215" s="8"/>
      <c r="E3215" s="8">
        <v>1</v>
      </c>
    </row>
    <row r="3216" spans="1:5" x14ac:dyDescent="0.2">
      <c r="A3216" s="13">
        <v>42614.760937500003</v>
      </c>
      <c r="B3216" s="8">
        <v>1</v>
      </c>
      <c r="C3216" s="8"/>
      <c r="D3216" s="8"/>
      <c r="E3216" s="8">
        <v>1</v>
      </c>
    </row>
    <row r="3217" spans="1:5" x14ac:dyDescent="0.2">
      <c r="A3217" s="13">
        <v>42303.672662037039</v>
      </c>
      <c r="B3217" s="8">
        <v>1</v>
      </c>
      <c r="C3217" s="8"/>
      <c r="D3217" s="8"/>
      <c r="E3217" s="8">
        <v>1</v>
      </c>
    </row>
    <row r="3218" spans="1:5" x14ac:dyDescent="0.2">
      <c r="A3218" s="13">
        <v>42171.725416666668</v>
      </c>
      <c r="B3218" s="8">
        <v>1</v>
      </c>
      <c r="C3218" s="8"/>
      <c r="D3218" s="8"/>
      <c r="E3218" s="8">
        <v>1</v>
      </c>
    </row>
    <row r="3219" spans="1:5" x14ac:dyDescent="0.2">
      <c r="A3219" s="13">
        <v>41964.315532407411</v>
      </c>
      <c r="B3219" s="8">
        <v>1</v>
      </c>
      <c r="C3219" s="8"/>
      <c r="D3219" s="8"/>
      <c r="E3219" s="8">
        <v>1</v>
      </c>
    </row>
    <row r="3220" spans="1:5" x14ac:dyDescent="0.2">
      <c r="A3220" s="13">
        <v>42284.516064814816</v>
      </c>
      <c r="B3220" s="8">
        <v>1</v>
      </c>
      <c r="C3220" s="8"/>
      <c r="D3220" s="8"/>
      <c r="E3220" s="8">
        <v>1</v>
      </c>
    </row>
    <row r="3221" spans="1:5" x14ac:dyDescent="0.2">
      <c r="A3221" s="13">
        <v>42016.800208333334</v>
      </c>
      <c r="B3221" s="8">
        <v>1</v>
      </c>
      <c r="C3221" s="8"/>
      <c r="D3221" s="8"/>
      <c r="E3221" s="8">
        <v>1</v>
      </c>
    </row>
    <row r="3222" spans="1:5" x14ac:dyDescent="0.2">
      <c r="A3222" s="13">
        <v>42311.71197916667</v>
      </c>
      <c r="B3222" s="8">
        <v>1</v>
      </c>
      <c r="C3222" s="8"/>
      <c r="D3222" s="8"/>
      <c r="E3222" s="8">
        <v>1</v>
      </c>
    </row>
    <row r="3223" spans="1:5" x14ac:dyDescent="0.2">
      <c r="A3223" s="13">
        <v>42136.536134259259</v>
      </c>
      <c r="B3223" s="8">
        <v>1</v>
      </c>
      <c r="C3223" s="8"/>
      <c r="D3223" s="8"/>
      <c r="E3223" s="8">
        <v>1</v>
      </c>
    </row>
    <row r="3224" spans="1:5" x14ac:dyDescent="0.2">
      <c r="A3224" s="13">
        <v>42172.757638888892</v>
      </c>
      <c r="B3224" s="8">
        <v>1</v>
      </c>
      <c r="C3224" s="8"/>
      <c r="D3224" s="8"/>
      <c r="E3224" s="8">
        <v>1</v>
      </c>
    </row>
    <row r="3225" spans="1:5" x14ac:dyDescent="0.2">
      <c r="A3225" s="13">
        <v>42590.90425925926</v>
      </c>
      <c r="B3225" s="8">
        <v>1</v>
      </c>
      <c r="C3225" s="8"/>
      <c r="D3225" s="8"/>
      <c r="E3225" s="8">
        <v>1</v>
      </c>
    </row>
    <row r="3226" spans="1:5" x14ac:dyDescent="0.2">
      <c r="A3226" s="13">
        <v>42137.395798611113</v>
      </c>
      <c r="B3226" s="8">
        <v>1</v>
      </c>
      <c r="C3226" s="8"/>
      <c r="D3226" s="8"/>
      <c r="E3226" s="8">
        <v>1</v>
      </c>
    </row>
    <row r="3227" spans="1:5" x14ac:dyDescent="0.2">
      <c r="A3227" s="13">
        <v>42167.533159722225</v>
      </c>
      <c r="B3227" s="8">
        <v>1</v>
      </c>
      <c r="C3227" s="8"/>
      <c r="D3227" s="8"/>
      <c r="E3227" s="8">
        <v>1</v>
      </c>
    </row>
    <row r="3228" spans="1:5" x14ac:dyDescent="0.2">
      <c r="A3228" s="13">
        <v>41915.437210648146</v>
      </c>
      <c r="B3228" s="8">
        <v>1</v>
      </c>
      <c r="C3228" s="8"/>
      <c r="D3228" s="8"/>
      <c r="E3228" s="8">
        <v>1</v>
      </c>
    </row>
    <row r="3229" spans="1:5" x14ac:dyDescent="0.2">
      <c r="A3229" s="13">
        <v>42284.500104166669</v>
      </c>
      <c r="B3229" s="8">
        <v>1</v>
      </c>
      <c r="C3229" s="8"/>
      <c r="D3229" s="8"/>
      <c r="E3229" s="8">
        <v>1</v>
      </c>
    </row>
    <row r="3230" spans="1:5" x14ac:dyDescent="0.2">
      <c r="A3230" s="13">
        <v>42611.801412037035</v>
      </c>
      <c r="B3230" s="8">
        <v>1</v>
      </c>
      <c r="C3230" s="8"/>
      <c r="D3230" s="8"/>
      <c r="E3230" s="8">
        <v>1</v>
      </c>
    </row>
    <row r="3231" spans="1:5" x14ac:dyDescent="0.2">
      <c r="A3231" s="13">
        <v>42400.70453703704</v>
      </c>
      <c r="B3231" s="8">
        <v>1</v>
      </c>
      <c r="C3231" s="8"/>
      <c r="D3231" s="8"/>
      <c r="E3231" s="8">
        <v>1</v>
      </c>
    </row>
    <row r="3232" spans="1:5" x14ac:dyDescent="0.2">
      <c r="A3232" s="13">
        <v>42017.88045138889</v>
      </c>
      <c r="B3232" s="8">
        <v>1</v>
      </c>
      <c r="C3232" s="8"/>
      <c r="D3232" s="8"/>
      <c r="E3232" s="8">
        <v>1</v>
      </c>
    </row>
    <row r="3233" spans="1:5" x14ac:dyDescent="0.2">
      <c r="A3233" s="13">
        <v>42426.949988425928</v>
      </c>
      <c r="B3233" s="8">
        <v>1</v>
      </c>
      <c r="C3233" s="8"/>
      <c r="D3233" s="8"/>
      <c r="E3233" s="8">
        <v>1</v>
      </c>
    </row>
    <row r="3234" spans="1:5" x14ac:dyDescent="0.2">
      <c r="A3234" s="13">
        <v>41931.682939814818</v>
      </c>
      <c r="B3234" s="8">
        <v>1</v>
      </c>
      <c r="C3234" s="8"/>
      <c r="D3234" s="8"/>
      <c r="E3234" s="8">
        <v>1</v>
      </c>
    </row>
    <row r="3235" spans="1:5" x14ac:dyDescent="0.2">
      <c r="A3235" s="13">
        <v>42124.848414351851</v>
      </c>
      <c r="B3235" s="8">
        <v>1</v>
      </c>
      <c r="C3235" s="8"/>
      <c r="D3235" s="8"/>
      <c r="E3235" s="8">
        <v>1</v>
      </c>
    </row>
    <row r="3236" spans="1:5" x14ac:dyDescent="0.2">
      <c r="A3236" s="13">
        <v>42431.102534722224</v>
      </c>
      <c r="B3236" s="8">
        <v>1</v>
      </c>
      <c r="C3236" s="8"/>
      <c r="D3236" s="8"/>
      <c r="E3236" s="8">
        <v>1</v>
      </c>
    </row>
    <row r="3237" spans="1:5" x14ac:dyDescent="0.2">
      <c r="A3237" s="13">
        <v>42121.756921296299</v>
      </c>
      <c r="B3237" s="8">
        <v>1</v>
      </c>
      <c r="C3237" s="8"/>
      <c r="D3237" s="8"/>
      <c r="E3237" s="8">
        <v>1</v>
      </c>
    </row>
    <row r="3238" spans="1:5" x14ac:dyDescent="0.2">
      <c r="A3238" s="13">
        <v>42219.019733796296</v>
      </c>
      <c r="B3238" s="8">
        <v>1</v>
      </c>
      <c r="C3238" s="8"/>
      <c r="D3238" s="8"/>
      <c r="E3238" s="8">
        <v>1</v>
      </c>
    </row>
    <row r="3239" spans="1:5" x14ac:dyDescent="0.2">
      <c r="A3239" s="13">
        <v>42445.194305555553</v>
      </c>
      <c r="B3239" s="8">
        <v>1</v>
      </c>
      <c r="C3239" s="8"/>
      <c r="D3239" s="8"/>
      <c r="E3239" s="8">
        <v>1</v>
      </c>
    </row>
    <row r="3240" spans="1:5" x14ac:dyDescent="0.2">
      <c r="A3240" s="13">
        <v>42379.744189814817</v>
      </c>
      <c r="B3240" s="8">
        <v>1</v>
      </c>
      <c r="C3240" s="8"/>
      <c r="D3240" s="8"/>
      <c r="E3240" s="8">
        <v>1</v>
      </c>
    </row>
    <row r="3241" spans="1:5" x14ac:dyDescent="0.2">
      <c r="A3241" s="13">
        <v>42380.884872685187</v>
      </c>
      <c r="B3241" s="8">
        <v>1</v>
      </c>
      <c r="C3241" s="8"/>
      <c r="D3241" s="8"/>
      <c r="E3241" s="8">
        <v>1</v>
      </c>
    </row>
    <row r="3242" spans="1:5" x14ac:dyDescent="0.2">
      <c r="A3242" s="13">
        <v>42762.942430555559</v>
      </c>
      <c r="B3242" s="8">
        <v>1</v>
      </c>
      <c r="C3242" s="8"/>
      <c r="D3242" s="8"/>
      <c r="E3242" s="8">
        <v>1</v>
      </c>
    </row>
    <row r="3243" spans="1:5" x14ac:dyDescent="0.2">
      <c r="A3243" s="13">
        <v>42567.840069444443</v>
      </c>
      <c r="B3243" s="8">
        <v>1</v>
      </c>
      <c r="C3243" s="8"/>
      <c r="D3243" s="8"/>
      <c r="E3243" s="8">
        <v>1</v>
      </c>
    </row>
    <row r="3244" spans="1:5" x14ac:dyDescent="0.2">
      <c r="A3244" s="13">
        <v>42311.750324074077</v>
      </c>
      <c r="B3244" s="8">
        <v>1</v>
      </c>
      <c r="C3244" s="8"/>
      <c r="D3244" s="8"/>
      <c r="E3244" s="8">
        <v>1</v>
      </c>
    </row>
    <row r="3245" spans="1:5" x14ac:dyDescent="0.2">
      <c r="A3245" s="13">
        <v>42505.77447916667</v>
      </c>
      <c r="B3245" s="8">
        <v>1</v>
      </c>
      <c r="C3245" s="8"/>
      <c r="D3245" s="8"/>
      <c r="E3245" s="8">
        <v>1</v>
      </c>
    </row>
    <row r="3246" spans="1:5" x14ac:dyDescent="0.2">
      <c r="A3246" s="13">
        <v>42758.368078703701</v>
      </c>
      <c r="B3246" s="8">
        <v>1</v>
      </c>
      <c r="C3246" s="8"/>
      <c r="D3246" s="8"/>
      <c r="E3246" s="8">
        <v>1</v>
      </c>
    </row>
    <row r="3247" spans="1:5" x14ac:dyDescent="0.2">
      <c r="A3247" s="13">
        <v>42775.51494212963</v>
      </c>
      <c r="B3247" s="8">
        <v>1</v>
      </c>
      <c r="C3247" s="8"/>
      <c r="D3247" s="8"/>
      <c r="E3247" s="8">
        <v>1</v>
      </c>
    </row>
    <row r="3248" spans="1:5" x14ac:dyDescent="0.2">
      <c r="A3248" s="13">
        <v>42232.702546296299</v>
      </c>
      <c r="B3248" s="8">
        <v>1</v>
      </c>
      <c r="C3248" s="8"/>
      <c r="D3248" s="8"/>
      <c r="E3248" s="8">
        <v>1</v>
      </c>
    </row>
    <row r="3249" spans="1:5" x14ac:dyDescent="0.2">
      <c r="A3249" s="13">
        <v>42282.770231481481</v>
      </c>
      <c r="B3249" s="8">
        <v>1</v>
      </c>
      <c r="C3249" s="8"/>
      <c r="D3249" s="8"/>
      <c r="E3249" s="8">
        <v>1</v>
      </c>
    </row>
    <row r="3250" spans="1:5" x14ac:dyDescent="0.2">
      <c r="A3250" s="13">
        <v>42768.425370370373</v>
      </c>
      <c r="B3250" s="8">
        <v>1</v>
      </c>
      <c r="C3250" s="8"/>
      <c r="D3250" s="8"/>
      <c r="E3250" s="8">
        <v>1</v>
      </c>
    </row>
    <row r="3251" spans="1:5" x14ac:dyDescent="0.2">
      <c r="A3251" s="13">
        <v>42141.541134259256</v>
      </c>
      <c r="B3251" s="8">
        <v>1</v>
      </c>
      <c r="C3251" s="8"/>
      <c r="D3251" s="8"/>
      <c r="E3251" s="8">
        <v>1</v>
      </c>
    </row>
    <row r="3252" spans="1:5" x14ac:dyDescent="0.2">
      <c r="A3252" s="13">
        <v>42609.442465277774</v>
      </c>
      <c r="B3252" s="8">
        <v>1</v>
      </c>
      <c r="C3252" s="8"/>
      <c r="D3252" s="8"/>
      <c r="E3252" s="8">
        <v>1</v>
      </c>
    </row>
    <row r="3253" spans="1:5" x14ac:dyDescent="0.2">
      <c r="A3253" s="13">
        <v>42309.756620370368</v>
      </c>
      <c r="B3253" s="8">
        <v>1</v>
      </c>
      <c r="C3253" s="8"/>
      <c r="D3253" s="8"/>
      <c r="E3253" s="8">
        <v>1</v>
      </c>
    </row>
    <row r="3254" spans="1:5" x14ac:dyDescent="0.2">
      <c r="A3254" s="13">
        <v>42193.771481481483</v>
      </c>
      <c r="B3254" s="8">
        <v>1</v>
      </c>
      <c r="C3254" s="8"/>
      <c r="D3254" s="8"/>
      <c r="E3254" s="8">
        <v>1</v>
      </c>
    </row>
    <row r="3255" spans="1:5" x14ac:dyDescent="0.2">
      <c r="A3255" s="13">
        <v>42239.957962962966</v>
      </c>
      <c r="B3255" s="8">
        <v>1</v>
      </c>
      <c r="C3255" s="8"/>
      <c r="D3255" s="8"/>
      <c r="E3255" s="8">
        <v>1</v>
      </c>
    </row>
    <row r="3256" spans="1:5" x14ac:dyDescent="0.2">
      <c r="A3256" s="13">
        <v>42261.917395833334</v>
      </c>
      <c r="B3256" s="8">
        <v>1</v>
      </c>
      <c r="C3256" s="8"/>
      <c r="D3256" s="8"/>
      <c r="E3256" s="8">
        <v>1</v>
      </c>
    </row>
    <row r="3257" spans="1:5" x14ac:dyDescent="0.2">
      <c r="A3257" s="13">
        <v>42102.743773148148</v>
      </c>
      <c r="B3257" s="8">
        <v>1</v>
      </c>
      <c r="C3257" s="8"/>
      <c r="D3257" s="8"/>
      <c r="E3257" s="8">
        <v>1</v>
      </c>
    </row>
    <row r="3258" spans="1:5" x14ac:dyDescent="0.2">
      <c r="A3258" s="13">
        <v>42538.735833333332</v>
      </c>
      <c r="B3258" s="8">
        <v>1</v>
      </c>
      <c r="C3258" s="8"/>
      <c r="D3258" s="8"/>
      <c r="E3258" s="8">
        <v>1</v>
      </c>
    </row>
    <row r="3259" spans="1:5" x14ac:dyDescent="0.2">
      <c r="A3259" s="13">
        <v>42681.351574074077</v>
      </c>
      <c r="B3259" s="8">
        <v>1</v>
      </c>
      <c r="C3259" s="8"/>
      <c r="D3259" s="8"/>
      <c r="E3259" s="8">
        <v>1</v>
      </c>
    </row>
    <row r="3260" spans="1:5" x14ac:dyDescent="0.2">
      <c r="A3260" s="13">
        <v>42056.651435185187</v>
      </c>
      <c r="B3260" s="8">
        <v>1</v>
      </c>
      <c r="C3260" s="8"/>
      <c r="D3260" s="8"/>
      <c r="E3260" s="8">
        <v>1</v>
      </c>
    </row>
    <row r="3261" spans="1:5" x14ac:dyDescent="0.2">
      <c r="A3261" s="13">
        <v>42696.624444444446</v>
      </c>
      <c r="B3261" s="8">
        <v>1</v>
      </c>
      <c r="C3261" s="8"/>
      <c r="D3261" s="8"/>
      <c r="E3261" s="8">
        <v>1</v>
      </c>
    </row>
    <row r="3262" spans="1:5" x14ac:dyDescent="0.2">
      <c r="A3262" s="13">
        <v>42186.855879629627</v>
      </c>
      <c r="B3262" s="8">
        <v>1</v>
      </c>
      <c r="C3262" s="8"/>
      <c r="D3262" s="8"/>
      <c r="E3262" s="8">
        <v>1</v>
      </c>
    </row>
    <row r="3263" spans="1:5" x14ac:dyDescent="0.2">
      <c r="A3263" s="13">
        <v>42493.219236111108</v>
      </c>
      <c r="B3263" s="8">
        <v>1</v>
      </c>
      <c r="C3263" s="8"/>
      <c r="D3263" s="8"/>
      <c r="E3263" s="8">
        <v>1</v>
      </c>
    </row>
    <row r="3264" spans="1:5" x14ac:dyDescent="0.2">
      <c r="A3264" s="13">
        <v>42475.057164351849</v>
      </c>
      <c r="B3264" s="8">
        <v>1</v>
      </c>
      <c r="C3264" s="8"/>
      <c r="D3264" s="8"/>
      <c r="E3264" s="8">
        <v>1</v>
      </c>
    </row>
    <row r="3265" spans="1:5" x14ac:dyDescent="0.2">
      <c r="A3265" s="13">
        <v>42452.876909722225</v>
      </c>
      <c r="B3265" s="8">
        <v>1</v>
      </c>
      <c r="C3265" s="8"/>
      <c r="D3265" s="8"/>
      <c r="E3265" s="8">
        <v>1</v>
      </c>
    </row>
    <row r="3266" spans="1:5" x14ac:dyDescent="0.2">
      <c r="A3266" s="13">
        <v>42628.650208333333</v>
      </c>
      <c r="B3266" s="8">
        <v>1</v>
      </c>
      <c r="C3266" s="8"/>
      <c r="D3266" s="8"/>
      <c r="E3266" s="8">
        <v>1</v>
      </c>
    </row>
    <row r="3267" spans="1:5" x14ac:dyDescent="0.2">
      <c r="A3267" s="13">
        <v>42253.928530092591</v>
      </c>
      <c r="B3267" s="8">
        <v>1</v>
      </c>
      <c r="C3267" s="8"/>
      <c r="D3267" s="8"/>
      <c r="E3267" s="8">
        <v>1</v>
      </c>
    </row>
    <row r="3268" spans="1:5" x14ac:dyDescent="0.2">
      <c r="A3268" s="13">
        <v>42264.29178240741</v>
      </c>
      <c r="B3268" s="8">
        <v>1</v>
      </c>
      <c r="C3268" s="8"/>
      <c r="D3268" s="8"/>
      <c r="E3268" s="8">
        <v>1</v>
      </c>
    </row>
    <row r="3269" spans="1:5" x14ac:dyDescent="0.2">
      <c r="A3269" s="13">
        <v>42664.809560185182</v>
      </c>
      <c r="B3269" s="8">
        <v>1</v>
      </c>
      <c r="C3269" s="8"/>
      <c r="D3269" s="8"/>
      <c r="E3269" s="8">
        <v>1</v>
      </c>
    </row>
    <row r="3270" spans="1:5" x14ac:dyDescent="0.2">
      <c r="A3270" s="13">
        <v>42382.244409722225</v>
      </c>
      <c r="B3270" s="8">
        <v>1</v>
      </c>
      <c r="C3270" s="8"/>
      <c r="D3270" s="8"/>
      <c r="E3270" s="8">
        <v>1</v>
      </c>
    </row>
    <row r="3271" spans="1:5" x14ac:dyDescent="0.2">
      <c r="A3271" s="13">
        <v>42105.267488425925</v>
      </c>
      <c r="B3271" s="8">
        <v>1</v>
      </c>
      <c r="C3271" s="8"/>
      <c r="D3271" s="8"/>
      <c r="E3271" s="8">
        <v>1</v>
      </c>
    </row>
    <row r="3272" spans="1:5" x14ac:dyDescent="0.2">
      <c r="A3272" s="13">
        <v>42466.303715277776</v>
      </c>
      <c r="B3272" s="8">
        <v>1</v>
      </c>
      <c r="C3272" s="8"/>
      <c r="D3272" s="8"/>
      <c r="E3272" s="8">
        <v>1</v>
      </c>
    </row>
    <row r="3273" spans="1:5" x14ac:dyDescent="0.2">
      <c r="A3273" s="13">
        <v>41826.871238425927</v>
      </c>
      <c r="B3273" s="8">
        <v>1</v>
      </c>
      <c r="C3273" s="8"/>
      <c r="D3273" s="8"/>
      <c r="E3273" s="8">
        <v>1</v>
      </c>
    </row>
    <row r="3274" spans="1:5" x14ac:dyDescent="0.2">
      <c r="A3274" s="13">
        <v>42499.039629629631</v>
      </c>
      <c r="B3274" s="8">
        <v>1</v>
      </c>
      <c r="C3274" s="8"/>
      <c r="D3274" s="8"/>
      <c r="E3274" s="8">
        <v>1</v>
      </c>
    </row>
    <row r="3275" spans="1:5" x14ac:dyDescent="0.2">
      <c r="A3275" s="13">
        <v>42431.302002314813</v>
      </c>
      <c r="B3275" s="8">
        <v>1</v>
      </c>
      <c r="C3275" s="8"/>
      <c r="D3275" s="8"/>
      <c r="E3275" s="8">
        <v>1</v>
      </c>
    </row>
    <row r="3276" spans="1:5" x14ac:dyDescent="0.2">
      <c r="A3276" s="13">
        <v>41990.585486111115</v>
      </c>
      <c r="B3276" s="8">
        <v>1</v>
      </c>
      <c r="C3276" s="8"/>
      <c r="D3276" s="8"/>
      <c r="E3276" s="8">
        <v>1</v>
      </c>
    </row>
    <row r="3277" spans="1:5" x14ac:dyDescent="0.2">
      <c r="A3277" s="13">
        <v>42513.045798611114</v>
      </c>
      <c r="B3277" s="8">
        <v>1</v>
      </c>
      <c r="C3277" s="8"/>
      <c r="D3277" s="8"/>
      <c r="E3277" s="8">
        <v>1</v>
      </c>
    </row>
    <row r="3278" spans="1:5" x14ac:dyDescent="0.2">
      <c r="A3278" s="13">
        <v>41914.100289351853</v>
      </c>
      <c r="B3278" s="8">
        <v>1</v>
      </c>
      <c r="C3278" s="8"/>
      <c r="D3278" s="8"/>
      <c r="E3278" s="8">
        <v>1</v>
      </c>
    </row>
    <row r="3279" spans="1:5" x14ac:dyDescent="0.2">
      <c r="A3279" s="13">
        <v>42521.010370370372</v>
      </c>
      <c r="B3279" s="8">
        <v>1</v>
      </c>
      <c r="C3279" s="8"/>
      <c r="D3279" s="8"/>
      <c r="E3279" s="8">
        <v>1</v>
      </c>
    </row>
    <row r="3280" spans="1:5" x14ac:dyDescent="0.2">
      <c r="A3280" s="13">
        <v>42608.365833333337</v>
      </c>
      <c r="B3280" s="8">
        <v>1</v>
      </c>
      <c r="C3280" s="8"/>
      <c r="D3280" s="8"/>
      <c r="E3280" s="8">
        <v>1</v>
      </c>
    </row>
    <row r="3281" spans="1:5" x14ac:dyDescent="0.2">
      <c r="A3281" s="13">
        <v>42512.58321759259</v>
      </c>
      <c r="B3281" s="8">
        <v>1</v>
      </c>
      <c r="C3281" s="8"/>
      <c r="D3281" s="8"/>
      <c r="E3281" s="8">
        <v>1</v>
      </c>
    </row>
    <row r="3282" spans="1:5" x14ac:dyDescent="0.2">
      <c r="A3282" s="13">
        <v>42064.785613425927</v>
      </c>
      <c r="B3282" s="8">
        <v>1</v>
      </c>
      <c r="C3282" s="8"/>
      <c r="D3282" s="8"/>
      <c r="E3282" s="8">
        <v>1</v>
      </c>
    </row>
    <row r="3283" spans="1:5" x14ac:dyDescent="0.2">
      <c r="A3283" s="13">
        <v>42041.714178240742</v>
      </c>
      <c r="B3283" s="8">
        <v>1</v>
      </c>
      <c r="C3283" s="8"/>
      <c r="D3283" s="8"/>
      <c r="E3283" s="8">
        <v>1</v>
      </c>
    </row>
    <row r="3284" spans="1:5" x14ac:dyDescent="0.2">
      <c r="A3284" s="13">
        <v>42468.374606481484</v>
      </c>
      <c r="B3284" s="8">
        <v>1</v>
      </c>
      <c r="C3284" s="8"/>
      <c r="D3284" s="8"/>
      <c r="E3284" s="8">
        <v>1</v>
      </c>
    </row>
    <row r="3285" spans="1:5" x14ac:dyDescent="0.2">
      <c r="A3285" s="13">
        <v>41822.57503472222</v>
      </c>
      <c r="B3285" s="8">
        <v>1</v>
      </c>
      <c r="C3285" s="8"/>
      <c r="D3285" s="8"/>
      <c r="E3285" s="8">
        <v>1</v>
      </c>
    </row>
    <row r="3286" spans="1:5" x14ac:dyDescent="0.2">
      <c r="A3286" s="13">
        <v>41837.323009259257</v>
      </c>
      <c r="B3286" s="8">
        <v>1</v>
      </c>
      <c r="C3286" s="8"/>
      <c r="D3286" s="8"/>
      <c r="E3286" s="8">
        <v>1</v>
      </c>
    </row>
    <row r="3287" spans="1:5" x14ac:dyDescent="0.2">
      <c r="A3287" s="13">
        <v>42065.887361111112</v>
      </c>
      <c r="B3287" s="8">
        <v>1</v>
      </c>
      <c r="C3287" s="8"/>
      <c r="D3287" s="8"/>
      <c r="E3287" s="8">
        <v>1</v>
      </c>
    </row>
    <row r="3288" spans="1:5" x14ac:dyDescent="0.2">
      <c r="A3288" s="13">
        <v>42248.697754629633</v>
      </c>
      <c r="B3288" s="8">
        <v>1</v>
      </c>
      <c r="C3288" s="8"/>
      <c r="D3288" s="8"/>
      <c r="E3288" s="8">
        <v>1</v>
      </c>
    </row>
    <row r="3289" spans="1:5" x14ac:dyDescent="0.2">
      <c r="A3289" s="13">
        <v>41809.860300925924</v>
      </c>
      <c r="B3289" s="8">
        <v>1</v>
      </c>
      <c r="C3289" s="8"/>
      <c r="D3289" s="8"/>
      <c r="E3289" s="8">
        <v>1</v>
      </c>
    </row>
    <row r="3290" spans="1:5" x14ac:dyDescent="0.2">
      <c r="A3290" s="13">
        <v>42148.676851851851</v>
      </c>
      <c r="B3290" s="8">
        <v>1</v>
      </c>
      <c r="C3290" s="8"/>
      <c r="D3290" s="8"/>
      <c r="E3290" s="8">
        <v>1</v>
      </c>
    </row>
    <row r="3291" spans="1:5" x14ac:dyDescent="0.2">
      <c r="A3291" s="13">
        <v>42185.521087962959</v>
      </c>
      <c r="B3291" s="8">
        <v>1</v>
      </c>
      <c r="C3291" s="8"/>
      <c r="D3291" s="8"/>
      <c r="E3291" s="8">
        <v>1</v>
      </c>
    </row>
    <row r="3292" spans="1:5" x14ac:dyDescent="0.2">
      <c r="A3292" s="13">
        <v>41827.674143518518</v>
      </c>
      <c r="B3292" s="8">
        <v>1</v>
      </c>
      <c r="C3292" s="8"/>
      <c r="D3292" s="8"/>
      <c r="E3292" s="8">
        <v>1</v>
      </c>
    </row>
    <row r="3293" spans="1:5" x14ac:dyDescent="0.2">
      <c r="A3293" s="13">
        <v>42437.398680555554</v>
      </c>
      <c r="B3293" s="8">
        <v>1</v>
      </c>
      <c r="C3293" s="8"/>
      <c r="D3293" s="8"/>
      <c r="E3293" s="8">
        <v>1</v>
      </c>
    </row>
    <row r="3294" spans="1:5" x14ac:dyDescent="0.2">
      <c r="A3294" s="13">
        <v>41901.282025462962</v>
      </c>
      <c r="B3294" s="8">
        <v>1</v>
      </c>
      <c r="C3294" s="8"/>
      <c r="D3294" s="8"/>
      <c r="E3294" s="8">
        <v>1</v>
      </c>
    </row>
    <row r="3295" spans="1:5" x14ac:dyDescent="0.2">
      <c r="A3295" s="13">
        <v>42769.574999999997</v>
      </c>
      <c r="B3295" s="8">
        <v>1</v>
      </c>
      <c r="C3295" s="8"/>
      <c r="D3295" s="8"/>
      <c r="E3295" s="8">
        <v>1</v>
      </c>
    </row>
    <row r="3296" spans="1:5" x14ac:dyDescent="0.2">
      <c r="A3296" s="13">
        <v>42549.665717592594</v>
      </c>
      <c r="B3296" s="8">
        <v>1</v>
      </c>
      <c r="C3296" s="8"/>
      <c r="D3296" s="8"/>
      <c r="E3296" s="8">
        <v>1</v>
      </c>
    </row>
    <row r="3297" spans="1:5" x14ac:dyDescent="0.2">
      <c r="A3297" s="13">
        <v>42685.974004629628</v>
      </c>
      <c r="B3297" s="8">
        <v>1</v>
      </c>
      <c r="C3297" s="8"/>
      <c r="D3297" s="8"/>
      <c r="E3297" s="8">
        <v>1</v>
      </c>
    </row>
    <row r="3298" spans="1:5" x14ac:dyDescent="0.2">
      <c r="A3298" s="13">
        <v>42510.798854166664</v>
      </c>
      <c r="B3298" s="8">
        <v>1</v>
      </c>
      <c r="C3298" s="8"/>
      <c r="D3298" s="8"/>
      <c r="E3298" s="8">
        <v>1</v>
      </c>
    </row>
    <row r="3299" spans="1:5" x14ac:dyDescent="0.2">
      <c r="A3299" s="13">
        <v>42062.296412037038</v>
      </c>
      <c r="B3299" s="8">
        <v>1</v>
      </c>
      <c r="C3299" s="8"/>
      <c r="D3299" s="8"/>
      <c r="E3299" s="8">
        <v>1</v>
      </c>
    </row>
    <row r="3300" spans="1:5" x14ac:dyDescent="0.2">
      <c r="A3300" s="13">
        <v>42452.916481481479</v>
      </c>
      <c r="B3300" s="8">
        <v>1</v>
      </c>
      <c r="C3300" s="8"/>
      <c r="D3300" s="8"/>
      <c r="E3300" s="8">
        <v>1</v>
      </c>
    </row>
    <row r="3301" spans="1:5" x14ac:dyDescent="0.2">
      <c r="A3301" s="13">
        <v>41851.200150462966</v>
      </c>
      <c r="B3301" s="8">
        <v>1</v>
      </c>
      <c r="C3301" s="8"/>
      <c r="D3301" s="8"/>
      <c r="E3301" s="8">
        <v>1</v>
      </c>
    </row>
    <row r="3302" spans="1:5" x14ac:dyDescent="0.2">
      <c r="A3302" s="13">
        <v>42053.106111111112</v>
      </c>
      <c r="B3302" s="8">
        <v>1</v>
      </c>
      <c r="C3302" s="8"/>
      <c r="D3302" s="8"/>
      <c r="E3302" s="8">
        <v>1</v>
      </c>
    </row>
    <row r="3303" spans="1:5" x14ac:dyDescent="0.2">
      <c r="A3303" s="13">
        <v>42054.024421296293</v>
      </c>
      <c r="B3303" s="8">
        <v>1</v>
      </c>
      <c r="C3303" s="8"/>
      <c r="D3303" s="8"/>
      <c r="E3303" s="8">
        <v>1</v>
      </c>
    </row>
    <row r="3304" spans="1:5" x14ac:dyDescent="0.2">
      <c r="A3304" s="13">
        <v>42484.551550925928</v>
      </c>
      <c r="B3304" s="8">
        <v>1</v>
      </c>
      <c r="C3304" s="8"/>
      <c r="D3304" s="8"/>
      <c r="E3304" s="8">
        <v>1</v>
      </c>
    </row>
    <row r="3305" spans="1:5" x14ac:dyDescent="0.2">
      <c r="A3305" s="13">
        <v>42466.558796296296</v>
      </c>
      <c r="B3305" s="8">
        <v>1</v>
      </c>
      <c r="C3305" s="8"/>
      <c r="D3305" s="8"/>
      <c r="E3305" s="8">
        <v>1</v>
      </c>
    </row>
    <row r="3306" spans="1:5" x14ac:dyDescent="0.2">
      <c r="A3306" s="13">
        <v>42513.11078703704</v>
      </c>
      <c r="B3306" s="8">
        <v>1</v>
      </c>
      <c r="C3306" s="8"/>
      <c r="D3306" s="8"/>
      <c r="E3306" s="8">
        <v>1</v>
      </c>
    </row>
    <row r="3307" spans="1:5" x14ac:dyDescent="0.2">
      <c r="A3307" s="13">
        <v>42302.701516203706</v>
      </c>
      <c r="B3307" s="8">
        <v>1</v>
      </c>
      <c r="C3307" s="8"/>
      <c r="D3307" s="8"/>
      <c r="E3307" s="8">
        <v>1</v>
      </c>
    </row>
    <row r="3308" spans="1:5" x14ac:dyDescent="0.2">
      <c r="A3308" s="13">
        <v>41806.395428240743</v>
      </c>
      <c r="B3308" s="8">
        <v>1</v>
      </c>
      <c r="C3308" s="8"/>
      <c r="D3308" s="8"/>
      <c r="E3308" s="8">
        <v>1</v>
      </c>
    </row>
    <row r="3309" spans="1:5" x14ac:dyDescent="0.2">
      <c r="A3309" s="13">
        <v>42495.992800925924</v>
      </c>
      <c r="B3309" s="8">
        <v>1</v>
      </c>
      <c r="C3309" s="8"/>
      <c r="D3309" s="8"/>
      <c r="E3309" s="8">
        <v>1</v>
      </c>
    </row>
    <row r="3310" spans="1:5" x14ac:dyDescent="0.2">
      <c r="A3310" s="13">
        <v>42479.432291666664</v>
      </c>
      <c r="B3310" s="8">
        <v>1</v>
      </c>
      <c r="C3310" s="8"/>
      <c r="D3310" s="8"/>
      <c r="E3310" s="8">
        <v>1</v>
      </c>
    </row>
    <row r="3311" spans="1:5" x14ac:dyDescent="0.2">
      <c r="A3311" s="13">
        <v>42270.726921296293</v>
      </c>
      <c r="B3311" s="8">
        <v>1</v>
      </c>
      <c r="C3311" s="8"/>
      <c r="D3311" s="8"/>
      <c r="E3311" s="8">
        <v>1</v>
      </c>
    </row>
    <row r="3312" spans="1:5" x14ac:dyDescent="0.2">
      <c r="A3312" s="13">
        <v>42489.619525462964</v>
      </c>
      <c r="B3312" s="8">
        <v>1</v>
      </c>
      <c r="C3312" s="8"/>
      <c r="D3312" s="8"/>
      <c r="E3312" s="8">
        <v>1</v>
      </c>
    </row>
    <row r="3313" spans="1:5" x14ac:dyDescent="0.2">
      <c r="A3313" s="13">
        <v>42536.815648148149</v>
      </c>
      <c r="B3313" s="8">
        <v>1</v>
      </c>
      <c r="C3313" s="8"/>
      <c r="D3313" s="8"/>
      <c r="E3313" s="8">
        <v>1</v>
      </c>
    </row>
    <row r="3314" spans="1:5" x14ac:dyDescent="0.2">
      <c r="A3314" s="13">
        <v>41822.417939814812</v>
      </c>
      <c r="B3314" s="8">
        <v>1</v>
      </c>
      <c r="C3314" s="8"/>
      <c r="D3314" s="8"/>
      <c r="E3314" s="8">
        <v>1</v>
      </c>
    </row>
    <row r="3315" spans="1:5" x14ac:dyDescent="0.2">
      <c r="A3315" s="13">
        <v>41932.311099537037</v>
      </c>
      <c r="B3315" s="8">
        <v>1</v>
      </c>
      <c r="C3315" s="8"/>
      <c r="D3315" s="8"/>
      <c r="E3315" s="8">
        <v>1</v>
      </c>
    </row>
    <row r="3316" spans="1:5" x14ac:dyDescent="0.2">
      <c r="A3316" s="13">
        <v>42746.057106481479</v>
      </c>
      <c r="B3316" s="8">
        <v>1</v>
      </c>
      <c r="C3316" s="8"/>
      <c r="D3316" s="8"/>
      <c r="E3316" s="8">
        <v>1</v>
      </c>
    </row>
    <row r="3317" spans="1:5" x14ac:dyDescent="0.2">
      <c r="A3317" s="13">
        <v>42697.082673611112</v>
      </c>
      <c r="B3317" s="8">
        <v>1</v>
      </c>
      <c r="C3317" s="8"/>
      <c r="D3317" s="8"/>
      <c r="E3317" s="8">
        <v>1</v>
      </c>
    </row>
    <row r="3318" spans="1:5" x14ac:dyDescent="0.2">
      <c r="A3318" s="13">
        <v>41866.025347222225</v>
      </c>
      <c r="B3318" s="8">
        <v>1</v>
      </c>
      <c r="C3318" s="8"/>
      <c r="D3318" s="8"/>
      <c r="E3318" s="8">
        <v>1</v>
      </c>
    </row>
    <row r="3319" spans="1:5" x14ac:dyDescent="0.2">
      <c r="A3319" s="13">
        <v>42056.091631944444</v>
      </c>
      <c r="B3319" s="8">
        <v>1</v>
      </c>
      <c r="C3319" s="8"/>
      <c r="D3319" s="8"/>
      <c r="E3319" s="8">
        <v>1</v>
      </c>
    </row>
    <row r="3320" spans="1:5" x14ac:dyDescent="0.2">
      <c r="A3320" s="13">
        <v>41851.771354166667</v>
      </c>
      <c r="B3320" s="8">
        <v>1</v>
      </c>
      <c r="C3320" s="8"/>
      <c r="D3320" s="8"/>
      <c r="E3320" s="8">
        <v>1</v>
      </c>
    </row>
    <row r="3321" spans="1:5" x14ac:dyDescent="0.2">
      <c r="A3321" s="13">
        <v>42422.977418981478</v>
      </c>
      <c r="B3321" s="8">
        <v>1</v>
      </c>
      <c r="C3321" s="8"/>
      <c r="D3321" s="8"/>
      <c r="E3321" s="8">
        <v>1</v>
      </c>
    </row>
    <row r="3322" spans="1:5" x14ac:dyDescent="0.2">
      <c r="A3322" s="13">
        <v>42321.101759259262</v>
      </c>
      <c r="B3322" s="8">
        <v>1</v>
      </c>
      <c r="C3322" s="8"/>
      <c r="D3322" s="8"/>
      <c r="E3322" s="8">
        <v>1</v>
      </c>
    </row>
    <row r="3323" spans="1:5" x14ac:dyDescent="0.2">
      <c r="A3323" s="13">
        <v>42107.067557870374</v>
      </c>
      <c r="B3323" s="8">
        <v>1</v>
      </c>
      <c r="C3323" s="8"/>
      <c r="D3323" s="8"/>
      <c r="E3323" s="8">
        <v>1</v>
      </c>
    </row>
    <row r="3324" spans="1:5" x14ac:dyDescent="0.2">
      <c r="A3324" s="13">
        <v>42192.933958333335</v>
      </c>
      <c r="B3324" s="8">
        <v>1</v>
      </c>
      <c r="C3324" s="8"/>
      <c r="D3324" s="8"/>
      <c r="E3324" s="8">
        <v>1</v>
      </c>
    </row>
    <row r="3325" spans="1:5" x14ac:dyDescent="0.2">
      <c r="A3325" s="13">
        <v>41969.199756944443</v>
      </c>
      <c r="B3325" s="8">
        <v>1</v>
      </c>
      <c r="C3325" s="8"/>
      <c r="D3325" s="8"/>
      <c r="E3325" s="8">
        <v>1</v>
      </c>
    </row>
    <row r="3326" spans="1:5" x14ac:dyDescent="0.2">
      <c r="A3326" s="13">
        <v>42690.041435185187</v>
      </c>
      <c r="B3326" s="8">
        <v>1</v>
      </c>
      <c r="C3326" s="8"/>
      <c r="D3326" s="8"/>
      <c r="E3326" s="8">
        <v>1</v>
      </c>
    </row>
    <row r="3327" spans="1:5" x14ac:dyDescent="0.2">
      <c r="A3327" s="13">
        <v>42690.334317129629</v>
      </c>
      <c r="B3327" s="8">
        <v>1</v>
      </c>
      <c r="C3327" s="8"/>
      <c r="D3327" s="8"/>
      <c r="E3327" s="8">
        <v>1</v>
      </c>
    </row>
    <row r="3328" spans="1:5" x14ac:dyDescent="0.2">
      <c r="A3328" s="13">
        <v>42312.874594907407</v>
      </c>
      <c r="B3328" s="8">
        <v>1</v>
      </c>
      <c r="C3328" s="8"/>
      <c r="D3328" s="8"/>
      <c r="E3328" s="8">
        <v>1</v>
      </c>
    </row>
    <row r="3329" spans="1:5" x14ac:dyDescent="0.2">
      <c r="A3329" s="13">
        <v>41855.548101851855</v>
      </c>
      <c r="B3329" s="8">
        <v>1</v>
      </c>
      <c r="C3329" s="8"/>
      <c r="D3329" s="8"/>
      <c r="E3329" s="8">
        <v>1</v>
      </c>
    </row>
    <row r="3330" spans="1:5" x14ac:dyDescent="0.2">
      <c r="A3330" s="13">
        <v>42179.854629629626</v>
      </c>
      <c r="B3330" s="8">
        <v>1</v>
      </c>
      <c r="C3330" s="8"/>
      <c r="D3330" s="8"/>
      <c r="E3330" s="8">
        <v>1</v>
      </c>
    </row>
    <row r="3331" spans="1:5" x14ac:dyDescent="0.2">
      <c r="A3331" s="13">
        <v>42275.731666666667</v>
      </c>
      <c r="B3331" s="8">
        <v>1</v>
      </c>
      <c r="C3331" s="8"/>
      <c r="D3331" s="8"/>
      <c r="E3331" s="8">
        <v>1</v>
      </c>
    </row>
    <row r="3332" spans="1:5" x14ac:dyDescent="0.2">
      <c r="A3332" s="13">
        <v>41765.610798611109</v>
      </c>
      <c r="B3332" s="8">
        <v>1</v>
      </c>
      <c r="C3332" s="8"/>
      <c r="D3332" s="8"/>
      <c r="E3332" s="8">
        <v>1</v>
      </c>
    </row>
    <row r="3333" spans="1:5" x14ac:dyDescent="0.2">
      <c r="A3333" s="13">
        <v>42059.701319444444</v>
      </c>
      <c r="B3333" s="8">
        <v>1</v>
      </c>
      <c r="C3333" s="8"/>
      <c r="D3333" s="8"/>
      <c r="E3333" s="8">
        <v>1</v>
      </c>
    </row>
    <row r="3334" spans="1:5" x14ac:dyDescent="0.2">
      <c r="A3334" s="13">
        <v>42053.732627314814</v>
      </c>
      <c r="B3334" s="8">
        <v>1</v>
      </c>
      <c r="C3334" s="8"/>
      <c r="D3334" s="8"/>
      <c r="E3334" s="8">
        <v>1</v>
      </c>
    </row>
    <row r="3335" spans="1:5" x14ac:dyDescent="0.2">
      <c r="A3335" s="13">
        <v>41858.355393518519</v>
      </c>
      <c r="B3335" s="8">
        <v>1</v>
      </c>
      <c r="C3335" s="8"/>
      <c r="D3335" s="8"/>
      <c r="E3335" s="8">
        <v>1</v>
      </c>
    </row>
    <row r="3336" spans="1:5" x14ac:dyDescent="0.2">
      <c r="A3336" s="13">
        <v>42225.513888888891</v>
      </c>
      <c r="B3336" s="8">
        <v>1</v>
      </c>
      <c r="C3336" s="8"/>
      <c r="D3336" s="8"/>
      <c r="E3336" s="8">
        <v>1</v>
      </c>
    </row>
    <row r="3337" spans="1:5" x14ac:dyDescent="0.2">
      <c r="A3337" s="13">
        <v>41937.953449074077</v>
      </c>
      <c r="B3337" s="8">
        <v>1</v>
      </c>
      <c r="C3337" s="8"/>
      <c r="D3337" s="8"/>
      <c r="E3337" s="8">
        <v>1</v>
      </c>
    </row>
    <row r="3338" spans="1:5" x14ac:dyDescent="0.2">
      <c r="A3338" s="13">
        <v>42044.184988425928</v>
      </c>
      <c r="B3338" s="8">
        <v>1</v>
      </c>
      <c r="C3338" s="8"/>
      <c r="D3338" s="8"/>
      <c r="E3338" s="8">
        <v>1</v>
      </c>
    </row>
    <row r="3339" spans="1:5" x14ac:dyDescent="0.2">
      <c r="A3339" s="13">
        <v>42559.431203703702</v>
      </c>
      <c r="B3339" s="8">
        <v>1</v>
      </c>
      <c r="C3339" s="8"/>
      <c r="D3339" s="8"/>
      <c r="E3339" s="8">
        <v>1</v>
      </c>
    </row>
    <row r="3340" spans="1:5" x14ac:dyDescent="0.2">
      <c r="A3340" s="13">
        <v>42524.782638888886</v>
      </c>
      <c r="B3340" s="8">
        <v>1</v>
      </c>
      <c r="C3340" s="8"/>
      <c r="D3340" s="8"/>
      <c r="E3340" s="8">
        <v>1</v>
      </c>
    </row>
    <row r="3341" spans="1:5" x14ac:dyDescent="0.2">
      <c r="A3341" s="13">
        <v>42292.087592592594</v>
      </c>
      <c r="B3341" s="8">
        <v>1</v>
      </c>
      <c r="C3341" s="8"/>
      <c r="D3341" s="8"/>
      <c r="E3341" s="8">
        <v>1</v>
      </c>
    </row>
    <row r="3342" spans="1:5" x14ac:dyDescent="0.2">
      <c r="A3342" s="13">
        <v>41953.8675</v>
      </c>
      <c r="B3342" s="8">
        <v>1</v>
      </c>
      <c r="C3342" s="8"/>
      <c r="D3342" s="8"/>
      <c r="E3342" s="8">
        <v>1</v>
      </c>
    </row>
    <row r="3343" spans="1:5" x14ac:dyDescent="0.2">
      <c r="A3343" s="13">
        <v>41946.644745370373</v>
      </c>
      <c r="B3343" s="8">
        <v>1</v>
      </c>
      <c r="C3343" s="8"/>
      <c r="D3343" s="8"/>
      <c r="E3343" s="8">
        <v>1</v>
      </c>
    </row>
    <row r="3344" spans="1:5" x14ac:dyDescent="0.2">
      <c r="A3344" s="13">
        <v>41947.762592592589</v>
      </c>
      <c r="B3344" s="8">
        <v>1</v>
      </c>
      <c r="C3344" s="8"/>
      <c r="D3344" s="8"/>
      <c r="E3344" s="8">
        <v>1</v>
      </c>
    </row>
    <row r="3345" spans="1:5" x14ac:dyDescent="0.2">
      <c r="A3345" s="13">
        <v>42143.461122685185</v>
      </c>
      <c r="B3345" s="8">
        <v>1</v>
      </c>
      <c r="C3345" s="8"/>
      <c r="D3345" s="8"/>
      <c r="E3345" s="8">
        <v>1</v>
      </c>
    </row>
    <row r="3346" spans="1:5" x14ac:dyDescent="0.2">
      <c r="A3346" s="13">
        <v>42494.563449074078</v>
      </c>
      <c r="B3346" s="8">
        <v>1</v>
      </c>
      <c r="C3346" s="8"/>
      <c r="D3346" s="8"/>
      <c r="E3346" s="8">
        <v>1</v>
      </c>
    </row>
    <row r="3347" spans="1:5" x14ac:dyDescent="0.2">
      <c r="A3347" s="13">
        <v>41815.774826388886</v>
      </c>
      <c r="B3347" s="8">
        <v>1</v>
      </c>
      <c r="C3347" s="8"/>
      <c r="D3347" s="8"/>
      <c r="E3347" s="8">
        <v>1</v>
      </c>
    </row>
    <row r="3348" spans="1:5" x14ac:dyDescent="0.2">
      <c r="A3348" s="13">
        <v>41830.545694444445</v>
      </c>
      <c r="B3348" s="8">
        <v>1</v>
      </c>
      <c r="C3348" s="8"/>
      <c r="D3348" s="8"/>
      <c r="E3348" s="8">
        <v>1</v>
      </c>
    </row>
    <row r="3349" spans="1:5" x14ac:dyDescent="0.2">
      <c r="A3349" s="13">
        <v>42446.845543981479</v>
      </c>
      <c r="B3349" s="8">
        <v>1</v>
      </c>
      <c r="C3349" s="8"/>
      <c r="D3349" s="8"/>
      <c r="E3349" s="8">
        <v>1</v>
      </c>
    </row>
    <row r="3350" spans="1:5" x14ac:dyDescent="0.2">
      <c r="A3350" s="13">
        <v>41923.921643518515</v>
      </c>
      <c r="B3350" s="8">
        <v>1</v>
      </c>
      <c r="C3350" s="8"/>
      <c r="D3350" s="8"/>
      <c r="E3350" s="8">
        <v>1</v>
      </c>
    </row>
    <row r="3351" spans="1:5" x14ac:dyDescent="0.2">
      <c r="A3351" s="13">
        <v>41817.59542824074</v>
      </c>
      <c r="B3351" s="8">
        <v>1</v>
      </c>
      <c r="C3351" s="8"/>
      <c r="D3351" s="8"/>
      <c r="E3351" s="8">
        <v>1</v>
      </c>
    </row>
    <row r="3352" spans="1:5" x14ac:dyDescent="0.2">
      <c r="A3352" s="13">
        <v>42140.712314814817</v>
      </c>
      <c r="B3352" s="8">
        <v>1</v>
      </c>
      <c r="C3352" s="8"/>
      <c r="D3352" s="8"/>
      <c r="E3352" s="8">
        <v>1</v>
      </c>
    </row>
    <row r="3353" spans="1:5" x14ac:dyDescent="0.2">
      <c r="A3353" s="13">
        <v>41764.446631944447</v>
      </c>
      <c r="B3353" s="8">
        <v>1</v>
      </c>
      <c r="C3353" s="8"/>
      <c r="D3353" s="8"/>
      <c r="E3353" s="8">
        <v>1</v>
      </c>
    </row>
    <row r="3354" spans="1:5" x14ac:dyDescent="0.2">
      <c r="A3354" s="13">
        <v>42378.478344907409</v>
      </c>
      <c r="B3354" s="8">
        <v>1</v>
      </c>
      <c r="C3354" s="8"/>
      <c r="D3354" s="8"/>
      <c r="E3354" s="8">
        <v>1</v>
      </c>
    </row>
    <row r="3355" spans="1:5" x14ac:dyDescent="0.2">
      <c r="A3355" s="13">
        <v>41941.75203703704</v>
      </c>
      <c r="B3355" s="8">
        <v>1</v>
      </c>
      <c r="C3355" s="8"/>
      <c r="D3355" s="8"/>
      <c r="E3355" s="8">
        <v>1</v>
      </c>
    </row>
    <row r="3356" spans="1:5" x14ac:dyDescent="0.2">
      <c r="A3356" s="13">
        <v>42026.920428240737</v>
      </c>
      <c r="B3356" s="8">
        <v>1</v>
      </c>
      <c r="C3356" s="8"/>
      <c r="D3356" s="8"/>
      <c r="E3356" s="8">
        <v>1</v>
      </c>
    </row>
    <row r="3357" spans="1:5" x14ac:dyDescent="0.2">
      <c r="A3357" s="13">
        <v>41834.953865740739</v>
      </c>
      <c r="B3357" s="8">
        <v>1</v>
      </c>
      <c r="C3357" s="8"/>
      <c r="D3357" s="8"/>
      <c r="E3357" s="8">
        <v>1</v>
      </c>
    </row>
    <row r="3358" spans="1:5" x14ac:dyDescent="0.2">
      <c r="A3358" s="13">
        <v>42193.723912037036</v>
      </c>
      <c r="B3358" s="8">
        <v>1</v>
      </c>
      <c r="C3358" s="8"/>
      <c r="D3358" s="8"/>
      <c r="E3358" s="8">
        <v>1</v>
      </c>
    </row>
    <row r="3359" spans="1:5" x14ac:dyDescent="0.2">
      <c r="A3359" s="13">
        <v>42290.61855324074</v>
      </c>
      <c r="B3359" s="8">
        <v>1</v>
      </c>
      <c r="C3359" s="8"/>
      <c r="D3359" s="8"/>
      <c r="E3359" s="8">
        <v>1</v>
      </c>
    </row>
    <row r="3360" spans="1:5" x14ac:dyDescent="0.2">
      <c r="A3360" s="13">
        <v>42150.462083333332</v>
      </c>
      <c r="B3360" s="8">
        <v>1</v>
      </c>
      <c r="C3360" s="8"/>
      <c r="D3360" s="8"/>
      <c r="E3360" s="8">
        <v>1</v>
      </c>
    </row>
    <row r="3361" spans="1:5" x14ac:dyDescent="0.2">
      <c r="A3361" s="13">
        <v>42152.503495370373</v>
      </c>
      <c r="B3361" s="8">
        <v>1</v>
      </c>
      <c r="C3361" s="8"/>
      <c r="D3361" s="8"/>
      <c r="E3361" s="8">
        <v>1</v>
      </c>
    </row>
    <row r="3362" spans="1:5" x14ac:dyDescent="0.2">
      <c r="A3362" s="13">
        <v>42410.017199074071</v>
      </c>
      <c r="B3362" s="8">
        <v>1</v>
      </c>
      <c r="C3362" s="8"/>
      <c r="D3362" s="8"/>
      <c r="E3362" s="8">
        <v>1</v>
      </c>
    </row>
    <row r="3363" spans="1:5" x14ac:dyDescent="0.2">
      <c r="A3363" s="13">
        <v>41791.492777777778</v>
      </c>
      <c r="B3363" s="8">
        <v>1</v>
      </c>
      <c r="C3363" s="8"/>
      <c r="D3363" s="8"/>
      <c r="E3363" s="8">
        <v>1</v>
      </c>
    </row>
    <row r="3364" spans="1:5" x14ac:dyDescent="0.2">
      <c r="A3364" s="13">
        <v>41796.422326388885</v>
      </c>
      <c r="B3364" s="8">
        <v>1</v>
      </c>
      <c r="C3364" s="8"/>
      <c r="D3364" s="8"/>
      <c r="E3364" s="8">
        <v>1</v>
      </c>
    </row>
    <row r="3365" spans="1:5" x14ac:dyDescent="0.2">
      <c r="A3365" s="13">
        <v>41808.991944444446</v>
      </c>
      <c r="B3365" s="8">
        <v>1</v>
      </c>
      <c r="C3365" s="8"/>
      <c r="D3365" s="8"/>
      <c r="E3365" s="8">
        <v>1</v>
      </c>
    </row>
    <row r="3366" spans="1:5" x14ac:dyDescent="0.2">
      <c r="A3366" s="13">
        <v>42544.814328703702</v>
      </c>
      <c r="B3366" s="8">
        <v>1</v>
      </c>
      <c r="C3366" s="8"/>
      <c r="D3366" s="8"/>
      <c r="E3366" s="8">
        <v>1</v>
      </c>
    </row>
    <row r="3367" spans="1:5" x14ac:dyDescent="0.2">
      <c r="A3367" s="13">
        <v>42500.041550925926</v>
      </c>
      <c r="B3367" s="8">
        <v>1</v>
      </c>
      <c r="C3367" s="8"/>
      <c r="D3367" s="8"/>
      <c r="E3367" s="8">
        <v>1</v>
      </c>
    </row>
    <row r="3368" spans="1:5" x14ac:dyDescent="0.2">
      <c r="A3368" s="13">
        <v>42265.022824074076</v>
      </c>
      <c r="B3368" s="8">
        <v>1</v>
      </c>
      <c r="C3368" s="8"/>
      <c r="D3368" s="8"/>
      <c r="E3368" s="8">
        <v>1</v>
      </c>
    </row>
    <row r="3369" spans="1:5" x14ac:dyDescent="0.2">
      <c r="A3369" s="13">
        <v>41879.959050925929</v>
      </c>
      <c r="B3369" s="8">
        <v>1</v>
      </c>
      <c r="C3369" s="8"/>
      <c r="D3369" s="8"/>
      <c r="E3369" s="8">
        <v>1</v>
      </c>
    </row>
    <row r="3370" spans="1:5" x14ac:dyDescent="0.2">
      <c r="A3370" s="13">
        <v>42053.733078703706</v>
      </c>
      <c r="B3370" s="8">
        <v>1</v>
      </c>
      <c r="C3370" s="8"/>
      <c r="D3370" s="8"/>
      <c r="E3370" s="8">
        <v>1</v>
      </c>
    </row>
    <row r="3371" spans="1:5" x14ac:dyDescent="0.2">
      <c r="A3371" s="13">
        <v>42675.832465277781</v>
      </c>
      <c r="B3371" s="8">
        <v>1</v>
      </c>
      <c r="C3371" s="8"/>
      <c r="D3371" s="8"/>
      <c r="E3371" s="8">
        <v>1</v>
      </c>
    </row>
    <row r="3372" spans="1:5" x14ac:dyDescent="0.2">
      <c r="A3372" s="13">
        <v>42467.144166666665</v>
      </c>
      <c r="B3372" s="8">
        <v>1</v>
      </c>
      <c r="C3372" s="8"/>
      <c r="D3372" s="8"/>
      <c r="E3372" s="8">
        <v>1</v>
      </c>
    </row>
    <row r="3373" spans="1:5" x14ac:dyDescent="0.2">
      <c r="A3373" s="13">
        <v>42089.412557870368</v>
      </c>
      <c r="B3373" s="8">
        <v>1</v>
      </c>
      <c r="C3373" s="8"/>
      <c r="D3373" s="8"/>
      <c r="E3373" s="8">
        <v>1</v>
      </c>
    </row>
    <row r="3374" spans="1:5" x14ac:dyDescent="0.2">
      <c r="A3374" s="13">
        <v>41894.91375</v>
      </c>
      <c r="B3374" s="8">
        <v>1</v>
      </c>
      <c r="C3374" s="8"/>
      <c r="D3374" s="8"/>
      <c r="E3374" s="8">
        <v>1</v>
      </c>
    </row>
    <row r="3375" spans="1:5" x14ac:dyDescent="0.2">
      <c r="A3375" s="13">
        <v>41752.83457175926</v>
      </c>
      <c r="B3375" s="8">
        <v>1</v>
      </c>
      <c r="C3375" s="8"/>
      <c r="D3375" s="8"/>
      <c r="E3375" s="8">
        <v>1</v>
      </c>
    </row>
    <row r="3376" spans="1:5" x14ac:dyDescent="0.2">
      <c r="A3376" s="13">
        <v>42448.821585648147</v>
      </c>
      <c r="B3376" s="8">
        <v>1</v>
      </c>
      <c r="C3376" s="8"/>
      <c r="D3376" s="8"/>
      <c r="E3376" s="8">
        <v>1</v>
      </c>
    </row>
    <row r="3377" spans="1:5" x14ac:dyDescent="0.2">
      <c r="A3377" s="13">
        <v>42405.090300925927</v>
      </c>
      <c r="B3377" s="8">
        <v>1</v>
      </c>
      <c r="C3377" s="8"/>
      <c r="D3377" s="8"/>
      <c r="E3377" s="8">
        <v>1</v>
      </c>
    </row>
    <row r="3378" spans="1:5" x14ac:dyDescent="0.2">
      <c r="A3378" s="13">
        <v>42037.791238425925</v>
      </c>
      <c r="B3378" s="8">
        <v>1</v>
      </c>
      <c r="C3378" s="8"/>
      <c r="D3378" s="8"/>
      <c r="E3378" s="8">
        <v>1</v>
      </c>
    </row>
    <row r="3379" spans="1:5" x14ac:dyDescent="0.2">
      <c r="A3379" s="13">
        <v>42323.562222222223</v>
      </c>
      <c r="B3379" s="8">
        <v>1</v>
      </c>
      <c r="C3379" s="8"/>
      <c r="D3379" s="8"/>
      <c r="E3379" s="8">
        <v>1</v>
      </c>
    </row>
    <row r="3380" spans="1:5" x14ac:dyDescent="0.2">
      <c r="A3380" s="13">
        <v>42088.911354166667</v>
      </c>
      <c r="B3380" s="8">
        <v>1</v>
      </c>
      <c r="C3380" s="8"/>
      <c r="D3380" s="8"/>
      <c r="E3380" s="8">
        <v>1</v>
      </c>
    </row>
    <row r="3381" spans="1:5" x14ac:dyDescent="0.2">
      <c r="A3381" s="13">
        <v>42018.676898148151</v>
      </c>
      <c r="B3381" s="8">
        <v>1</v>
      </c>
      <c r="C3381" s="8"/>
      <c r="D3381" s="8"/>
      <c r="E3381" s="8">
        <v>1</v>
      </c>
    </row>
    <row r="3382" spans="1:5" x14ac:dyDescent="0.2">
      <c r="A3382" s="13">
        <v>41884.617314814815</v>
      </c>
      <c r="B3382" s="8">
        <v>1</v>
      </c>
      <c r="C3382" s="8"/>
      <c r="D3382" s="8"/>
      <c r="E3382" s="8">
        <v>1</v>
      </c>
    </row>
    <row r="3383" spans="1:5" x14ac:dyDescent="0.2">
      <c r="A3383" s="13">
        <v>41884.056747685187</v>
      </c>
      <c r="B3383" s="8">
        <v>1</v>
      </c>
      <c r="C3383" s="8"/>
      <c r="D3383" s="8"/>
      <c r="E3383" s="8">
        <v>1</v>
      </c>
    </row>
    <row r="3384" spans="1:5" x14ac:dyDescent="0.2">
      <c r="A3384" s="13">
        <v>41792.645277777781</v>
      </c>
      <c r="B3384" s="8">
        <v>1</v>
      </c>
      <c r="C3384" s="8"/>
      <c r="D3384" s="8"/>
      <c r="E3384" s="8">
        <v>1</v>
      </c>
    </row>
    <row r="3385" spans="1:5" x14ac:dyDescent="0.2">
      <c r="A3385" s="13">
        <v>42038.720451388886</v>
      </c>
      <c r="B3385" s="8">
        <v>1</v>
      </c>
      <c r="C3385" s="8"/>
      <c r="D3385" s="8"/>
      <c r="E3385" s="8">
        <v>1</v>
      </c>
    </row>
    <row r="3386" spans="1:5" x14ac:dyDescent="0.2">
      <c r="A3386" s="13">
        <v>42662.021539351852</v>
      </c>
      <c r="B3386" s="8">
        <v>1</v>
      </c>
      <c r="C3386" s="8"/>
      <c r="D3386" s="8"/>
      <c r="E3386" s="8">
        <v>1</v>
      </c>
    </row>
    <row r="3387" spans="1:5" x14ac:dyDescent="0.2">
      <c r="A3387" s="13">
        <v>41820.945613425924</v>
      </c>
      <c r="B3387" s="8">
        <v>1</v>
      </c>
      <c r="C3387" s="8"/>
      <c r="D3387" s="8"/>
      <c r="E3387" s="8">
        <v>1</v>
      </c>
    </row>
    <row r="3388" spans="1:5" x14ac:dyDescent="0.2">
      <c r="A3388" s="13">
        <v>41839.730937499997</v>
      </c>
      <c r="B3388" s="8">
        <v>1</v>
      </c>
      <c r="C3388" s="8"/>
      <c r="D3388" s="8"/>
      <c r="E3388" s="8">
        <v>1</v>
      </c>
    </row>
    <row r="3389" spans="1:5" x14ac:dyDescent="0.2">
      <c r="A3389" s="13">
        <v>42380.581180555557</v>
      </c>
      <c r="B3389" s="8">
        <v>1</v>
      </c>
      <c r="C3389" s="8"/>
      <c r="D3389" s="8"/>
      <c r="E3389" s="8">
        <v>1</v>
      </c>
    </row>
    <row r="3390" spans="1:5" x14ac:dyDescent="0.2">
      <c r="A3390" s="13">
        <v>41776.063136574077</v>
      </c>
      <c r="B3390" s="8">
        <v>1</v>
      </c>
      <c r="C3390" s="8"/>
      <c r="D3390" s="8"/>
      <c r="E3390" s="8">
        <v>1</v>
      </c>
    </row>
    <row r="3391" spans="1:5" x14ac:dyDescent="0.2">
      <c r="A3391" s="13">
        <v>41800.380428240744</v>
      </c>
      <c r="B3391" s="8">
        <v>1</v>
      </c>
      <c r="C3391" s="8"/>
      <c r="D3391" s="8"/>
      <c r="E3391" s="8">
        <v>1</v>
      </c>
    </row>
    <row r="3392" spans="1:5" x14ac:dyDescent="0.2">
      <c r="A3392" s="13">
        <v>42572.61681712963</v>
      </c>
      <c r="B3392" s="8">
        <v>1</v>
      </c>
      <c r="C3392" s="8"/>
      <c r="D3392" s="8"/>
      <c r="E3392" s="8">
        <v>1</v>
      </c>
    </row>
    <row r="3393" spans="1:5" x14ac:dyDescent="0.2">
      <c r="A3393" s="13">
        <v>41851.541585648149</v>
      </c>
      <c r="B3393" s="8">
        <v>1</v>
      </c>
      <c r="C3393" s="8"/>
      <c r="D3393" s="8"/>
      <c r="E3393" s="8">
        <v>1</v>
      </c>
    </row>
    <row r="3394" spans="1:5" x14ac:dyDescent="0.2">
      <c r="A3394" s="13">
        <v>42205.710879629631</v>
      </c>
      <c r="B3394" s="8">
        <v>1</v>
      </c>
      <c r="C3394" s="8"/>
      <c r="D3394" s="8"/>
      <c r="E3394" s="8">
        <v>1</v>
      </c>
    </row>
    <row r="3395" spans="1:5" x14ac:dyDescent="0.2">
      <c r="A3395" s="13">
        <v>42100.927858796298</v>
      </c>
      <c r="B3395" s="8">
        <v>1</v>
      </c>
      <c r="C3395" s="8"/>
      <c r="D3395" s="8"/>
      <c r="E3395" s="8">
        <v>1</v>
      </c>
    </row>
    <row r="3396" spans="1:5" x14ac:dyDescent="0.2">
      <c r="A3396" s="13">
        <v>42374.911226851851</v>
      </c>
      <c r="B3396" s="8">
        <v>1</v>
      </c>
      <c r="C3396" s="8"/>
      <c r="D3396" s="8"/>
      <c r="E3396" s="8">
        <v>1</v>
      </c>
    </row>
    <row r="3397" spans="1:5" x14ac:dyDescent="0.2">
      <c r="A3397" s="13">
        <v>41809.12300925926</v>
      </c>
      <c r="B3397" s="8">
        <v>1</v>
      </c>
      <c r="C3397" s="8"/>
      <c r="D3397" s="8"/>
      <c r="E3397" s="8">
        <v>1</v>
      </c>
    </row>
    <row r="3398" spans="1:5" x14ac:dyDescent="0.2">
      <c r="A3398" s="13">
        <v>42294.4296412037</v>
      </c>
      <c r="B3398" s="8">
        <v>1</v>
      </c>
      <c r="C3398" s="8"/>
      <c r="D3398" s="8"/>
      <c r="E3398" s="8">
        <v>1</v>
      </c>
    </row>
    <row r="3399" spans="1:5" x14ac:dyDescent="0.2">
      <c r="A3399" s="13">
        <v>42124.841111111113</v>
      </c>
      <c r="B3399" s="8">
        <v>1</v>
      </c>
      <c r="C3399" s="8"/>
      <c r="D3399" s="8"/>
      <c r="E3399" s="8">
        <v>1</v>
      </c>
    </row>
    <row r="3400" spans="1:5" x14ac:dyDescent="0.2">
      <c r="A3400" s="13">
        <v>41861.524837962963</v>
      </c>
      <c r="B3400" s="8">
        <v>1</v>
      </c>
      <c r="C3400" s="8"/>
      <c r="D3400" s="8"/>
      <c r="E3400" s="8">
        <v>1</v>
      </c>
    </row>
    <row r="3401" spans="1:5" x14ac:dyDescent="0.2">
      <c r="A3401" s="13">
        <v>42521.291504629633</v>
      </c>
      <c r="B3401" s="8">
        <v>1</v>
      </c>
      <c r="C3401" s="8"/>
      <c r="D3401" s="8"/>
      <c r="E3401" s="8">
        <v>1</v>
      </c>
    </row>
    <row r="3402" spans="1:5" x14ac:dyDescent="0.2">
      <c r="A3402" s="13">
        <v>42272.530509259261</v>
      </c>
      <c r="B3402" s="8">
        <v>1</v>
      </c>
      <c r="C3402" s="8"/>
      <c r="D3402" s="8"/>
      <c r="E3402" s="8">
        <v>1</v>
      </c>
    </row>
    <row r="3403" spans="1:5" x14ac:dyDescent="0.2">
      <c r="A3403" s="13">
        <v>42016.832465277781</v>
      </c>
      <c r="B3403" s="8">
        <v>1</v>
      </c>
      <c r="C3403" s="8"/>
      <c r="D3403" s="8"/>
      <c r="E3403" s="8">
        <v>1</v>
      </c>
    </row>
    <row r="3404" spans="1:5" x14ac:dyDescent="0.2">
      <c r="A3404" s="13">
        <v>42402.889027777775</v>
      </c>
      <c r="B3404" s="8">
        <v>1</v>
      </c>
      <c r="C3404" s="8"/>
      <c r="D3404" s="8"/>
      <c r="E3404" s="8">
        <v>1</v>
      </c>
    </row>
    <row r="3405" spans="1:5" x14ac:dyDescent="0.2">
      <c r="A3405" s="13">
        <v>41960.119085648148</v>
      </c>
      <c r="B3405" s="8">
        <v>1</v>
      </c>
      <c r="C3405" s="8"/>
      <c r="D3405" s="8"/>
      <c r="E3405" s="8">
        <v>1</v>
      </c>
    </row>
    <row r="3406" spans="1:5" x14ac:dyDescent="0.2">
      <c r="A3406" s="13">
        <v>42532.052523148152</v>
      </c>
      <c r="B3406" s="8">
        <v>1</v>
      </c>
      <c r="C3406" s="8"/>
      <c r="D3406" s="8"/>
      <c r="E3406" s="8">
        <v>1</v>
      </c>
    </row>
    <row r="3407" spans="1:5" x14ac:dyDescent="0.2">
      <c r="A3407" s="13">
        <v>42036.704525462963</v>
      </c>
      <c r="B3407" s="8">
        <v>1</v>
      </c>
      <c r="C3407" s="8"/>
      <c r="D3407" s="8"/>
      <c r="E3407" s="8">
        <v>1</v>
      </c>
    </row>
    <row r="3408" spans="1:5" x14ac:dyDescent="0.2">
      <c r="A3408" s="13">
        <v>42088.723692129628</v>
      </c>
      <c r="B3408" s="8">
        <v>1</v>
      </c>
      <c r="C3408" s="8"/>
      <c r="D3408" s="8"/>
      <c r="E3408" s="8">
        <v>1</v>
      </c>
    </row>
    <row r="3409" spans="1:5" x14ac:dyDescent="0.2">
      <c r="A3409" s="13">
        <v>41820.639189814814</v>
      </c>
      <c r="B3409" s="8">
        <v>1</v>
      </c>
      <c r="C3409" s="8"/>
      <c r="D3409" s="8"/>
      <c r="E3409" s="8">
        <v>1</v>
      </c>
    </row>
    <row r="3410" spans="1:5" x14ac:dyDescent="0.2">
      <c r="A3410" s="13">
        <v>42535.97865740741</v>
      </c>
      <c r="B3410" s="8">
        <v>1</v>
      </c>
      <c r="C3410" s="8"/>
      <c r="D3410" s="8"/>
      <c r="E3410" s="8">
        <v>1</v>
      </c>
    </row>
    <row r="3411" spans="1:5" x14ac:dyDescent="0.2">
      <c r="A3411" s="13">
        <v>41821.698599537034</v>
      </c>
      <c r="B3411" s="8">
        <v>1</v>
      </c>
      <c r="C3411" s="8"/>
      <c r="D3411" s="8"/>
      <c r="E3411" s="8">
        <v>1</v>
      </c>
    </row>
    <row r="3412" spans="1:5" x14ac:dyDescent="0.2">
      <c r="A3412" s="13">
        <v>42626.7503125</v>
      </c>
      <c r="B3412" s="8">
        <v>1</v>
      </c>
      <c r="C3412" s="8"/>
      <c r="D3412" s="8"/>
      <c r="E3412" s="8">
        <v>1</v>
      </c>
    </row>
    <row r="3413" spans="1:5" x14ac:dyDescent="0.2">
      <c r="A3413" s="13">
        <v>41821.205636574072</v>
      </c>
      <c r="B3413" s="8">
        <v>1</v>
      </c>
      <c r="C3413" s="8"/>
      <c r="D3413" s="8"/>
      <c r="E3413" s="8">
        <v>1</v>
      </c>
    </row>
    <row r="3414" spans="1:5" x14ac:dyDescent="0.2">
      <c r="A3414" s="13">
        <v>42016.706678240742</v>
      </c>
      <c r="B3414" s="8">
        <v>1</v>
      </c>
      <c r="C3414" s="8"/>
      <c r="D3414" s="8"/>
      <c r="E3414" s="8">
        <v>1</v>
      </c>
    </row>
    <row r="3415" spans="1:5" x14ac:dyDescent="0.2">
      <c r="A3415" s="13">
        <v>42011.202581018515</v>
      </c>
      <c r="B3415" s="8">
        <v>1</v>
      </c>
      <c r="C3415" s="8"/>
      <c r="D3415" s="8"/>
      <c r="E3415" s="8">
        <v>1</v>
      </c>
    </row>
    <row r="3416" spans="1:5" x14ac:dyDescent="0.2">
      <c r="A3416" s="13">
        <v>42480.479861111111</v>
      </c>
      <c r="B3416" s="8">
        <v>1</v>
      </c>
      <c r="C3416" s="8"/>
      <c r="D3416" s="8"/>
      <c r="E3416" s="8">
        <v>1</v>
      </c>
    </row>
    <row r="3417" spans="1:5" x14ac:dyDescent="0.2">
      <c r="A3417" s="13">
        <v>41852.527222222219</v>
      </c>
      <c r="B3417" s="8">
        <v>1</v>
      </c>
      <c r="C3417" s="8"/>
      <c r="D3417" s="8"/>
      <c r="E3417" s="8">
        <v>1</v>
      </c>
    </row>
    <row r="3418" spans="1:5" x14ac:dyDescent="0.2">
      <c r="A3418" s="13">
        <v>42643.6328587963</v>
      </c>
      <c r="B3418" s="8">
        <v>1</v>
      </c>
      <c r="C3418" s="8"/>
      <c r="D3418" s="8"/>
      <c r="E3418" s="8">
        <v>1</v>
      </c>
    </row>
    <row r="3419" spans="1:5" x14ac:dyDescent="0.2">
      <c r="A3419" s="13">
        <v>42179.898472222223</v>
      </c>
      <c r="B3419" s="8">
        <v>1</v>
      </c>
      <c r="C3419" s="8"/>
      <c r="D3419" s="8"/>
      <c r="E3419" s="8">
        <v>1</v>
      </c>
    </row>
    <row r="3420" spans="1:5" x14ac:dyDescent="0.2">
      <c r="A3420" s="13">
        <v>42612.918807870374</v>
      </c>
      <c r="B3420" s="8">
        <v>1</v>
      </c>
      <c r="C3420" s="8"/>
      <c r="D3420" s="8"/>
      <c r="E3420" s="8">
        <v>1</v>
      </c>
    </row>
    <row r="3421" spans="1:5" x14ac:dyDescent="0.2">
      <c r="A3421" s="13">
        <v>42575.130057870374</v>
      </c>
      <c r="B3421" s="8">
        <v>1</v>
      </c>
      <c r="C3421" s="8"/>
      <c r="D3421" s="8"/>
      <c r="E3421" s="8">
        <v>1</v>
      </c>
    </row>
    <row r="3422" spans="1:5" x14ac:dyDescent="0.2">
      <c r="A3422" s="13">
        <v>42200.625833333332</v>
      </c>
      <c r="B3422" s="8">
        <v>1</v>
      </c>
      <c r="C3422" s="8"/>
      <c r="D3422" s="8"/>
      <c r="E3422" s="8">
        <v>1</v>
      </c>
    </row>
    <row r="3423" spans="1:5" x14ac:dyDescent="0.2">
      <c r="A3423" s="13">
        <v>42420.019097222219</v>
      </c>
      <c r="B3423" s="8">
        <v>1</v>
      </c>
      <c r="C3423" s="8"/>
      <c r="D3423" s="8"/>
      <c r="E3423" s="8">
        <v>1</v>
      </c>
    </row>
    <row r="3424" spans="1:5" x14ac:dyDescent="0.2">
      <c r="A3424" s="13">
        <v>42053.671666666669</v>
      </c>
      <c r="B3424" s="8">
        <v>1</v>
      </c>
      <c r="C3424" s="8"/>
      <c r="D3424" s="8"/>
      <c r="E3424" s="8">
        <v>1</v>
      </c>
    </row>
    <row r="3425" spans="1:5" x14ac:dyDescent="0.2">
      <c r="A3425" s="13">
        <v>42605.765381944446</v>
      </c>
      <c r="B3425" s="8">
        <v>1</v>
      </c>
      <c r="C3425" s="8"/>
      <c r="D3425" s="8"/>
      <c r="E3425" s="8">
        <v>1</v>
      </c>
    </row>
    <row r="3426" spans="1:5" x14ac:dyDescent="0.2">
      <c r="A3426" s="13">
        <v>42458.641724537039</v>
      </c>
      <c r="B3426" s="8">
        <v>1</v>
      </c>
      <c r="C3426" s="8"/>
      <c r="D3426" s="8"/>
      <c r="E3426" s="8">
        <v>1</v>
      </c>
    </row>
    <row r="3427" spans="1:5" x14ac:dyDescent="0.2">
      <c r="A3427" s="13">
        <v>42529.022013888891</v>
      </c>
      <c r="B3427" s="8">
        <v>1</v>
      </c>
      <c r="C3427" s="8"/>
      <c r="D3427" s="8"/>
      <c r="E3427" s="8">
        <v>1</v>
      </c>
    </row>
    <row r="3428" spans="1:5" x14ac:dyDescent="0.2">
      <c r="A3428" s="13">
        <v>41841.820486111108</v>
      </c>
      <c r="B3428" s="8">
        <v>1</v>
      </c>
      <c r="C3428" s="8"/>
      <c r="D3428" s="8"/>
      <c r="E3428" s="8">
        <v>1</v>
      </c>
    </row>
    <row r="3429" spans="1:5" x14ac:dyDescent="0.2">
      <c r="A3429" s="13">
        <v>41928.170497685183</v>
      </c>
      <c r="B3429" s="8">
        <v>1</v>
      </c>
      <c r="C3429" s="8"/>
      <c r="D3429" s="8"/>
      <c r="E3429" s="8">
        <v>1</v>
      </c>
    </row>
    <row r="3430" spans="1:5" x14ac:dyDescent="0.2">
      <c r="A3430" s="13">
        <v>42062.834444444445</v>
      </c>
      <c r="B3430" s="8">
        <v>1</v>
      </c>
      <c r="C3430" s="8"/>
      <c r="D3430" s="8"/>
      <c r="E3430" s="8">
        <v>1</v>
      </c>
    </row>
    <row r="3431" spans="1:5" x14ac:dyDescent="0.2">
      <c r="A3431" s="13">
        <v>42541.501516203702</v>
      </c>
      <c r="B3431" s="8">
        <v>1</v>
      </c>
      <c r="C3431" s="8"/>
      <c r="D3431" s="8"/>
      <c r="E3431" s="8">
        <v>1</v>
      </c>
    </row>
    <row r="3432" spans="1:5" x14ac:dyDescent="0.2">
      <c r="A3432" s="13">
        <v>41918.880833333336</v>
      </c>
      <c r="B3432" s="8">
        <v>1</v>
      </c>
      <c r="C3432" s="8"/>
      <c r="D3432" s="8"/>
      <c r="E3432" s="8">
        <v>1</v>
      </c>
    </row>
    <row r="3433" spans="1:5" x14ac:dyDescent="0.2">
      <c r="A3433" s="13">
        <v>41921.279976851853</v>
      </c>
      <c r="B3433" s="8">
        <v>1</v>
      </c>
      <c r="C3433" s="8"/>
      <c r="D3433" s="8"/>
      <c r="E3433" s="8">
        <v>1</v>
      </c>
    </row>
    <row r="3434" spans="1:5" x14ac:dyDescent="0.2">
      <c r="A3434" s="13">
        <v>42128.736608796295</v>
      </c>
      <c r="B3434" s="8">
        <v>1</v>
      </c>
      <c r="C3434" s="8"/>
      <c r="D3434" s="8"/>
      <c r="E3434" s="8">
        <v>1</v>
      </c>
    </row>
    <row r="3435" spans="1:5" x14ac:dyDescent="0.2">
      <c r="A3435" s="13">
        <v>42053.916921296295</v>
      </c>
      <c r="B3435" s="8">
        <v>1</v>
      </c>
      <c r="C3435" s="8"/>
      <c r="D3435" s="8"/>
      <c r="E3435" s="8">
        <v>1</v>
      </c>
    </row>
    <row r="3436" spans="1:5" x14ac:dyDescent="0.2">
      <c r="A3436" s="13">
        <v>41781.855092592596</v>
      </c>
      <c r="B3436" s="8">
        <v>1</v>
      </c>
      <c r="C3436" s="8"/>
      <c r="D3436" s="8"/>
      <c r="E3436" s="8">
        <v>1</v>
      </c>
    </row>
    <row r="3437" spans="1:5" x14ac:dyDescent="0.2">
      <c r="A3437" s="13">
        <v>42171.317442129628</v>
      </c>
      <c r="B3437" s="8">
        <v>1</v>
      </c>
      <c r="C3437" s="8"/>
      <c r="D3437" s="8"/>
      <c r="E3437" s="8">
        <v>1</v>
      </c>
    </row>
    <row r="3438" spans="1:5" x14ac:dyDescent="0.2">
      <c r="A3438" s="13">
        <v>41989.247546296298</v>
      </c>
      <c r="B3438" s="8">
        <v>1</v>
      </c>
      <c r="C3438" s="8"/>
      <c r="D3438" s="8"/>
      <c r="E3438" s="8">
        <v>1</v>
      </c>
    </row>
    <row r="3439" spans="1:5" x14ac:dyDescent="0.2">
      <c r="A3439" s="13">
        <v>41796.771597222221</v>
      </c>
      <c r="B3439" s="8">
        <v>1</v>
      </c>
      <c r="C3439" s="8"/>
      <c r="D3439" s="8"/>
      <c r="E3439" s="8">
        <v>1</v>
      </c>
    </row>
    <row r="3440" spans="1:5" x14ac:dyDescent="0.2">
      <c r="A3440" s="13">
        <v>41793.668761574074</v>
      </c>
      <c r="B3440" s="8">
        <v>1</v>
      </c>
      <c r="C3440" s="8"/>
      <c r="D3440" s="8"/>
      <c r="E3440" s="8">
        <v>1</v>
      </c>
    </row>
    <row r="3441" spans="1:5" x14ac:dyDescent="0.2">
      <c r="A3441" s="13">
        <v>42506.760405092595</v>
      </c>
      <c r="B3441" s="8">
        <v>1</v>
      </c>
      <c r="C3441" s="8"/>
      <c r="D3441" s="8"/>
      <c r="E3441" s="8">
        <v>1</v>
      </c>
    </row>
    <row r="3442" spans="1:5" x14ac:dyDescent="0.2">
      <c r="A3442" s="13">
        <v>42372.693055555559</v>
      </c>
      <c r="B3442" s="8">
        <v>1</v>
      </c>
      <c r="C3442" s="8"/>
      <c r="D3442" s="8"/>
      <c r="E3442" s="8">
        <v>1</v>
      </c>
    </row>
    <row r="3443" spans="1:5" x14ac:dyDescent="0.2">
      <c r="A3443" s="13">
        <v>42126.875011574077</v>
      </c>
      <c r="B3443" s="8">
        <v>1</v>
      </c>
      <c r="C3443" s="8"/>
      <c r="D3443" s="8"/>
      <c r="E3443" s="8">
        <v>1</v>
      </c>
    </row>
    <row r="3444" spans="1:5" x14ac:dyDescent="0.2">
      <c r="A3444" s="13">
        <v>42149.940416666665</v>
      </c>
      <c r="B3444" s="8">
        <v>1</v>
      </c>
      <c r="C3444" s="8"/>
      <c r="D3444" s="8"/>
      <c r="E3444" s="8">
        <v>1</v>
      </c>
    </row>
    <row r="3445" spans="1:5" x14ac:dyDescent="0.2">
      <c r="A3445" s="13">
        <v>42087.768055555556</v>
      </c>
      <c r="B3445" s="8">
        <v>1</v>
      </c>
      <c r="C3445" s="8"/>
      <c r="D3445" s="8"/>
      <c r="E3445" s="8">
        <v>1</v>
      </c>
    </row>
    <row r="3446" spans="1:5" x14ac:dyDescent="0.2">
      <c r="A3446" s="13">
        <v>41753.635775462964</v>
      </c>
      <c r="B3446" s="8">
        <v>1</v>
      </c>
      <c r="C3446" s="8"/>
      <c r="D3446" s="8"/>
      <c r="E3446" s="8">
        <v>1</v>
      </c>
    </row>
    <row r="3447" spans="1:5" x14ac:dyDescent="0.2">
      <c r="A3447" s="13">
        <v>42443.802361111113</v>
      </c>
      <c r="B3447" s="8">
        <v>1</v>
      </c>
      <c r="C3447" s="8"/>
      <c r="D3447" s="8"/>
      <c r="E3447" s="8">
        <v>1</v>
      </c>
    </row>
    <row r="3448" spans="1:5" x14ac:dyDescent="0.2">
      <c r="A3448" s="13">
        <v>42121.249814814815</v>
      </c>
      <c r="B3448" s="8">
        <v>1</v>
      </c>
      <c r="C3448" s="8"/>
      <c r="D3448" s="8"/>
      <c r="E3448" s="8">
        <v>1</v>
      </c>
    </row>
    <row r="3449" spans="1:5" x14ac:dyDescent="0.2">
      <c r="A3449" s="13">
        <v>42268.00922453704</v>
      </c>
      <c r="B3449" s="8">
        <v>1</v>
      </c>
      <c r="C3449" s="8"/>
      <c r="D3449" s="8"/>
      <c r="E3449" s="8">
        <v>1</v>
      </c>
    </row>
    <row r="3450" spans="1:5" x14ac:dyDescent="0.2">
      <c r="A3450" s="13">
        <v>41848.866157407407</v>
      </c>
      <c r="B3450" s="8">
        <v>1</v>
      </c>
      <c r="C3450" s="8"/>
      <c r="D3450" s="8"/>
      <c r="E3450" s="8">
        <v>1</v>
      </c>
    </row>
    <row r="3451" spans="1:5" x14ac:dyDescent="0.2">
      <c r="A3451" s="13">
        <v>42689.214988425927</v>
      </c>
      <c r="B3451" s="8">
        <v>1</v>
      </c>
      <c r="C3451" s="8"/>
      <c r="D3451" s="8"/>
      <c r="E3451" s="8">
        <v>1</v>
      </c>
    </row>
    <row r="3452" spans="1:5" x14ac:dyDescent="0.2">
      <c r="A3452" s="13">
        <v>41915.762835648151</v>
      </c>
      <c r="B3452" s="8">
        <v>1</v>
      </c>
      <c r="C3452" s="8"/>
      <c r="D3452" s="8"/>
      <c r="E3452" s="8">
        <v>1</v>
      </c>
    </row>
    <row r="3453" spans="1:5" x14ac:dyDescent="0.2">
      <c r="A3453" s="13">
        <v>42584.846828703703</v>
      </c>
      <c r="B3453" s="8">
        <v>1</v>
      </c>
      <c r="C3453" s="8"/>
      <c r="D3453" s="8"/>
      <c r="E3453" s="8">
        <v>1</v>
      </c>
    </row>
    <row r="3454" spans="1:5" x14ac:dyDescent="0.2">
      <c r="A3454" s="13">
        <v>42511.741944444446</v>
      </c>
      <c r="B3454" s="8">
        <v>1</v>
      </c>
      <c r="C3454" s="8"/>
      <c r="D3454" s="8"/>
      <c r="E3454" s="8">
        <v>1</v>
      </c>
    </row>
    <row r="3455" spans="1:5" x14ac:dyDescent="0.2">
      <c r="A3455" s="13">
        <v>42459.15861111111</v>
      </c>
      <c r="B3455" s="8">
        <v>1</v>
      </c>
      <c r="C3455" s="8"/>
      <c r="D3455" s="8"/>
      <c r="E3455" s="8">
        <v>1</v>
      </c>
    </row>
    <row r="3456" spans="1:5" x14ac:dyDescent="0.2">
      <c r="A3456" s="13">
        <v>42132.036168981482</v>
      </c>
      <c r="B3456" s="8">
        <v>1</v>
      </c>
      <c r="C3456" s="8"/>
      <c r="D3456" s="8"/>
      <c r="E3456" s="8">
        <v>1</v>
      </c>
    </row>
    <row r="3457" spans="1:5" x14ac:dyDescent="0.2">
      <c r="A3457" s="13">
        <v>42419.919421296298</v>
      </c>
      <c r="B3457" s="8">
        <v>1</v>
      </c>
      <c r="C3457" s="8"/>
      <c r="D3457" s="8"/>
      <c r="E3457" s="8">
        <v>1</v>
      </c>
    </row>
    <row r="3458" spans="1:5" x14ac:dyDescent="0.2">
      <c r="A3458" s="13">
        <v>42233.763831018521</v>
      </c>
      <c r="B3458" s="8">
        <v>1</v>
      </c>
      <c r="C3458" s="8"/>
      <c r="D3458" s="8"/>
      <c r="E3458" s="8">
        <v>1</v>
      </c>
    </row>
    <row r="3459" spans="1:5" x14ac:dyDescent="0.2">
      <c r="A3459" s="13">
        <v>42430.839398148149</v>
      </c>
      <c r="B3459" s="8">
        <v>1</v>
      </c>
      <c r="C3459" s="8"/>
      <c r="D3459" s="8"/>
      <c r="E3459" s="8">
        <v>1</v>
      </c>
    </row>
    <row r="3460" spans="1:5" x14ac:dyDescent="0.2">
      <c r="A3460" s="13">
        <v>42545.478333333333</v>
      </c>
      <c r="B3460" s="8">
        <v>1</v>
      </c>
      <c r="C3460" s="8"/>
      <c r="D3460" s="8"/>
      <c r="E3460" s="8">
        <v>1</v>
      </c>
    </row>
    <row r="3461" spans="1:5" x14ac:dyDescent="0.2">
      <c r="A3461" s="13">
        <v>42297.748738425929</v>
      </c>
      <c r="B3461" s="8">
        <v>1</v>
      </c>
      <c r="C3461" s="8"/>
      <c r="D3461" s="8"/>
      <c r="E3461" s="8">
        <v>1</v>
      </c>
    </row>
    <row r="3462" spans="1:5" x14ac:dyDescent="0.2">
      <c r="A3462" s="13">
        <v>41760.935706018521</v>
      </c>
      <c r="B3462" s="8">
        <v>1</v>
      </c>
      <c r="C3462" s="8"/>
      <c r="D3462" s="8"/>
      <c r="E3462" s="8">
        <v>1</v>
      </c>
    </row>
    <row r="3463" spans="1:5" x14ac:dyDescent="0.2">
      <c r="A3463" s="13">
        <v>41829.734259259261</v>
      </c>
      <c r="B3463" s="8">
        <v>1</v>
      </c>
      <c r="C3463" s="8"/>
      <c r="D3463" s="8"/>
      <c r="E3463" s="8">
        <v>1</v>
      </c>
    </row>
    <row r="3464" spans="1:5" x14ac:dyDescent="0.2">
      <c r="A3464" s="13">
        <v>42491.922881944447</v>
      </c>
      <c r="B3464" s="8">
        <v>1</v>
      </c>
      <c r="C3464" s="8"/>
      <c r="D3464" s="8"/>
      <c r="E3464" s="8">
        <v>1</v>
      </c>
    </row>
    <row r="3465" spans="1:5" x14ac:dyDescent="0.2">
      <c r="A3465" s="13">
        <v>42477.729780092595</v>
      </c>
      <c r="B3465" s="8">
        <v>1</v>
      </c>
      <c r="C3465" s="8"/>
      <c r="D3465" s="8"/>
      <c r="E3465" s="8">
        <v>1</v>
      </c>
    </row>
    <row r="3466" spans="1:5" x14ac:dyDescent="0.2">
      <c r="A3466" s="13">
        <v>41950.859560185185</v>
      </c>
      <c r="B3466" s="8">
        <v>1</v>
      </c>
      <c r="C3466" s="8"/>
      <c r="D3466" s="8"/>
      <c r="E3466" s="8">
        <v>1</v>
      </c>
    </row>
    <row r="3467" spans="1:5" x14ac:dyDescent="0.2">
      <c r="A3467" s="13">
        <v>41802.62090277778</v>
      </c>
      <c r="B3467" s="8">
        <v>1</v>
      </c>
      <c r="C3467" s="8"/>
      <c r="D3467" s="8"/>
      <c r="E3467" s="8">
        <v>1</v>
      </c>
    </row>
    <row r="3468" spans="1:5" x14ac:dyDescent="0.2">
      <c r="A3468" s="13">
        <v>41927.873784722222</v>
      </c>
      <c r="B3468" s="8">
        <v>1</v>
      </c>
      <c r="C3468" s="8"/>
      <c r="D3468" s="8"/>
      <c r="E3468" s="8">
        <v>1</v>
      </c>
    </row>
    <row r="3469" spans="1:5" x14ac:dyDescent="0.2">
      <c r="A3469" s="13">
        <v>42057.536944444444</v>
      </c>
      <c r="B3469" s="8">
        <v>1</v>
      </c>
      <c r="C3469" s="8"/>
      <c r="D3469" s="8"/>
      <c r="E3469" s="8">
        <v>1</v>
      </c>
    </row>
    <row r="3470" spans="1:5" x14ac:dyDescent="0.2">
      <c r="A3470" s="13">
        <v>41781.096203703702</v>
      </c>
      <c r="B3470" s="8">
        <v>1</v>
      </c>
      <c r="C3470" s="8"/>
      <c r="D3470" s="8"/>
      <c r="E3470" s="8">
        <v>1</v>
      </c>
    </row>
    <row r="3471" spans="1:5" x14ac:dyDescent="0.2">
      <c r="A3471" s="13">
        <v>42020.846666666665</v>
      </c>
      <c r="B3471" s="8">
        <v>1</v>
      </c>
      <c r="C3471" s="8"/>
      <c r="D3471" s="8"/>
      <c r="E3471" s="8">
        <v>1</v>
      </c>
    </row>
    <row r="3472" spans="1:5" x14ac:dyDescent="0.2">
      <c r="A3472" s="13">
        <v>42125.772812499999</v>
      </c>
      <c r="B3472" s="8">
        <v>1</v>
      </c>
      <c r="C3472" s="8"/>
      <c r="D3472" s="8"/>
      <c r="E3472" s="8">
        <v>1</v>
      </c>
    </row>
    <row r="3473" spans="1:5" x14ac:dyDescent="0.2">
      <c r="A3473" s="13">
        <v>41856.010069444441</v>
      </c>
      <c r="B3473" s="8">
        <v>1</v>
      </c>
      <c r="C3473" s="8"/>
      <c r="D3473" s="8"/>
      <c r="E3473" s="8">
        <v>1</v>
      </c>
    </row>
    <row r="3474" spans="1:5" x14ac:dyDescent="0.2">
      <c r="A3474" s="13">
        <v>41794.817523148151</v>
      </c>
      <c r="B3474" s="8">
        <v>1</v>
      </c>
      <c r="C3474" s="8"/>
      <c r="D3474" s="8"/>
      <c r="E3474" s="8">
        <v>1</v>
      </c>
    </row>
    <row r="3475" spans="1:5" x14ac:dyDescent="0.2">
      <c r="A3475" s="13">
        <v>41893.783553240741</v>
      </c>
      <c r="B3475" s="8">
        <v>1</v>
      </c>
      <c r="C3475" s="8"/>
      <c r="D3475" s="8"/>
      <c r="E3475" s="8">
        <v>1</v>
      </c>
    </row>
    <row r="3476" spans="1:5" x14ac:dyDescent="0.2">
      <c r="A3476" s="13">
        <v>42037.598958333336</v>
      </c>
      <c r="B3476" s="8">
        <v>1</v>
      </c>
      <c r="C3476" s="8"/>
      <c r="D3476" s="8"/>
      <c r="E3476" s="8">
        <v>1</v>
      </c>
    </row>
    <row r="3477" spans="1:5" x14ac:dyDescent="0.2">
      <c r="A3477" s="13">
        <v>42227.824212962965</v>
      </c>
      <c r="B3477" s="8">
        <v>1</v>
      </c>
      <c r="C3477" s="8"/>
      <c r="D3477" s="8"/>
      <c r="E3477" s="8">
        <v>1</v>
      </c>
    </row>
    <row r="3478" spans="1:5" x14ac:dyDescent="0.2">
      <c r="A3478" s="13">
        <v>41881.361342592594</v>
      </c>
      <c r="B3478" s="8">
        <v>1</v>
      </c>
      <c r="C3478" s="8"/>
      <c r="D3478" s="8"/>
      <c r="E3478" s="8">
        <v>1</v>
      </c>
    </row>
    <row r="3479" spans="1:5" x14ac:dyDescent="0.2">
      <c r="A3479" s="13">
        <v>42234.789884259262</v>
      </c>
      <c r="B3479" s="8">
        <v>1</v>
      </c>
      <c r="C3479" s="8"/>
      <c r="D3479" s="8"/>
      <c r="E3479" s="8">
        <v>1</v>
      </c>
    </row>
    <row r="3480" spans="1:5" x14ac:dyDescent="0.2">
      <c r="A3480" s="13">
        <v>42581.397546296299</v>
      </c>
      <c r="B3480" s="8">
        <v>1</v>
      </c>
      <c r="C3480" s="8"/>
      <c r="D3480" s="8"/>
      <c r="E3480" s="8">
        <v>1</v>
      </c>
    </row>
    <row r="3481" spans="1:5" x14ac:dyDescent="0.2">
      <c r="A3481" s="13">
        <v>41880.76357638889</v>
      </c>
      <c r="B3481" s="8">
        <v>1</v>
      </c>
      <c r="C3481" s="8"/>
      <c r="D3481" s="8"/>
      <c r="E3481" s="8">
        <v>1</v>
      </c>
    </row>
    <row r="3482" spans="1:5" x14ac:dyDescent="0.2">
      <c r="A3482" s="13">
        <v>42214.695671296293</v>
      </c>
      <c r="B3482" s="8">
        <v>1</v>
      </c>
      <c r="C3482" s="8"/>
      <c r="D3482" s="8"/>
      <c r="E3482" s="8">
        <v>1</v>
      </c>
    </row>
    <row r="3483" spans="1:5" x14ac:dyDescent="0.2">
      <c r="A3483" s="13">
        <v>42460.335312499999</v>
      </c>
      <c r="B3483" s="8">
        <v>1</v>
      </c>
      <c r="C3483" s="8"/>
      <c r="D3483" s="8"/>
      <c r="E3483" s="8">
        <v>1</v>
      </c>
    </row>
    <row r="3484" spans="1:5" x14ac:dyDescent="0.2">
      <c r="A3484" s="13">
        <v>42167.023206018515</v>
      </c>
      <c r="B3484" s="8">
        <v>1</v>
      </c>
      <c r="C3484" s="8"/>
      <c r="D3484" s="8"/>
      <c r="E3484" s="8">
        <v>1</v>
      </c>
    </row>
    <row r="3485" spans="1:5" x14ac:dyDescent="0.2">
      <c r="A3485" s="13">
        <v>42733.50136574074</v>
      </c>
      <c r="B3485" s="8">
        <v>1</v>
      </c>
      <c r="C3485" s="8"/>
      <c r="D3485" s="8"/>
      <c r="E3485" s="8">
        <v>1</v>
      </c>
    </row>
    <row r="3486" spans="1:5" x14ac:dyDescent="0.2">
      <c r="A3486" s="13">
        <v>42177.761782407404</v>
      </c>
      <c r="B3486" s="8">
        <v>1</v>
      </c>
      <c r="C3486" s="8"/>
      <c r="D3486" s="8"/>
      <c r="E3486" s="8">
        <v>1</v>
      </c>
    </row>
    <row r="3487" spans="1:5" x14ac:dyDescent="0.2">
      <c r="A3487" s="13">
        <v>42442.623344907406</v>
      </c>
      <c r="B3487" s="8">
        <v>1</v>
      </c>
      <c r="C3487" s="8"/>
      <c r="D3487" s="8"/>
      <c r="E3487" s="8">
        <v>1</v>
      </c>
    </row>
    <row r="3488" spans="1:5" x14ac:dyDescent="0.2">
      <c r="A3488" s="13">
        <v>42521.654328703706</v>
      </c>
      <c r="B3488" s="8">
        <v>1</v>
      </c>
      <c r="C3488" s="8"/>
      <c r="D3488" s="8"/>
      <c r="E3488" s="8">
        <v>1</v>
      </c>
    </row>
    <row r="3489" spans="1:5" x14ac:dyDescent="0.2">
      <c r="A3489" s="13">
        <v>41884.599849537037</v>
      </c>
      <c r="B3489" s="8">
        <v>1</v>
      </c>
      <c r="C3489" s="8"/>
      <c r="D3489" s="8"/>
      <c r="E3489" s="8">
        <v>1</v>
      </c>
    </row>
    <row r="3490" spans="1:5" x14ac:dyDescent="0.2">
      <c r="A3490" s="13">
        <v>42289.761192129627</v>
      </c>
      <c r="B3490" s="8">
        <v>1</v>
      </c>
      <c r="C3490" s="8"/>
      <c r="D3490" s="8"/>
      <c r="E3490" s="8">
        <v>1</v>
      </c>
    </row>
    <row r="3491" spans="1:5" x14ac:dyDescent="0.2">
      <c r="A3491" s="13">
        <v>42243.6252662037</v>
      </c>
      <c r="B3491" s="8">
        <v>1</v>
      </c>
      <c r="C3491" s="8"/>
      <c r="D3491" s="8"/>
      <c r="E3491" s="8">
        <v>1</v>
      </c>
    </row>
    <row r="3492" spans="1:5" x14ac:dyDescent="0.2">
      <c r="A3492" s="13">
        <v>42248.640162037038</v>
      </c>
      <c r="B3492" s="8">
        <v>1</v>
      </c>
      <c r="C3492" s="8"/>
      <c r="D3492" s="8"/>
      <c r="E3492" s="8">
        <v>1</v>
      </c>
    </row>
    <row r="3493" spans="1:5" x14ac:dyDescent="0.2">
      <c r="A3493" s="13">
        <v>42328.727141203701</v>
      </c>
      <c r="B3493" s="8">
        <v>1</v>
      </c>
      <c r="C3493" s="8"/>
      <c r="D3493" s="8"/>
      <c r="E3493" s="8">
        <v>1</v>
      </c>
    </row>
    <row r="3494" spans="1:5" x14ac:dyDescent="0.2">
      <c r="A3494" s="13">
        <v>41923.354351851849</v>
      </c>
      <c r="B3494" s="8">
        <v>1</v>
      </c>
      <c r="C3494" s="8"/>
      <c r="D3494" s="8"/>
      <c r="E3494" s="8">
        <v>1</v>
      </c>
    </row>
    <row r="3495" spans="1:5" x14ac:dyDescent="0.2">
      <c r="A3495" s="13">
        <v>42571.420601851853</v>
      </c>
      <c r="B3495" s="8">
        <v>1</v>
      </c>
      <c r="C3495" s="8"/>
      <c r="D3495" s="8"/>
      <c r="E3495" s="8">
        <v>1</v>
      </c>
    </row>
    <row r="3496" spans="1:5" x14ac:dyDescent="0.2">
      <c r="A3496" s="13">
        <v>42600.756041666667</v>
      </c>
      <c r="B3496" s="8">
        <v>1</v>
      </c>
      <c r="C3496" s="8"/>
      <c r="D3496" s="8"/>
      <c r="E3496" s="8">
        <v>1</v>
      </c>
    </row>
    <row r="3497" spans="1:5" x14ac:dyDescent="0.2">
      <c r="A3497" s="13">
        <v>42517.003368055557</v>
      </c>
      <c r="B3497" s="8">
        <v>1</v>
      </c>
      <c r="C3497" s="8"/>
      <c r="D3497" s="8"/>
      <c r="E3497" s="8">
        <v>1</v>
      </c>
    </row>
    <row r="3498" spans="1:5" x14ac:dyDescent="0.2">
      <c r="A3498" s="13">
        <v>42222.730034722219</v>
      </c>
      <c r="B3498" s="8">
        <v>1</v>
      </c>
      <c r="C3498" s="8"/>
      <c r="D3498" s="8"/>
      <c r="E3498" s="8">
        <v>1</v>
      </c>
    </row>
    <row r="3499" spans="1:5" x14ac:dyDescent="0.2">
      <c r="A3499" s="13">
        <v>41829.599791666667</v>
      </c>
      <c r="B3499" s="8">
        <v>1</v>
      </c>
      <c r="C3499" s="8"/>
      <c r="D3499" s="8"/>
      <c r="E3499" s="8">
        <v>1</v>
      </c>
    </row>
    <row r="3500" spans="1:5" x14ac:dyDescent="0.2">
      <c r="A3500" s="13">
        <v>42150.755312499998</v>
      </c>
      <c r="B3500" s="8">
        <v>1</v>
      </c>
      <c r="C3500" s="8"/>
      <c r="D3500" s="8"/>
      <c r="E3500" s="8">
        <v>1</v>
      </c>
    </row>
    <row r="3501" spans="1:5" x14ac:dyDescent="0.2">
      <c r="A3501" s="13">
        <v>42040.831678240742</v>
      </c>
      <c r="B3501" s="8">
        <v>1</v>
      </c>
      <c r="C3501" s="8"/>
      <c r="D3501" s="8"/>
      <c r="E3501" s="8">
        <v>1</v>
      </c>
    </row>
    <row r="3502" spans="1:5" x14ac:dyDescent="0.2">
      <c r="A3502" s="13">
        <v>42075.807395833333</v>
      </c>
      <c r="B3502" s="8">
        <v>1</v>
      </c>
      <c r="C3502" s="8"/>
      <c r="D3502" s="8"/>
      <c r="E3502" s="8">
        <v>1</v>
      </c>
    </row>
    <row r="3503" spans="1:5" x14ac:dyDescent="0.2">
      <c r="A3503" s="13">
        <v>42073.660694444443</v>
      </c>
      <c r="B3503" s="8">
        <v>1</v>
      </c>
      <c r="C3503" s="8"/>
      <c r="D3503" s="8"/>
      <c r="E3503" s="8">
        <v>1</v>
      </c>
    </row>
    <row r="3504" spans="1:5" x14ac:dyDescent="0.2">
      <c r="A3504" s="13">
        <v>42480.078715277778</v>
      </c>
      <c r="B3504" s="8">
        <v>1</v>
      </c>
      <c r="C3504" s="8"/>
      <c r="D3504" s="8"/>
      <c r="E3504" s="8">
        <v>1</v>
      </c>
    </row>
    <row r="3505" spans="1:5" x14ac:dyDescent="0.2">
      <c r="A3505" s="13">
        <v>42411.942291666666</v>
      </c>
      <c r="B3505" s="8">
        <v>1</v>
      </c>
      <c r="C3505" s="8"/>
      <c r="D3505" s="8"/>
      <c r="E3505" s="8">
        <v>1</v>
      </c>
    </row>
    <row r="3506" spans="1:5" x14ac:dyDescent="0.2">
      <c r="A3506" s="13">
        <v>42223.394363425927</v>
      </c>
      <c r="B3506" s="8">
        <v>1</v>
      </c>
      <c r="C3506" s="8"/>
      <c r="D3506" s="8"/>
      <c r="E3506" s="8">
        <v>1</v>
      </c>
    </row>
    <row r="3507" spans="1:5" x14ac:dyDescent="0.2">
      <c r="A3507" s="13">
        <v>42462.893495370372</v>
      </c>
      <c r="B3507" s="8">
        <v>1</v>
      </c>
      <c r="C3507" s="8"/>
      <c r="D3507" s="8"/>
      <c r="E3507" s="8">
        <v>1</v>
      </c>
    </row>
    <row r="3508" spans="1:5" x14ac:dyDescent="0.2">
      <c r="A3508" s="13">
        <v>41753.515856481485</v>
      </c>
      <c r="B3508" s="8">
        <v>1</v>
      </c>
      <c r="C3508" s="8"/>
      <c r="D3508" s="8"/>
      <c r="E3508" s="8">
        <v>1</v>
      </c>
    </row>
    <row r="3509" spans="1:5" x14ac:dyDescent="0.2">
      <c r="A3509" s="13">
        <v>41788.587083333332</v>
      </c>
      <c r="B3509" s="8">
        <v>1</v>
      </c>
      <c r="C3509" s="8"/>
      <c r="D3509" s="8"/>
      <c r="E3509" s="8">
        <v>1</v>
      </c>
    </row>
    <row r="3510" spans="1:5" x14ac:dyDescent="0.2">
      <c r="A3510" s="13">
        <v>42196.028703703705</v>
      </c>
      <c r="B3510" s="8">
        <v>1</v>
      </c>
      <c r="C3510" s="8"/>
      <c r="D3510" s="8"/>
      <c r="E3510" s="8">
        <v>1</v>
      </c>
    </row>
    <row r="3511" spans="1:5" x14ac:dyDescent="0.2">
      <c r="A3511" s="13">
        <v>42016.050451388888</v>
      </c>
      <c r="B3511" s="8">
        <v>1</v>
      </c>
      <c r="C3511" s="8"/>
      <c r="D3511" s="8"/>
      <c r="E3511" s="8">
        <v>1</v>
      </c>
    </row>
    <row r="3512" spans="1:5" x14ac:dyDescent="0.2">
      <c r="A3512" s="13">
        <v>42661.442060185182</v>
      </c>
      <c r="B3512" s="8">
        <v>1</v>
      </c>
      <c r="C3512" s="8"/>
      <c r="D3512" s="8"/>
      <c r="E3512" s="8">
        <v>1</v>
      </c>
    </row>
    <row r="3513" spans="1:5" x14ac:dyDescent="0.2">
      <c r="A3513" s="13">
        <v>41808.649583333332</v>
      </c>
      <c r="B3513" s="8">
        <v>1</v>
      </c>
      <c r="C3513" s="8"/>
      <c r="D3513" s="8"/>
      <c r="E3513" s="8">
        <v>1</v>
      </c>
    </row>
    <row r="3514" spans="1:5" x14ac:dyDescent="0.2">
      <c r="A3514" s="13">
        <v>41730.276747685188</v>
      </c>
      <c r="B3514" s="8">
        <v>1</v>
      </c>
      <c r="C3514" s="8"/>
      <c r="D3514" s="8"/>
      <c r="E3514" s="8">
        <v>1</v>
      </c>
    </row>
    <row r="3515" spans="1:5" x14ac:dyDescent="0.2">
      <c r="A3515" s="13">
        <v>42139.816840277781</v>
      </c>
      <c r="B3515" s="8">
        <v>1</v>
      </c>
      <c r="C3515" s="8"/>
      <c r="D3515" s="8"/>
      <c r="E3515" s="8">
        <v>1</v>
      </c>
    </row>
    <row r="3516" spans="1:5" x14ac:dyDescent="0.2">
      <c r="A3516" s="13">
        <v>42194.09615740741</v>
      </c>
      <c r="B3516" s="8">
        <v>1</v>
      </c>
      <c r="C3516" s="8"/>
      <c r="D3516" s="8"/>
      <c r="E3516" s="8">
        <v>1</v>
      </c>
    </row>
    <row r="3517" spans="1:5" x14ac:dyDescent="0.2">
      <c r="A3517" s="13">
        <v>42115.889652777776</v>
      </c>
      <c r="B3517" s="8">
        <v>1</v>
      </c>
      <c r="C3517" s="8"/>
      <c r="D3517" s="8"/>
      <c r="E3517" s="8">
        <v>1</v>
      </c>
    </row>
    <row r="3518" spans="1:5" x14ac:dyDescent="0.2">
      <c r="A3518" s="13">
        <v>42203.680300925924</v>
      </c>
      <c r="B3518" s="8">
        <v>1</v>
      </c>
      <c r="C3518" s="8"/>
      <c r="D3518" s="8"/>
      <c r="E3518" s="8">
        <v>1</v>
      </c>
    </row>
    <row r="3519" spans="1:5" x14ac:dyDescent="0.2">
      <c r="A3519" s="13">
        <v>42433.761886574073</v>
      </c>
      <c r="B3519" s="8">
        <v>1</v>
      </c>
      <c r="C3519" s="8"/>
      <c r="D3519" s="8"/>
      <c r="E3519" s="8">
        <v>1</v>
      </c>
    </row>
    <row r="3520" spans="1:5" x14ac:dyDescent="0.2">
      <c r="A3520" s="13">
        <v>42555.671944444446</v>
      </c>
      <c r="B3520" s="8">
        <v>1</v>
      </c>
      <c r="C3520" s="8"/>
      <c r="D3520" s="8"/>
      <c r="E3520" s="8">
        <v>1</v>
      </c>
    </row>
    <row r="3521" spans="1:5" x14ac:dyDescent="0.2">
      <c r="A3521" s="13">
        <v>42236.623252314814</v>
      </c>
      <c r="B3521" s="8">
        <v>1</v>
      </c>
      <c r="C3521" s="8"/>
      <c r="D3521" s="8"/>
      <c r="E3521" s="8">
        <v>1</v>
      </c>
    </row>
    <row r="3522" spans="1:5" x14ac:dyDescent="0.2">
      <c r="A3522" s="13">
        <v>41974.743148148147</v>
      </c>
      <c r="B3522" s="8">
        <v>1</v>
      </c>
      <c r="C3522" s="8"/>
      <c r="D3522" s="8"/>
      <c r="E3522" s="8">
        <v>1</v>
      </c>
    </row>
    <row r="3523" spans="1:5" x14ac:dyDescent="0.2">
      <c r="A3523" s="13">
        <v>41997.507905092592</v>
      </c>
      <c r="B3523" s="8">
        <v>1</v>
      </c>
      <c r="C3523" s="8"/>
      <c r="D3523" s="8"/>
      <c r="E3523" s="8">
        <v>1</v>
      </c>
    </row>
    <row r="3524" spans="1:5" x14ac:dyDescent="0.2">
      <c r="A3524" s="13">
        <v>42135.810694444444</v>
      </c>
      <c r="B3524" s="8">
        <v>1</v>
      </c>
      <c r="C3524" s="8"/>
      <c r="D3524" s="8"/>
      <c r="E3524" s="8">
        <v>1</v>
      </c>
    </row>
    <row r="3525" spans="1:5" x14ac:dyDescent="0.2">
      <c r="A3525" s="13">
        <v>41869.740671296298</v>
      </c>
      <c r="B3525" s="8">
        <v>1</v>
      </c>
      <c r="C3525" s="8"/>
      <c r="D3525" s="8"/>
      <c r="E3525" s="8">
        <v>1</v>
      </c>
    </row>
    <row r="3526" spans="1:5" x14ac:dyDescent="0.2">
      <c r="A3526" s="13">
        <v>41982.688611111109</v>
      </c>
      <c r="B3526" s="8">
        <v>1</v>
      </c>
      <c r="C3526" s="8"/>
      <c r="D3526" s="8"/>
      <c r="E3526" s="8">
        <v>1</v>
      </c>
    </row>
    <row r="3527" spans="1:5" x14ac:dyDescent="0.2">
      <c r="A3527" s="13">
        <v>41976.331979166665</v>
      </c>
      <c r="B3527" s="8">
        <v>1</v>
      </c>
      <c r="C3527" s="8"/>
      <c r="D3527" s="8"/>
      <c r="E3527" s="8">
        <v>1</v>
      </c>
    </row>
    <row r="3528" spans="1:5" x14ac:dyDescent="0.2">
      <c r="A3528" s="13">
        <v>41912.858946759261</v>
      </c>
      <c r="B3528" s="8">
        <v>1</v>
      </c>
      <c r="C3528" s="8"/>
      <c r="D3528" s="8"/>
      <c r="E3528" s="8">
        <v>1</v>
      </c>
    </row>
    <row r="3529" spans="1:5" x14ac:dyDescent="0.2">
      <c r="A3529" s="13">
        <v>42146.570393518516</v>
      </c>
      <c r="B3529" s="8">
        <v>1</v>
      </c>
      <c r="C3529" s="8"/>
      <c r="D3529" s="8"/>
      <c r="E3529" s="8">
        <v>1</v>
      </c>
    </row>
    <row r="3530" spans="1:5" x14ac:dyDescent="0.2">
      <c r="A3530" s="13">
        <v>41921.375532407408</v>
      </c>
      <c r="B3530" s="8">
        <v>1</v>
      </c>
      <c r="C3530" s="8"/>
      <c r="D3530" s="8"/>
      <c r="E3530" s="8">
        <v>1</v>
      </c>
    </row>
    <row r="3531" spans="1:5" x14ac:dyDescent="0.2">
      <c r="A3531" s="13">
        <v>41926.942685185182</v>
      </c>
      <c r="B3531" s="8">
        <v>1</v>
      </c>
      <c r="C3531" s="8"/>
      <c r="D3531" s="8"/>
      <c r="E3531" s="8">
        <v>1</v>
      </c>
    </row>
    <row r="3532" spans="1:5" x14ac:dyDescent="0.2">
      <c r="A3532" s="13">
        <v>42561.783877314818</v>
      </c>
      <c r="B3532" s="8">
        <v>1</v>
      </c>
      <c r="C3532" s="8"/>
      <c r="D3532" s="8"/>
      <c r="E3532" s="8">
        <v>1</v>
      </c>
    </row>
    <row r="3533" spans="1:5" x14ac:dyDescent="0.2">
      <c r="A3533" s="13">
        <v>42649.54923611111</v>
      </c>
      <c r="B3533" s="8">
        <v>1</v>
      </c>
      <c r="C3533" s="8"/>
      <c r="D3533" s="8"/>
      <c r="E3533" s="8">
        <v>1</v>
      </c>
    </row>
    <row r="3534" spans="1:5" x14ac:dyDescent="0.2">
      <c r="A3534" s="13">
        <v>42093.786840277775</v>
      </c>
      <c r="B3534" s="8">
        <v>1</v>
      </c>
      <c r="C3534" s="8"/>
      <c r="D3534" s="8"/>
      <c r="E3534" s="8">
        <v>1</v>
      </c>
    </row>
    <row r="3535" spans="1:5" x14ac:dyDescent="0.2">
      <c r="A3535" s="13">
        <v>42460.733530092592</v>
      </c>
      <c r="B3535" s="8">
        <v>1</v>
      </c>
      <c r="C3535" s="8"/>
      <c r="D3535" s="8"/>
      <c r="E3535" s="8">
        <v>1</v>
      </c>
    </row>
    <row r="3536" spans="1:5" x14ac:dyDescent="0.2">
      <c r="A3536" s="13">
        <v>42430.76222222222</v>
      </c>
      <c r="B3536" s="8">
        <v>1</v>
      </c>
      <c r="C3536" s="8"/>
      <c r="D3536" s="8"/>
      <c r="E3536" s="8">
        <v>1</v>
      </c>
    </row>
    <row r="3537" spans="1:5" x14ac:dyDescent="0.2">
      <c r="A3537" s="13">
        <v>42026.176180555558</v>
      </c>
      <c r="B3537" s="8">
        <v>1</v>
      </c>
      <c r="C3537" s="8"/>
      <c r="D3537" s="8"/>
      <c r="E3537" s="8">
        <v>1</v>
      </c>
    </row>
    <row r="3538" spans="1:5" x14ac:dyDescent="0.2">
      <c r="A3538" s="13">
        <v>41836.471180555556</v>
      </c>
      <c r="B3538" s="8">
        <v>1</v>
      </c>
      <c r="C3538" s="8"/>
      <c r="D3538" s="8"/>
      <c r="E3538" s="8">
        <v>1</v>
      </c>
    </row>
    <row r="3539" spans="1:5" x14ac:dyDescent="0.2">
      <c r="A3539" s="13">
        <v>42451.095856481479</v>
      </c>
      <c r="B3539" s="8">
        <v>1</v>
      </c>
      <c r="C3539" s="8"/>
      <c r="D3539" s="8"/>
      <c r="E3539" s="8">
        <v>1</v>
      </c>
    </row>
    <row r="3540" spans="1:5" x14ac:dyDescent="0.2">
      <c r="A3540" s="13">
        <v>42418.425983796296</v>
      </c>
      <c r="B3540" s="8">
        <v>1</v>
      </c>
      <c r="C3540" s="8"/>
      <c r="D3540" s="8"/>
      <c r="E3540" s="8">
        <v>1</v>
      </c>
    </row>
    <row r="3541" spans="1:5" x14ac:dyDescent="0.2">
      <c r="A3541" s="13">
        <v>42168.316481481481</v>
      </c>
      <c r="B3541" s="8">
        <v>1</v>
      </c>
      <c r="C3541" s="8"/>
      <c r="D3541" s="8"/>
      <c r="E3541" s="8">
        <v>1</v>
      </c>
    </row>
    <row r="3542" spans="1:5" x14ac:dyDescent="0.2">
      <c r="A3542" s="13">
        <v>41964.716319444444</v>
      </c>
      <c r="B3542" s="8">
        <v>1</v>
      </c>
      <c r="C3542" s="8"/>
      <c r="D3542" s="8"/>
      <c r="E3542" s="8">
        <v>1</v>
      </c>
    </row>
    <row r="3543" spans="1:5" x14ac:dyDescent="0.2">
      <c r="A3543" s="13">
        <v>42576.697569444441</v>
      </c>
      <c r="B3543" s="8">
        <v>1</v>
      </c>
      <c r="C3543" s="8"/>
      <c r="D3543" s="8"/>
      <c r="E3543" s="8">
        <v>1</v>
      </c>
    </row>
    <row r="3544" spans="1:5" x14ac:dyDescent="0.2">
      <c r="A3544" s="13">
        <v>42503.539976851855</v>
      </c>
      <c r="B3544" s="8">
        <v>1</v>
      </c>
      <c r="C3544" s="8"/>
      <c r="D3544" s="8"/>
      <c r="E3544" s="8">
        <v>1</v>
      </c>
    </row>
    <row r="3545" spans="1:5" x14ac:dyDescent="0.2">
      <c r="A3545" s="13">
        <v>42101.828819444447</v>
      </c>
      <c r="B3545" s="8">
        <v>1</v>
      </c>
      <c r="C3545" s="8"/>
      <c r="D3545" s="8"/>
      <c r="E3545" s="8">
        <v>1</v>
      </c>
    </row>
    <row r="3546" spans="1:5" x14ac:dyDescent="0.2">
      <c r="A3546" s="13">
        <v>42125.647534722222</v>
      </c>
      <c r="B3546" s="8">
        <v>1</v>
      </c>
      <c r="C3546" s="8"/>
      <c r="D3546" s="8"/>
      <c r="E3546" s="8">
        <v>1</v>
      </c>
    </row>
    <row r="3547" spans="1:5" x14ac:dyDescent="0.2">
      <c r="A3547" s="13">
        <v>41902.333726851852</v>
      </c>
      <c r="B3547" s="8">
        <v>1</v>
      </c>
      <c r="C3547" s="8"/>
      <c r="D3547" s="8"/>
      <c r="E3547" s="8">
        <v>1</v>
      </c>
    </row>
    <row r="3548" spans="1:5" x14ac:dyDescent="0.2">
      <c r="A3548" s="13">
        <v>42003.948425925926</v>
      </c>
      <c r="B3548" s="8">
        <v>1</v>
      </c>
      <c r="C3548" s="8"/>
      <c r="D3548" s="8"/>
      <c r="E3548" s="8">
        <v>1</v>
      </c>
    </row>
    <row r="3549" spans="1:5" x14ac:dyDescent="0.2">
      <c r="A3549" s="13">
        <v>41988.829942129632</v>
      </c>
      <c r="B3549" s="8">
        <v>1</v>
      </c>
      <c r="C3549" s="8"/>
      <c r="D3549" s="8"/>
      <c r="E3549" s="8">
        <v>1</v>
      </c>
    </row>
    <row r="3550" spans="1:5" x14ac:dyDescent="0.2">
      <c r="A3550" s="13">
        <v>41974.898599537039</v>
      </c>
      <c r="B3550" s="8">
        <v>1</v>
      </c>
      <c r="C3550" s="8"/>
      <c r="D3550" s="8"/>
      <c r="E3550" s="8">
        <v>1</v>
      </c>
    </row>
    <row r="3551" spans="1:5" x14ac:dyDescent="0.2">
      <c r="A3551" s="13">
        <v>42592.066921296297</v>
      </c>
      <c r="B3551" s="8">
        <v>1</v>
      </c>
      <c r="C3551" s="8"/>
      <c r="D3551" s="8"/>
      <c r="E3551" s="8">
        <v>1</v>
      </c>
    </row>
    <row r="3552" spans="1:5" x14ac:dyDescent="0.2">
      <c r="A3552" s="13">
        <v>42050.008368055554</v>
      </c>
      <c r="B3552" s="8">
        <v>1</v>
      </c>
      <c r="C3552" s="8"/>
      <c r="D3552" s="8"/>
      <c r="E3552" s="8">
        <v>1</v>
      </c>
    </row>
    <row r="3553" spans="1:5" x14ac:dyDescent="0.2">
      <c r="A3553" s="13">
        <v>41856.715069444443</v>
      </c>
      <c r="B3553" s="8">
        <v>1</v>
      </c>
      <c r="C3553" s="8"/>
      <c r="D3553" s="8"/>
      <c r="E3553" s="8">
        <v>1</v>
      </c>
    </row>
    <row r="3554" spans="1:5" x14ac:dyDescent="0.2">
      <c r="A3554" s="13">
        <v>42417.585532407407</v>
      </c>
      <c r="B3554" s="8">
        <v>1</v>
      </c>
      <c r="C3554" s="8"/>
      <c r="D3554" s="8"/>
      <c r="E3554" s="8">
        <v>1</v>
      </c>
    </row>
    <row r="3555" spans="1:5" x14ac:dyDescent="0.2">
      <c r="A3555" s="13">
        <v>41866.79886574074</v>
      </c>
      <c r="B3555" s="8">
        <v>1</v>
      </c>
      <c r="C3555" s="8"/>
      <c r="D3555" s="8"/>
      <c r="E3555" s="8">
        <v>1</v>
      </c>
    </row>
    <row r="3556" spans="1:5" x14ac:dyDescent="0.2">
      <c r="A3556" s="13">
        <v>42220.794872685183</v>
      </c>
      <c r="B3556" s="8">
        <v>1</v>
      </c>
      <c r="C3556" s="8"/>
      <c r="D3556" s="8"/>
      <c r="E3556" s="8">
        <v>1</v>
      </c>
    </row>
    <row r="3557" spans="1:5" x14ac:dyDescent="0.2">
      <c r="A3557" s="13">
        <v>42628.849120370367</v>
      </c>
      <c r="B3557" s="8">
        <v>1</v>
      </c>
      <c r="C3557" s="8"/>
      <c r="D3557" s="8"/>
      <c r="E3557" s="8">
        <v>1</v>
      </c>
    </row>
    <row r="3558" spans="1:5" x14ac:dyDescent="0.2">
      <c r="A3558" s="13">
        <v>41990.99863425926</v>
      </c>
      <c r="B3558" s="8">
        <v>1</v>
      </c>
      <c r="C3558" s="8"/>
      <c r="D3558" s="8"/>
      <c r="E3558" s="8">
        <v>1</v>
      </c>
    </row>
    <row r="3559" spans="1:5" x14ac:dyDescent="0.2">
      <c r="A3559" s="13">
        <v>42447.894432870373</v>
      </c>
      <c r="B3559" s="8">
        <v>1</v>
      </c>
      <c r="C3559" s="8"/>
      <c r="D3559" s="8"/>
      <c r="E3559" s="8">
        <v>1</v>
      </c>
    </row>
    <row r="3560" spans="1:5" x14ac:dyDescent="0.2">
      <c r="A3560" s="13">
        <v>42283.864351851851</v>
      </c>
      <c r="B3560" s="8">
        <v>1</v>
      </c>
      <c r="C3560" s="8"/>
      <c r="D3560" s="8"/>
      <c r="E3560" s="8">
        <v>1</v>
      </c>
    </row>
    <row r="3561" spans="1:5" x14ac:dyDescent="0.2">
      <c r="A3561" s="13">
        <v>42483.015694444446</v>
      </c>
      <c r="B3561" s="8">
        <v>1</v>
      </c>
      <c r="C3561" s="8"/>
      <c r="D3561" s="8"/>
      <c r="E3561" s="8">
        <v>1</v>
      </c>
    </row>
    <row r="3562" spans="1:5" x14ac:dyDescent="0.2">
      <c r="A3562" s="13">
        <v>42383.793124999997</v>
      </c>
      <c r="B3562" s="8">
        <v>1</v>
      </c>
      <c r="C3562" s="8"/>
      <c r="D3562" s="8"/>
      <c r="E3562" s="8">
        <v>1</v>
      </c>
    </row>
    <row r="3563" spans="1:5" x14ac:dyDescent="0.2">
      <c r="A3563" s="13">
        <v>42566.604826388888</v>
      </c>
      <c r="B3563" s="8">
        <v>1</v>
      </c>
      <c r="C3563" s="8"/>
      <c r="D3563" s="8"/>
      <c r="E3563" s="8">
        <v>1</v>
      </c>
    </row>
    <row r="3564" spans="1:5" x14ac:dyDescent="0.2">
      <c r="A3564" s="13">
        <v>42338.963912037034</v>
      </c>
      <c r="B3564" s="8">
        <v>1</v>
      </c>
      <c r="C3564" s="8"/>
      <c r="D3564" s="8"/>
      <c r="E3564" s="8">
        <v>1</v>
      </c>
    </row>
    <row r="3565" spans="1:5" x14ac:dyDescent="0.2">
      <c r="A3565" s="13">
        <v>42506.709374999999</v>
      </c>
      <c r="B3565" s="8">
        <v>1</v>
      </c>
      <c r="C3565" s="8"/>
      <c r="D3565" s="8"/>
      <c r="E3565" s="8">
        <v>1</v>
      </c>
    </row>
    <row r="3566" spans="1:5" x14ac:dyDescent="0.2">
      <c r="A3566" s="13">
        <v>42429.991724537038</v>
      </c>
      <c r="B3566" s="8">
        <v>1</v>
      </c>
      <c r="C3566" s="8"/>
      <c r="D3566" s="8"/>
      <c r="E3566" s="8">
        <v>1</v>
      </c>
    </row>
    <row r="3567" spans="1:5" x14ac:dyDescent="0.2">
      <c r="A3567" s="13">
        <v>42203.432129629633</v>
      </c>
      <c r="B3567" s="8">
        <v>1</v>
      </c>
      <c r="C3567" s="8"/>
      <c r="D3567" s="8"/>
      <c r="E3567" s="8">
        <v>1</v>
      </c>
    </row>
    <row r="3568" spans="1:5" x14ac:dyDescent="0.2">
      <c r="A3568" s="13">
        <v>42072.370381944442</v>
      </c>
      <c r="B3568" s="8">
        <v>1</v>
      </c>
      <c r="C3568" s="8"/>
      <c r="D3568" s="8"/>
      <c r="E3568" s="8">
        <v>1</v>
      </c>
    </row>
    <row r="3569" spans="1:5" x14ac:dyDescent="0.2">
      <c r="A3569" s="13">
        <v>41789.726979166669</v>
      </c>
      <c r="B3569" s="8">
        <v>1</v>
      </c>
      <c r="C3569" s="8"/>
      <c r="D3569" s="8"/>
      <c r="E3569" s="8">
        <v>1</v>
      </c>
    </row>
    <row r="3570" spans="1:5" x14ac:dyDescent="0.2">
      <c r="A3570" s="13">
        <v>41788.58997685185</v>
      </c>
      <c r="B3570" s="8">
        <v>1</v>
      </c>
      <c r="C3570" s="8"/>
      <c r="D3570" s="8"/>
      <c r="E3570" s="8">
        <v>1</v>
      </c>
    </row>
    <row r="3571" spans="1:5" x14ac:dyDescent="0.2">
      <c r="A3571" s="13">
        <v>42144.041851851849</v>
      </c>
      <c r="B3571" s="8">
        <v>1</v>
      </c>
      <c r="C3571" s="8"/>
      <c r="D3571" s="8"/>
      <c r="E3571" s="8">
        <v>1</v>
      </c>
    </row>
    <row r="3572" spans="1:5" x14ac:dyDescent="0.2">
      <c r="A3572" s="13">
        <v>42318.5937037037</v>
      </c>
      <c r="B3572" s="8">
        <v>1</v>
      </c>
      <c r="C3572" s="8"/>
      <c r="D3572" s="8"/>
      <c r="E3572" s="8">
        <v>1</v>
      </c>
    </row>
    <row r="3573" spans="1:5" x14ac:dyDescent="0.2">
      <c r="A3573" s="13">
        <v>42052.949814814812</v>
      </c>
      <c r="B3573" s="8">
        <v>1</v>
      </c>
      <c r="C3573" s="8"/>
      <c r="D3573" s="8"/>
      <c r="E3573" s="8">
        <v>1</v>
      </c>
    </row>
    <row r="3574" spans="1:5" x14ac:dyDescent="0.2">
      <c r="A3574" s="13">
        <v>42779.610289351855</v>
      </c>
      <c r="B3574" s="8">
        <v>1</v>
      </c>
      <c r="C3574" s="8"/>
      <c r="D3574" s="8"/>
      <c r="E3574" s="8">
        <v>1</v>
      </c>
    </row>
    <row r="3575" spans="1:5" x14ac:dyDescent="0.2">
      <c r="A3575" s="13">
        <v>42128.627893518518</v>
      </c>
      <c r="B3575" s="8">
        <v>1</v>
      </c>
      <c r="C3575" s="8"/>
      <c r="D3575" s="8"/>
      <c r="E3575" s="8">
        <v>1</v>
      </c>
    </row>
    <row r="3576" spans="1:5" x14ac:dyDescent="0.2">
      <c r="A3576" s="13">
        <v>42661.132245370369</v>
      </c>
      <c r="B3576" s="8">
        <v>1</v>
      </c>
      <c r="C3576" s="8"/>
      <c r="D3576" s="8"/>
      <c r="E3576" s="8">
        <v>1</v>
      </c>
    </row>
    <row r="3577" spans="1:5" x14ac:dyDescent="0.2">
      <c r="A3577" s="13">
        <v>42037.938206018516</v>
      </c>
      <c r="B3577" s="8">
        <v>1</v>
      </c>
      <c r="C3577" s="8"/>
      <c r="D3577" s="8"/>
      <c r="E3577" s="8">
        <v>1</v>
      </c>
    </row>
    <row r="3578" spans="1:5" x14ac:dyDescent="0.2">
      <c r="A3578" s="13">
        <v>42619.935694444444</v>
      </c>
      <c r="B3578" s="8">
        <v>1</v>
      </c>
      <c r="C3578" s="8"/>
      <c r="D3578" s="8"/>
      <c r="E3578" s="8">
        <v>1</v>
      </c>
    </row>
    <row r="3579" spans="1:5" x14ac:dyDescent="0.2">
      <c r="A3579" s="13">
        <v>41877.221886574072</v>
      </c>
      <c r="B3579" s="8">
        <v>1</v>
      </c>
      <c r="C3579" s="8"/>
      <c r="D3579" s="8"/>
      <c r="E3579" s="8">
        <v>1</v>
      </c>
    </row>
    <row r="3580" spans="1:5" x14ac:dyDescent="0.2">
      <c r="A3580" s="13">
        <v>41828.736921296295</v>
      </c>
      <c r="B3580" s="8">
        <v>1</v>
      </c>
      <c r="C3580" s="8"/>
      <c r="D3580" s="8"/>
      <c r="E3580" s="8">
        <v>1</v>
      </c>
    </row>
    <row r="3581" spans="1:5" x14ac:dyDescent="0.2">
      <c r="A3581" s="13">
        <v>42545.774189814816</v>
      </c>
      <c r="B3581" s="8">
        <v>1</v>
      </c>
      <c r="C3581" s="8"/>
      <c r="D3581" s="8"/>
      <c r="E3581" s="8">
        <v>1</v>
      </c>
    </row>
    <row r="3582" spans="1:5" x14ac:dyDescent="0.2">
      <c r="A3582" s="13">
        <v>42157.652511574073</v>
      </c>
      <c r="B3582" s="8">
        <v>1</v>
      </c>
      <c r="C3582" s="8"/>
      <c r="D3582" s="8"/>
      <c r="E3582" s="8">
        <v>1</v>
      </c>
    </row>
    <row r="3583" spans="1:5" x14ac:dyDescent="0.2">
      <c r="A3583" s="13">
        <v>41846.667326388888</v>
      </c>
      <c r="B3583" s="8">
        <v>1</v>
      </c>
      <c r="C3583" s="8"/>
      <c r="D3583" s="8"/>
      <c r="E3583" s="8">
        <v>1</v>
      </c>
    </row>
    <row r="3584" spans="1:5" x14ac:dyDescent="0.2">
      <c r="A3584" s="13">
        <v>42460.741747685184</v>
      </c>
      <c r="B3584" s="8">
        <v>1</v>
      </c>
      <c r="C3584" s="8"/>
      <c r="D3584" s="8"/>
      <c r="E3584" s="8">
        <v>1</v>
      </c>
    </row>
    <row r="3585" spans="1:5" x14ac:dyDescent="0.2">
      <c r="A3585" s="13">
        <v>42291.833287037036</v>
      </c>
      <c r="B3585" s="8"/>
      <c r="C3585" s="8">
        <v>1</v>
      </c>
      <c r="D3585" s="8"/>
      <c r="E3585" s="8">
        <v>1</v>
      </c>
    </row>
    <row r="3586" spans="1:5" x14ac:dyDescent="0.2">
      <c r="A3586" s="13">
        <v>42437.094490740739</v>
      </c>
      <c r="B3586" s="8"/>
      <c r="C3586" s="8">
        <v>1</v>
      </c>
      <c r="D3586" s="8"/>
      <c r="E3586" s="8">
        <v>1</v>
      </c>
    </row>
    <row r="3587" spans="1:5" x14ac:dyDescent="0.2">
      <c r="A3587" s="13">
        <v>41942.84710648148</v>
      </c>
      <c r="B3587" s="8"/>
      <c r="C3587" s="8">
        <v>1</v>
      </c>
      <c r="D3587" s="8"/>
      <c r="E3587" s="8">
        <v>1</v>
      </c>
    </row>
    <row r="3588" spans="1:5" x14ac:dyDescent="0.2">
      <c r="A3588" s="13">
        <v>41880.753437500003</v>
      </c>
      <c r="B3588" s="8"/>
      <c r="C3588" s="8">
        <v>1</v>
      </c>
      <c r="D3588" s="8"/>
      <c r="E3588" s="8">
        <v>1</v>
      </c>
    </row>
    <row r="3589" spans="1:5" x14ac:dyDescent="0.2">
      <c r="A3589" s="13">
        <v>41946.936909722222</v>
      </c>
      <c r="B3589" s="8"/>
      <c r="C3589" s="8">
        <v>1</v>
      </c>
      <c r="D3589" s="8"/>
      <c r="E3589" s="8">
        <v>1</v>
      </c>
    </row>
    <row r="3590" spans="1:5" x14ac:dyDescent="0.2">
      <c r="A3590" s="13">
        <v>42649.623460648145</v>
      </c>
      <c r="B3590" s="8"/>
      <c r="C3590" s="8">
        <v>1</v>
      </c>
      <c r="D3590" s="8"/>
      <c r="E3590" s="8">
        <v>1</v>
      </c>
    </row>
    <row r="3591" spans="1:5" x14ac:dyDescent="0.2">
      <c r="A3591" s="13">
        <v>42701.166365740741</v>
      </c>
      <c r="B3591" s="8"/>
      <c r="C3591" s="8">
        <v>1</v>
      </c>
      <c r="D3591" s="8"/>
      <c r="E3591" s="8">
        <v>1</v>
      </c>
    </row>
    <row r="3592" spans="1:5" x14ac:dyDescent="0.2">
      <c r="A3592" s="13">
        <v>42450.882824074077</v>
      </c>
      <c r="B3592" s="8"/>
      <c r="C3592" s="8">
        <v>1</v>
      </c>
      <c r="D3592" s="8"/>
      <c r="E3592" s="8">
        <v>1</v>
      </c>
    </row>
    <row r="3593" spans="1:5" x14ac:dyDescent="0.2">
      <c r="A3593" s="13">
        <v>42226.694780092592</v>
      </c>
      <c r="B3593" s="8"/>
      <c r="C3593" s="8">
        <v>1</v>
      </c>
      <c r="D3593" s="8"/>
      <c r="E3593" s="8">
        <v>1</v>
      </c>
    </row>
    <row r="3594" spans="1:5" x14ac:dyDescent="0.2">
      <c r="A3594" s="13">
        <v>41975.700636574074</v>
      </c>
      <c r="B3594" s="8"/>
      <c r="C3594" s="8">
        <v>1</v>
      </c>
      <c r="D3594" s="8"/>
      <c r="E3594" s="8">
        <v>1</v>
      </c>
    </row>
    <row r="3595" spans="1:5" x14ac:dyDescent="0.2">
      <c r="A3595" s="13">
        <v>42053.672824074078</v>
      </c>
      <c r="B3595" s="8"/>
      <c r="C3595" s="8">
        <v>1</v>
      </c>
      <c r="D3595" s="8"/>
      <c r="E3595" s="8">
        <v>1</v>
      </c>
    </row>
    <row r="3596" spans="1:5" x14ac:dyDescent="0.2">
      <c r="A3596" s="13">
        <v>42590.677152777775</v>
      </c>
      <c r="B3596" s="8"/>
      <c r="C3596" s="8">
        <v>1</v>
      </c>
      <c r="D3596" s="8"/>
      <c r="E3596" s="8">
        <v>1</v>
      </c>
    </row>
    <row r="3597" spans="1:5" x14ac:dyDescent="0.2">
      <c r="A3597" s="13">
        <v>42104.781597222223</v>
      </c>
      <c r="B3597" s="8"/>
      <c r="C3597" s="8">
        <v>1</v>
      </c>
      <c r="D3597" s="8"/>
      <c r="E3597" s="8">
        <v>1</v>
      </c>
    </row>
    <row r="3598" spans="1:5" x14ac:dyDescent="0.2">
      <c r="A3598" s="13">
        <v>41899.627071759256</v>
      </c>
      <c r="B3598" s="8"/>
      <c r="C3598" s="8">
        <v>1</v>
      </c>
      <c r="D3598" s="8"/>
      <c r="E3598" s="8">
        <v>1</v>
      </c>
    </row>
    <row r="3599" spans="1:5" x14ac:dyDescent="0.2">
      <c r="A3599" s="13">
        <v>42297.816284722219</v>
      </c>
      <c r="B3599" s="8"/>
      <c r="C3599" s="8">
        <v>1</v>
      </c>
      <c r="D3599" s="8"/>
      <c r="E3599" s="8">
        <v>1</v>
      </c>
    </row>
    <row r="3600" spans="1:5" x14ac:dyDescent="0.2">
      <c r="A3600" s="13">
        <v>42285.143969907411</v>
      </c>
      <c r="B3600" s="8"/>
      <c r="C3600" s="8">
        <v>1</v>
      </c>
      <c r="D3600" s="8"/>
      <c r="E3600" s="8">
        <v>1</v>
      </c>
    </row>
    <row r="3601" spans="1:5" x14ac:dyDescent="0.2">
      <c r="A3601" s="13">
        <v>42409.241747685184</v>
      </c>
      <c r="B3601" s="8"/>
      <c r="C3601" s="8">
        <v>1</v>
      </c>
      <c r="D3601" s="8"/>
      <c r="E3601" s="8">
        <v>1</v>
      </c>
    </row>
    <row r="3602" spans="1:5" x14ac:dyDescent="0.2">
      <c r="A3602" s="13">
        <v>42665.970347222225</v>
      </c>
      <c r="B3602" s="8"/>
      <c r="C3602" s="8">
        <v>1</v>
      </c>
      <c r="D3602" s="8"/>
      <c r="E3602" s="8">
        <v>1</v>
      </c>
    </row>
    <row r="3603" spans="1:5" x14ac:dyDescent="0.2">
      <c r="A3603" s="13">
        <v>42140.421319444446</v>
      </c>
      <c r="B3603" s="8"/>
      <c r="C3603" s="8">
        <v>1</v>
      </c>
      <c r="D3603" s="8"/>
      <c r="E3603" s="8">
        <v>1</v>
      </c>
    </row>
    <row r="3604" spans="1:5" x14ac:dyDescent="0.2">
      <c r="A3604" s="13">
        <v>42598.749155092592</v>
      </c>
      <c r="B3604" s="8"/>
      <c r="C3604" s="8">
        <v>1</v>
      </c>
      <c r="D3604" s="8"/>
      <c r="E3604" s="8">
        <v>1</v>
      </c>
    </row>
    <row r="3605" spans="1:5" x14ac:dyDescent="0.2">
      <c r="A3605" s="13">
        <v>41887.292187500003</v>
      </c>
      <c r="B3605" s="8">
        <v>1</v>
      </c>
      <c r="C3605" s="8"/>
      <c r="D3605" s="8"/>
      <c r="E3605" s="8">
        <v>1</v>
      </c>
    </row>
    <row r="3606" spans="1:5" x14ac:dyDescent="0.2">
      <c r="A3606" s="13">
        <v>41780.712893518517</v>
      </c>
      <c r="B3606" s="8">
        <v>1</v>
      </c>
      <c r="C3606" s="8"/>
      <c r="D3606" s="8"/>
      <c r="E3606" s="8">
        <v>1</v>
      </c>
    </row>
    <row r="3607" spans="1:5" x14ac:dyDescent="0.2">
      <c r="A3607" s="13">
        <v>42381.478981481479</v>
      </c>
      <c r="B3607" s="8">
        <v>1</v>
      </c>
      <c r="C3607" s="8"/>
      <c r="D3607" s="8"/>
      <c r="E3607" s="8">
        <v>1</v>
      </c>
    </row>
    <row r="3608" spans="1:5" x14ac:dyDescent="0.2">
      <c r="A3608" s="13">
        <v>41828.646319444444</v>
      </c>
      <c r="B3608" s="8">
        <v>1</v>
      </c>
      <c r="C3608" s="8"/>
      <c r="D3608" s="8"/>
      <c r="E3608" s="8">
        <v>1</v>
      </c>
    </row>
    <row r="3609" spans="1:5" x14ac:dyDescent="0.2">
      <c r="A3609" s="13">
        <v>42596.644699074073</v>
      </c>
      <c r="B3609" s="8">
        <v>1</v>
      </c>
      <c r="C3609" s="8"/>
      <c r="D3609" s="8"/>
      <c r="E3609" s="8">
        <v>1</v>
      </c>
    </row>
    <row r="3610" spans="1:5" x14ac:dyDescent="0.2">
      <c r="A3610" s="13">
        <v>42191.363506944443</v>
      </c>
      <c r="B3610" s="8">
        <v>1</v>
      </c>
      <c r="C3610" s="8"/>
      <c r="D3610" s="8"/>
      <c r="E3610" s="8">
        <v>1</v>
      </c>
    </row>
    <row r="3611" spans="1:5" x14ac:dyDescent="0.2">
      <c r="A3611" s="13">
        <v>42440.416504629633</v>
      </c>
      <c r="B3611" s="8">
        <v>1</v>
      </c>
      <c r="C3611" s="8"/>
      <c r="D3611" s="8"/>
      <c r="E3611" s="8">
        <v>1</v>
      </c>
    </row>
    <row r="3612" spans="1:5" x14ac:dyDescent="0.2">
      <c r="A3612" s="13">
        <v>42173.803217592591</v>
      </c>
      <c r="B3612" s="8">
        <v>1</v>
      </c>
      <c r="C3612" s="8"/>
      <c r="D3612" s="8"/>
      <c r="E3612" s="8">
        <v>1</v>
      </c>
    </row>
    <row r="3613" spans="1:5" x14ac:dyDescent="0.2">
      <c r="A3613" s="13">
        <v>42737.910138888888</v>
      </c>
      <c r="B3613" s="8">
        <v>1</v>
      </c>
      <c r="C3613" s="8"/>
      <c r="D3613" s="8"/>
      <c r="E3613" s="8">
        <v>1</v>
      </c>
    </row>
    <row r="3614" spans="1:5" x14ac:dyDescent="0.2">
      <c r="A3614" s="13">
        <v>42499.629849537036</v>
      </c>
      <c r="B3614" s="8">
        <v>1</v>
      </c>
      <c r="C3614" s="8"/>
      <c r="D3614" s="8"/>
      <c r="E3614" s="8">
        <v>1</v>
      </c>
    </row>
    <row r="3615" spans="1:5" x14ac:dyDescent="0.2">
      <c r="A3615" s="13">
        <v>41775.858564814815</v>
      </c>
      <c r="B3615" s="8">
        <v>1</v>
      </c>
      <c r="C3615" s="8"/>
      <c r="D3615" s="8"/>
      <c r="E3615" s="8">
        <v>1</v>
      </c>
    </row>
    <row r="3616" spans="1:5" x14ac:dyDescent="0.2">
      <c r="A3616" s="13">
        <v>42055.277199074073</v>
      </c>
      <c r="B3616" s="8">
        <v>1</v>
      </c>
      <c r="C3616" s="8"/>
      <c r="D3616" s="8"/>
      <c r="E3616" s="8">
        <v>1</v>
      </c>
    </row>
    <row r="3617" spans="1:5" x14ac:dyDescent="0.2">
      <c r="A3617" s="13">
        <v>41971.881076388891</v>
      </c>
      <c r="B3617" s="8">
        <v>1</v>
      </c>
      <c r="C3617" s="8"/>
      <c r="D3617" s="8"/>
      <c r="E3617" s="8">
        <v>1</v>
      </c>
    </row>
    <row r="3618" spans="1:5" x14ac:dyDescent="0.2">
      <c r="A3618" s="13">
        <v>42447.896666666667</v>
      </c>
      <c r="B3618" s="8">
        <v>1</v>
      </c>
      <c r="C3618" s="8"/>
      <c r="D3618" s="8"/>
      <c r="E3618" s="8">
        <v>1</v>
      </c>
    </row>
    <row r="3619" spans="1:5" x14ac:dyDescent="0.2">
      <c r="A3619" s="13">
        <v>42064.220069444447</v>
      </c>
      <c r="B3619" s="8">
        <v>1</v>
      </c>
      <c r="C3619" s="8"/>
      <c r="D3619" s="8"/>
      <c r="E3619" s="8">
        <v>1</v>
      </c>
    </row>
    <row r="3620" spans="1:5" x14ac:dyDescent="0.2">
      <c r="A3620" s="13">
        <v>42665.451736111114</v>
      </c>
      <c r="B3620" s="8">
        <v>1</v>
      </c>
      <c r="C3620" s="8"/>
      <c r="D3620" s="8"/>
      <c r="E3620" s="8">
        <v>1</v>
      </c>
    </row>
    <row r="3621" spans="1:5" x14ac:dyDescent="0.2">
      <c r="A3621" s="13">
        <v>42523.248715277776</v>
      </c>
      <c r="B3621" s="8">
        <v>1</v>
      </c>
      <c r="C3621" s="8"/>
      <c r="D3621" s="8"/>
      <c r="E3621" s="8">
        <v>1</v>
      </c>
    </row>
    <row r="3622" spans="1:5" x14ac:dyDescent="0.2">
      <c r="A3622" s="13">
        <v>42294.808125000003</v>
      </c>
      <c r="B3622" s="8">
        <v>1</v>
      </c>
      <c r="C3622" s="8"/>
      <c r="D3622" s="8"/>
      <c r="E3622" s="8">
        <v>1</v>
      </c>
    </row>
    <row r="3623" spans="1:5" x14ac:dyDescent="0.2">
      <c r="A3623" s="13">
        <v>41822.90488425926</v>
      </c>
      <c r="B3623" s="8">
        <v>1</v>
      </c>
      <c r="C3623" s="8"/>
      <c r="D3623" s="8"/>
      <c r="E3623" s="8">
        <v>1</v>
      </c>
    </row>
    <row r="3624" spans="1:5" x14ac:dyDescent="0.2">
      <c r="A3624" s="13">
        <v>42173.970127314817</v>
      </c>
      <c r="B3624" s="8">
        <v>1</v>
      </c>
      <c r="C3624" s="8"/>
      <c r="D3624" s="8"/>
      <c r="E3624" s="8">
        <v>1</v>
      </c>
    </row>
    <row r="3625" spans="1:5" x14ac:dyDescent="0.2">
      <c r="A3625" s="13">
        <v>42185.556157407409</v>
      </c>
      <c r="B3625" s="8">
        <v>1</v>
      </c>
      <c r="C3625" s="8"/>
      <c r="D3625" s="8"/>
      <c r="E3625" s="8">
        <v>1</v>
      </c>
    </row>
    <row r="3626" spans="1:5" x14ac:dyDescent="0.2">
      <c r="A3626" s="13">
        <v>42136.675196759257</v>
      </c>
      <c r="B3626" s="8">
        <v>1</v>
      </c>
      <c r="C3626" s="8"/>
      <c r="D3626" s="8"/>
      <c r="E3626" s="8">
        <v>1</v>
      </c>
    </row>
    <row r="3627" spans="1:5" x14ac:dyDescent="0.2">
      <c r="A3627" s="13">
        <v>42142.514016203706</v>
      </c>
      <c r="B3627" s="8">
        <v>1</v>
      </c>
      <c r="C3627" s="8"/>
      <c r="D3627" s="8"/>
      <c r="E3627" s="8">
        <v>1</v>
      </c>
    </row>
    <row r="3628" spans="1:5" x14ac:dyDescent="0.2">
      <c r="A3628" s="13">
        <v>41820.62809027778</v>
      </c>
      <c r="B3628" s="8">
        <v>1</v>
      </c>
      <c r="C3628" s="8"/>
      <c r="D3628" s="8"/>
      <c r="E3628" s="8">
        <v>1</v>
      </c>
    </row>
    <row r="3629" spans="1:5" x14ac:dyDescent="0.2">
      <c r="A3629" s="13">
        <v>41878.946574074071</v>
      </c>
      <c r="B3629" s="8">
        <v>1</v>
      </c>
      <c r="C3629" s="8"/>
      <c r="D3629" s="8"/>
      <c r="E3629" s="8">
        <v>1</v>
      </c>
    </row>
    <row r="3630" spans="1:5" x14ac:dyDescent="0.2">
      <c r="A3630" s="13">
        <v>41914.295104166667</v>
      </c>
      <c r="B3630" s="8">
        <v>1</v>
      </c>
      <c r="C3630" s="8"/>
      <c r="D3630" s="8"/>
      <c r="E3630" s="8">
        <v>1</v>
      </c>
    </row>
    <row r="3631" spans="1:5" x14ac:dyDescent="0.2">
      <c r="A3631" s="13">
        <v>42556.873020833336</v>
      </c>
      <c r="B3631" s="8">
        <v>1</v>
      </c>
      <c r="C3631" s="8"/>
      <c r="D3631" s="8"/>
      <c r="E3631" s="8">
        <v>1</v>
      </c>
    </row>
    <row r="3632" spans="1:5" x14ac:dyDescent="0.2">
      <c r="A3632" s="13">
        <v>42493.597013888888</v>
      </c>
      <c r="B3632" s="8">
        <v>1</v>
      </c>
      <c r="C3632" s="8"/>
      <c r="D3632" s="8"/>
      <c r="E3632" s="8">
        <v>1</v>
      </c>
    </row>
    <row r="3633" spans="1:5" x14ac:dyDescent="0.2">
      <c r="A3633" s="13">
        <v>41876.815787037034</v>
      </c>
      <c r="B3633" s="8">
        <v>1</v>
      </c>
      <c r="C3633" s="8"/>
      <c r="D3633" s="8"/>
      <c r="E3633" s="8">
        <v>1</v>
      </c>
    </row>
    <row r="3634" spans="1:5" x14ac:dyDescent="0.2">
      <c r="A3634" s="13">
        <v>41802.574282407404</v>
      </c>
      <c r="B3634" s="8">
        <v>1</v>
      </c>
      <c r="C3634" s="8"/>
      <c r="D3634" s="8"/>
      <c r="E3634" s="8">
        <v>1</v>
      </c>
    </row>
    <row r="3635" spans="1:5" x14ac:dyDescent="0.2">
      <c r="A3635" s="13">
        <v>42120.531226851854</v>
      </c>
      <c r="B3635" s="8">
        <v>1</v>
      </c>
      <c r="C3635" s="8"/>
      <c r="D3635" s="8"/>
      <c r="E3635" s="8">
        <v>1</v>
      </c>
    </row>
    <row r="3636" spans="1:5" x14ac:dyDescent="0.2">
      <c r="A3636" s="13">
        <v>41786.761354166665</v>
      </c>
      <c r="B3636" s="8">
        <v>1</v>
      </c>
      <c r="C3636" s="8"/>
      <c r="D3636" s="8"/>
      <c r="E3636" s="8">
        <v>1</v>
      </c>
    </row>
    <row r="3637" spans="1:5" x14ac:dyDescent="0.2">
      <c r="A3637" s="13">
        <v>42627.454097222224</v>
      </c>
      <c r="B3637" s="8">
        <v>1</v>
      </c>
      <c r="C3637" s="8"/>
      <c r="D3637" s="8"/>
      <c r="E3637" s="8">
        <v>1</v>
      </c>
    </row>
    <row r="3638" spans="1:5" x14ac:dyDescent="0.2">
      <c r="A3638" s="13">
        <v>42374.651504629626</v>
      </c>
      <c r="B3638" s="8">
        <v>1</v>
      </c>
      <c r="C3638" s="8"/>
      <c r="D3638" s="8"/>
      <c r="E3638" s="8">
        <v>1</v>
      </c>
    </row>
    <row r="3639" spans="1:5" x14ac:dyDescent="0.2">
      <c r="A3639" s="13">
        <v>41772.685393518521</v>
      </c>
      <c r="B3639" s="8">
        <v>1</v>
      </c>
      <c r="C3639" s="8"/>
      <c r="D3639" s="8"/>
      <c r="E3639" s="8">
        <v>1</v>
      </c>
    </row>
    <row r="3640" spans="1:5" x14ac:dyDescent="0.2">
      <c r="A3640" s="13">
        <v>42633.116851851853</v>
      </c>
      <c r="B3640" s="8">
        <v>1</v>
      </c>
      <c r="C3640" s="8"/>
      <c r="D3640" s="8"/>
      <c r="E3640" s="8">
        <v>1</v>
      </c>
    </row>
    <row r="3641" spans="1:5" x14ac:dyDescent="0.2">
      <c r="A3641" s="13">
        <v>42219.180393518516</v>
      </c>
      <c r="B3641" s="8">
        <v>1</v>
      </c>
      <c r="C3641" s="8"/>
      <c r="D3641" s="8"/>
      <c r="E3641" s="8">
        <v>1</v>
      </c>
    </row>
    <row r="3642" spans="1:5" x14ac:dyDescent="0.2">
      <c r="A3642" s="13">
        <v>41753.593275462961</v>
      </c>
      <c r="B3642" s="8">
        <v>1</v>
      </c>
      <c r="C3642" s="8"/>
      <c r="D3642" s="8"/>
      <c r="E3642" s="8">
        <v>1</v>
      </c>
    </row>
    <row r="3643" spans="1:5" x14ac:dyDescent="0.2">
      <c r="A3643" s="13">
        <v>42230.662731481483</v>
      </c>
      <c r="B3643" s="8">
        <v>1</v>
      </c>
      <c r="C3643" s="8"/>
      <c r="D3643" s="8"/>
      <c r="E3643" s="8">
        <v>1</v>
      </c>
    </row>
    <row r="3644" spans="1:5" x14ac:dyDescent="0.2">
      <c r="A3644" s="13">
        <v>41787.218229166669</v>
      </c>
      <c r="B3644" s="8">
        <v>1</v>
      </c>
      <c r="C3644" s="8"/>
      <c r="D3644" s="8"/>
      <c r="E3644" s="8">
        <v>1</v>
      </c>
    </row>
    <row r="3645" spans="1:5" x14ac:dyDescent="0.2">
      <c r="A3645" s="13">
        <v>41829.787083333336</v>
      </c>
      <c r="B3645" s="8">
        <v>1</v>
      </c>
      <c r="C3645" s="8"/>
      <c r="D3645" s="8"/>
      <c r="E3645" s="8">
        <v>1</v>
      </c>
    </row>
    <row r="3646" spans="1:5" x14ac:dyDescent="0.2">
      <c r="A3646" s="13">
        <v>42147.826840277776</v>
      </c>
      <c r="B3646" s="8">
        <v>1</v>
      </c>
      <c r="C3646" s="8"/>
      <c r="D3646" s="8"/>
      <c r="E3646" s="8">
        <v>1</v>
      </c>
    </row>
    <row r="3647" spans="1:5" x14ac:dyDescent="0.2">
      <c r="A3647" s="13">
        <v>41940.598182870373</v>
      </c>
      <c r="B3647" s="8">
        <v>1</v>
      </c>
      <c r="C3647" s="8"/>
      <c r="D3647" s="8"/>
      <c r="E3647" s="8">
        <v>1</v>
      </c>
    </row>
    <row r="3648" spans="1:5" x14ac:dyDescent="0.2">
      <c r="A3648" s="13">
        <v>42020.700567129628</v>
      </c>
      <c r="B3648" s="8">
        <v>1</v>
      </c>
      <c r="C3648" s="8"/>
      <c r="D3648" s="8"/>
      <c r="E3648" s="8">
        <v>1</v>
      </c>
    </row>
    <row r="3649" spans="1:5" x14ac:dyDescent="0.2">
      <c r="A3649" s="13">
        <v>41891.96503472222</v>
      </c>
      <c r="B3649" s="8">
        <v>1</v>
      </c>
      <c r="C3649" s="8"/>
      <c r="D3649" s="8"/>
      <c r="E3649" s="8">
        <v>1</v>
      </c>
    </row>
    <row r="3650" spans="1:5" x14ac:dyDescent="0.2">
      <c r="A3650" s="13">
        <v>42309.191307870373</v>
      </c>
      <c r="B3650" s="8">
        <v>1</v>
      </c>
      <c r="C3650" s="8"/>
      <c r="D3650" s="8"/>
      <c r="E3650" s="8">
        <v>1</v>
      </c>
    </row>
    <row r="3651" spans="1:5" x14ac:dyDescent="0.2">
      <c r="A3651" s="13">
        <v>42490.133877314816</v>
      </c>
      <c r="B3651" s="8">
        <v>1</v>
      </c>
      <c r="C3651" s="8"/>
      <c r="D3651" s="8"/>
      <c r="E3651" s="8">
        <v>1</v>
      </c>
    </row>
    <row r="3652" spans="1:5" x14ac:dyDescent="0.2">
      <c r="A3652" s="13">
        <v>41995.870486111111</v>
      </c>
      <c r="B3652" s="8">
        <v>1</v>
      </c>
      <c r="C3652" s="8"/>
      <c r="D3652" s="8"/>
      <c r="E3652" s="8">
        <v>1</v>
      </c>
    </row>
    <row r="3653" spans="1:5" x14ac:dyDescent="0.2">
      <c r="A3653" s="13">
        <v>41988.617083333331</v>
      </c>
      <c r="B3653" s="8">
        <v>1</v>
      </c>
      <c r="C3653" s="8"/>
      <c r="D3653" s="8"/>
      <c r="E3653" s="8">
        <v>1</v>
      </c>
    </row>
    <row r="3654" spans="1:5" x14ac:dyDescent="0.2">
      <c r="A3654" s="13">
        <v>42479.465833333335</v>
      </c>
      <c r="B3654" s="8">
        <v>1</v>
      </c>
      <c r="C3654" s="8"/>
      <c r="D3654" s="8"/>
      <c r="E3654" s="8">
        <v>1</v>
      </c>
    </row>
    <row r="3655" spans="1:5" x14ac:dyDescent="0.2">
      <c r="A3655" s="13">
        <v>42401.806562500002</v>
      </c>
      <c r="B3655" s="8">
        <v>1</v>
      </c>
      <c r="C3655" s="8"/>
      <c r="D3655" s="8"/>
      <c r="E3655" s="8">
        <v>1</v>
      </c>
    </row>
    <row r="3656" spans="1:5" x14ac:dyDescent="0.2">
      <c r="A3656" s="13">
        <v>41897.602037037039</v>
      </c>
      <c r="B3656" s="8">
        <v>1</v>
      </c>
      <c r="C3656" s="8"/>
      <c r="D3656" s="8"/>
      <c r="E3656" s="8">
        <v>1</v>
      </c>
    </row>
    <row r="3657" spans="1:5" x14ac:dyDescent="0.2">
      <c r="A3657" s="13">
        <v>41882.585648148146</v>
      </c>
      <c r="B3657" s="8">
        <v>1</v>
      </c>
      <c r="C3657" s="8"/>
      <c r="D3657" s="8"/>
      <c r="E3657" s="8">
        <v>1</v>
      </c>
    </row>
    <row r="3658" spans="1:5" x14ac:dyDescent="0.2">
      <c r="A3658" s="13">
        <v>42129.541585648149</v>
      </c>
      <c r="B3658" s="8">
        <v>1</v>
      </c>
      <c r="C3658" s="8"/>
      <c r="D3658" s="8"/>
      <c r="E3658" s="8">
        <v>1</v>
      </c>
    </row>
    <row r="3659" spans="1:5" x14ac:dyDescent="0.2">
      <c r="A3659" s="13">
        <v>42524.53800925926</v>
      </c>
      <c r="B3659" s="8">
        <v>1</v>
      </c>
      <c r="C3659" s="8"/>
      <c r="D3659" s="8"/>
      <c r="E3659" s="8">
        <v>1</v>
      </c>
    </row>
    <row r="3660" spans="1:5" x14ac:dyDescent="0.2">
      <c r="A3660" s="13">
        <v>42556.504490740743</v>
      </c>
      <c r="B3660" s="8">
        <v>1</v>
      </c>
      <c r="C3660" s="8"/>
      <c r="D3660" s="8"/>
      <c r="E3660" s="8">
        <v>1</v>
      </c>
    </row>
    <row r="3661" spans="1:5" x14ac:dyDescent="0.2">
      <c r="A3661" s="13">
        <v>42461.689745370371</v>
      </c>
      <c r="B3661" s="8">
        <v>1</v>
      </c>
      <c r="C3661" s="8"/>
      <c r="D3661" s="8"/>
      <c r="E3661" s="8">
        <v>1</v>
      </c>
    </row>
    <row r="3662" spans="1:5" x14ac:dyDescent="0.2">
      <c r="A3662" s="13">
        <v>41792.542986111112</v>
      </c>
      <c r="B3662" s="8">
        <v>1</v>
      </c>
      <c r="C3662" s="8"/>
      <c r="D3662" s="8"/>
      <c r="E3662" s="8">
        <v>1</v>
      </c>
    </row>
    <row r="3663" spans="1:5" x14ac:dyDescent="0.2">
      <c r="A3663" s="13">
        <v>41879.913761574076</v>
      </c>
      <c r="B3663" s="8">
        <v>1</v>
      </c>
      <c r="C3663" s="8"/>
      <c r="D3663" s="8"/>
      <c r="E3663" s="8">
        <v>1</v>
      </c>
    </row>
    <row r="3664" spans="1:5" x14ac:dyDescent="0.2">
      <c r="A3664" s="13">
        <v>42552.048356481479</v>
      </c>
      <c r="B3664" s="8">
        <v>1</v>
      </c>
      <c r="C3664" s="8"/>
      <c r="D3664" s="8"/>
      <c r="E3664" s="8">
        <v>1</v>
      </c>
    </row>
    <row r="3665" spans="1:5" x14ac:dyDescent="0.2">
      <c r="A3665" s="13">
        <v>41810.142199074071</v>
      </c>
      <c r="B3665" s="8">
        <v>1</v>
      </c>
      <c r="C3665" s="8"/>
      <c r="D3665" s="8"/>
      <c r="E3665" s="8">
        <v>1</v>
      </c>
    </row>
    <row r="3666" spans="1:5" x14ac:dyDescent="0.2">
      <c r="A3666" s="13">
        <v>41785.707708333335</v>
      </c>
      <c r="B3666" s="8">
        <v>1</v>
      </c>
      <c r="C3666" s="8"/>
      <c r="D3666" s="8"/>
      <c r="E3666" s="8">
        <v>1</v>
      </c>
    </row>
    <row r="3667" spans="1:5" x14ac:dyDescent="0.2">
      <c r="A3667" s="13">
        <v>42072.576249999998</v>
      </c>
      <c r="B3667" s="8">
        <v>1</v>
      </c>
      <c r="C3667" s="8"/>
      <c r="D3667" s="8"/>
      <c r="E3667" s="8">
        <v>1</v>
      </c>
    </row>
    <row r="3668" spans="1:5" x14ac:dyDescent="0.2">
      <c r="A3668" s="13">
        <v>41779.724224537036</v>
      </c>
      <c r="B3668" s="8">
        <v>1</v>
      </c>
      <c r="C3668" s="8"/>
      <c r="D3668" s="8"/>
      <c r="E3668" s="8">
        <v>1</v>
      </c>
    </row>
    <row r="3669" spans="1:5" x14ac:dyDescent="0.2">
      <c r="A3669" s="13">
        <v>42134.172071759262</v>
      </c>
      <c r="B3669" s="8">
        <v>1</v>
      </c>
      <c r="C3669" s="8"/>
      <c r="D3669" s="8"/>
      <c r="E3669" s="8">
        <v>1</v>
      </c>
    </row>
    <row r="3670" spans="1:5" x14ac:dyDescent="0.2">
      <c r="A3670" s="13">
        <v>42505.738032407404</v>
      </c>
      <c r="B3670" s="8">
        <v>1</v>
      </c>
      <c r="C3670" s="8"/>
      <c r="D3670" s="8"/>
      <c r="E3670" s="8">
        <v>1</v>
      </c>
    </row>
    <row r="3671" spans="1:5" x14ac:dyDescent="0.2">
      <c r="A3671" s="13">
        <v>42118.556331018517</v>
      </c>
      <c r="B3671" s="8">
        <v>1</v>
      </c>
      <c r="C3671" s="8"/>
      <c r="D3671" s="8"/>
      <c r="E3671" s="8">
        <v>1</v>
      </c>
    </row>
    <row r="3672" spans="1:5" x14ac:dyDescent="0.2">
      <c r="A3672" s="13">
        <v>42036.99559027778</v>
      </c>
      <c r="B3672" s="8">
        <v>1</v>
      </c>
      <c r="C3672" s="8"/>
      <c r="D3672" s="8"/>
      <c r="E3672" s="8">
        <v>1</v>
      </c>
    </row>
    <row r="3673" spans="1:5" x14ac:dyDescent="0.2">
      <c r="A3673" s="13">
        <v>42360.887835648151</v>
      </c>
      <c r="B3673" s="8">
        <v>1</v>
      </c>
      <c r="C3673" s="8"/>
      <c r="D3673" s="8"/>
      <c r="E3673" s="8">
        <v>1</v>
      </c>
    </row>
    <row r="3674" spans="1:5" x14ac:dyDescent="0.2">
      <c r="A3674" s="13">
        <v>42102.866307870368</v>
      </c>
      <c r="B3674" s="8">
        <v>1</v>
      </c>
      <c r="C3674" s="8"/>
      <c r="D3674" s="8"/>
      <c r="E3674" s="8">
        <v>1</v>
      </c>
    </row>
    <row r="3675" spans="1:5" x14ac:dyDescent="0.2">
      <c r="A3675" s="13">
        <v>42032.716145833336</v>
      </c>
      <c r="B3675" s="8">
        <v>1</v>
      </c>
      <c r="C3675" s="8"/>
      <c r="D3675" s="8"/>
      <c r="E3675" s="8">
        <v>1</v>
      </c>
    </row>
    <row r="3676" spans="1:5" x14ac:dyDescent="0.2">
      <c r="A3676" s="13">
        <v>42147.729930555557</v>
      </c>
      <c r="B3676" s="8">
        <v>1</v>
      </c>
      <c r="C3676" s="8"/>
      <c r="D3676" s="8"/>
      <c r="E3676" s="8">
        <v>1</v>
      </c>
    </row>
    <row r="3677" spans="1:5" x14ac:dyDescent="0.2">
      <c r="A3677" s="13">
        <v>42165.993125000001</v>
      </c>
      <c r="B3677" s="8">
        <v>1</v>
      </c>
      <c r="C3677" s="8"/>
      <c r="D3677" s="8"/>
      <c r="E3677" s="8">
        <v>1</v>
      </c>
    </row>
    <row r="3678" spans="1:5" x14ac:dyDescent="0.2">
      <c r="A3678" s="13">
        <v>41927.936157407406</v>
      </c>
      <c r="B3678" s="8">
        <v>1</v>
      </c>
      <c r="C3678" s="8"/>
      <c r="D3678" s="8"/>
      <c r="E3678" s="8">
        <v>1</v>
      </c>
    </row>
    <row r="3679" spans="1:5" x14ac:dyDescent="0.2">
      <c r="A3679" s="13">
        <v>42381.671840277777</v>
      </c>
      <c r="B3679" s="8">
        <v>1</v>
      </c>
      <c r="C3679" s="8"/>
      <c r="D3679" s="8"/>
      <c r="E3679" s="8">
        <v>1</v>
      </c>
    </row>
    <row r="3680" spans="1:5" x14ac:dyDescent="0.2">
      <c r="A3680" s="13">
        <v>41943.753032407411</v>
      </c>
      <c r="B3680" s="8">
        <v>1</v>
      </c>
      <c r="C3680" s="8"/>
      <c r="D3680" s="8"/>
      <c r="E3680" s="8">
        <v>1</v>
      </c>
    </row>
    <row r="3681" spans="1:5" x14ac:dyDescent="0.2">
      <c r="A3681" s="13">
        <v>42465.491435185184</v>
      </c>
      <c r="B3681" s="8">
        <v>1</v>
      </c>
      <c r="C3681" s="8"/>
      <c r="D3681" s="8"/>
      <c r="E3681" s="8">
        <v>1</v>
      </c>
    </row>
    <row r="3682" spans="1:5" x14ac:dyDescent="0.2">
      <c r="A3682" s="13">
        <v>42401.945219907408</v>
      </c>
      <c r="B3682" s="8">
        <v>1</v>
      </c>
      <c r="C3682" s="8"/>
      <c r="D3682" s="8"/>
      <c r="E3682" s="8">
        <v>1</v>
      </c>
    </row>
    <row r="3683" spans="1:5" x14ac:dyDescent="0.2">
      <c r="A3683" s="13">
        <v>42462.140868055554</v>
      </c>
      <c r="B3683" s="8">
        <v>1</v>
      </c>
      <c r="C3683" s="8"/>
      <c r="D3683" s="8"/>
      <c r="E3683" s="8">
        <v>1</v>
      </c>
    </row>
    <row r="3684" spans="1:5" x14ac:dyDescent="0.2">
      <c r="A3684" s="13">
        <v>42632.348310185182</v>
      </c>
      <c r="B3684" s="8">
        <v>1</v>
      </c>
      <c r="C3684" s="8"/>
      <c r="D3684" s="8"/>
      <c r="E3684" s="8">
        <v>1</v>
      </c>
    </row>
    <row r="3685" spans="1:5" x14ac:dyDescent="0.2">
      <c r="A3685" s="13">
        <v>42205.171018518522</v>
      </c>
      <c r="B3685" s="8"/>
      <c r="C3685" s="8">
        <v>1</v>
      </c>
      <c r="D3685" s="8"/>
      <c r="E3685" s="8">
        <v>1</v>
      </c>
    </row>
    <row r="3686" spans="1:5" x14ac:dyDescent="0.2">
      <c r="A3686" s="13">
        <v>42041.205000000002</v>
      </c>
      <c r="B3686" s="8"/>
      <c r="C3686" s="8">
        <v>1</v>
      </c>
      <c r="D3686" s="8"/>
      <c r="E3686" s="8">
        <v>1</v>
      </c>
    </row>
    <row r="3687" spans="1:5" x14ac:dyDescent="0.2">
      <c r="A3687" s="13">
        <v>42203.677766203706</v>
      </c>
      <c r="B3687" s="8"/>
      <c r="C3687" s="8">
        <v>1</v>
      </c>
      <c r="D3687" s="8"/>
      <c r="E3687" s="8">
        <v>1</v>
      </c>
    </row>
    <row r="3688" spans="1:5" x14ac:dyDescent="0.2">
      <c r="A3688" s="13">
        <v>41983.752847222226</v>
      </c>
      <c r="B3688" s="8"/>
      <c r="C3688" s="8">
        <v>1</v>
      </c>
      <c r="D3688" s="8"/>
      <c r="E3688" s="8">
        <v>1</v>
      </c>
    </row>
    <row r="3689" spans="1:5" x14ac:dyDescent="0.2">
      <c r="A3689" s="13">
        <v>41968.677465277775</v>
      </c>
      <c r="B3689" s="8"/>
      <c r="C3689" s="8">
        <v>1</v>
      </c>
      <c r="D3689" s="8"/>
      <c r="E3689" s="8">
        <v>1</v>
      </c>
    </row>
    <row r="3690" spans="1:5" x14ac:dyDescent="0.2">
      <c r="A3690" s="13">
        <v>42103.024398148147</v>
      </c>
      <c r="B3690" s="8"/>
      <c r="C3690" s="8">
        <v>1</v>
      </c>
      <c r="D3690" s="8"/>
      <c r="E3690" s="8">
        <v>1</v>
      </c>
    </row>
    <row r="3691" spans="1:5" x14ac:dyDescent="0.2">
      <c r="A3691" s="13">
        <v>42089.901574074072</v>
      </c>
      <c r="B3691" s="8"/>
      <c r="C3691" s="8">
        <v>1</v>
      </c>
      <c r="D3691" s="8"/>
      <c r="E3691" s="8">
        <v>1</v>
      </c>
    </row>
    <row r="3692" spans="1:5" x14ac:dyDescent="0.2">
      <c r="A3692" s="13">
        <v>42122.693159722221</v>
      </c>
      <c r="B3692" s="8"/>
      <c r="C3692" s="8">
        <v>1</v>
      </c>
      <c r="D3692" s="8"/>
      <c r="E3692" s="8">
        <v>1</v>
      </c>
    </row>
    <row r="3693" spans="1:5" x14ac:dyDescent="0.2">
      <c r="A3693" s="13">
        <v>42048.711724537039</v>
      </c>
      <c r="B3693" s="8"/>
      <c r="C3693" s="8">
        <v>1</v>
      </c>
      <c r="D3693" s="8"/>
      <c r="E3693" s="8">
        <v>1</v>
      </c>
    </row>
    <row r="3694" spans="1:5" x14ac:dyDescent="0.2">
      <c r="A3694" s="13">
        <v>42297.691006944442</v>
      </c>
      <c r="B3694" s="8"/>
      <c r="C3694" s="8">
        <v>1</v>
      </c>
      <c r="D3694" s="8"/>
      <c r="E3694" s="8">
        <v>1</v>
      </c>
    </row>
    <row r="3695" spans="1:5" x14ac:dyDescent="0.2">
      <c r="A3695" s="13">
        <v>41813.938715277778</v>
      </c>
      <c r="B3695" s="8"/>
      <c r="C3695" s="8">
        <v>1</v>
      </c>
      <c r="D3695" s="8"/>
      <c r="E3695" s="8">
        <v>1</v>
      </c>
    </row>
    <row r="3696" spans="1:5" x14ac:dyDescent="0.2">
      <c r="A3696" s="13">
        <v>42548.449861111112</v>
      </c>
      <c r="B3696" s="8"/>
      <c r="C3696" s="8">
        <v>1</v>
      </c>
      <c r="D3696" s="8"/>
      <c r="E3696" s="8">
        <v>1</v>
      </c>
    </row>
    <row r="3697" spans="1:5" x14ac:dyDescent="0.2">
      <c r="A3697" s="13">
        <v>41833.089756944442</v>
      </c>
      <c r="B3697" s="8"/>
      <c r="C3697" s="8">
        <v>1</v>
      </c>
      <c r="D3697" s="8"/>
      <c r="E3697" s="8">
        <v>1</v>
      </c>
    </row>
    <row r="3698" spans="1:5" x14ac:dyDescent="0.2">
      <c r="A3698" s="13">
        <v>42325.920717592591</v>
      </c>
      <c r="B3698" s="8"/>
      <c r="C3698" s="8">
        <v>1</v>
      </c>
      <c r="D3698" s="8"/>
      <c r="E3698" s="8">
        <v>1</v>
      </c>
    </row>
    <row r="3699" spans="1:5" x14ac:dyDescent="0.2">
      <c r="A3699" s="13">
        <v>41858.214629629627</v>
      </c>
      <c r="B3699" s="8"/>
      <c r="C3699" s="8">
        <v>1</v>
      </c>
      <c r="D3699" s="8"/>
      <c r="E3699" s="8">
        <v>1</v>
      </c>
    </row>
    <row r="3700" spans="1:5" x14ac:dyDescent="0.2">
      <c r="A3700" s="13">
        <v>41793.710231481484</v>
      </c>
      <c r="B3700" s="8"/>
      <c r="C3700" s="8">
        <v>1</v>
      </c>
      <c r="D3700" s="8"/>
      <c r="E3700" s="8">
        <v>1</v>
      </c>
    </row>
    <row r="3701" spans="1:5" x14ac:dyDescent="0.2">
      <c r="A3701" s="13">
        <v>41793.814259259256</v>
      </c>
      <c r="B3701" s="8"/>
      <c r="C3701" s="8">
        <v>1</v>
      </c>
      <c r="D3701" s="8"/>
      <c r="E3701" s="8">
        <v>1</v>
      </c>
    </row>
    <row r="3702" spans="1:5" x14ac:dyDescent="0.2">
      <c r="A3702" s="13">
        <v>41831.697939814818</v>
      </c>
      <c r="B3702" s="8"/>
      <c r="C3702" s="8">
        <v>1</v>
      </c>
      <c r="D3702" s="8"/>
      <c r="E3702" s="8">
        <v>1</v>
      </c>
    </row>
    <row r="3703" spans="1:5" x14ac:dyDescent="0.2">
      <c r="A3703" s="13">
        <v>42621.389340277776</v>
      </c>
      <c r="B3703" s="8"/>
      <c r="C3703" s="8">
        <v>1</v>
      </c>
      <c r="D3703" s="8"/>
      <c r="E3703" s="8">
        <v>1</v>
      </c>
    </row>
    <row r="3704" spans="1:5" x14ac:dyDescent="0.2">
      <c r="A3704" s="13">
        <v>42164.299722222226</v>
      </c>
      <c r="B3704" s="8"/>
      <c r="C3704" s="8">
        <v>1</v>
      </c>
      <c r="D3704" s="8"/>
      <c r="E3704" s="8">
        <v>1</v>
      </c>
    </row>
    <row r="3705" spans="1:5" x14ac:dyDescent="0.2">
      <c r="A3705" s="13">
        <v>42395.706435185188</v>
      </c>
      <c r="B3705" s="8">
        <v>1</v>
      </c>
      <c r="C3705" s="8"/>
      <c r="D3705" s="8"/>
      <c r="E3705" s="8">
        <v>1</v>
      </c>
    </row>
    <row r="3706" spans="1:5" x14ac:dyDescent="0.2">
      <c r="A3706" s="13">
        <v>42458.127175925925</v>
      </c>
      <c r="B3706" s="8">
        <v>1</v>
      </c>
      <c r="C3706" s="8"/>
      <c r="D3706" s="8"/>
      <c r="E3706" s="8">
        <v>1</v>
      </c>
    </row>
    <row r="3707" spans="1:5" x14ac:dyDescent="0.2">
      <c r="A3707" s="13">
        <v>42016.981574074074</v>
      </c>
      <c r="B3707" s="8">
        <v>1</v>
      </c>
      <c r="C3707" s="8"/>
      <c r="D3707" s="8"/>
      <c r="E3707" s="8">
        <v>1</v>
      </c>
    </row>
    <row r="3708" spans="1:5" x14ac:dyDescent="0.2">
      <c r="A3708" s="13">
        <v>42403.035567129627</v>
      </c>
      <c r="B3708" s="8">
        <v>1</v>
      </c>
      <c r="C3708" s="8"/>
      <c r="D3708" s="8"/>
      <c r="E3708" s="8">
        <v>1</v>
      </c>
    </row>
    <row r="3709" spans="1:5" x14ac:dyDescent="0.2">
      <c r="A3709" s="13">
        <v>42619.802488425928</v>
      </c>
      <c r="B3709" s="8">
        <v>1</v>
      </c>
      <c r="C3709" s="8"/>
      <c r="D3709" s="8"/>
      <c r="E3709" s="8">
        <v>1</v>
      </c>
    </row>
    <row r="3710" spans="1:5" x14ac:dyDescent="0.2">
      <c r="A3710" s="13">
        <v>42128.824074074073</v>
      </c>
      <c r="B3710" s="8">
        <v>1</v>
      </c>
      <c r="C3710" s="8"/>
      <c r="D3710" s="8"/>
      <c r="E3710" s="8">
        <v>1</v>
      </c>
    </row>
    <row r="3711" spans="1:5" x14ac:dyDescent="0.2">
      <c r="A3711" s="13">
        <v>41808.881215277775</v>
      </c>
      <c r="B3711" s="8">
        <v>1</v>
      </c>
      <c r="C3711" s="8"/>
      <c r="D3711" s="8"/>
      <c r="E3711" s="8">
        <v>1</v>
      </c>
    </row>
    <row r="3712" spans="1:5" x14ac:dyDescent="0.2">
      <c r="A3712" s="13">
        <v>42445.866979166669</v>
      </c>
      <c r="B3712" s="8">
        <v>1</v>
      </c>
      <c r="C3712" s="8"/>
      <c r="D3712" s="8"/>
      <c r="E3712" s="8">
        <v>1</v>
      </c>
    </row>
    <row r="3713" spans="1:5" x14ac:dyDescent="0.2">
      <c r="A3713" s="13">
        <v>41771.814791666664</v>
      </c>
      <c r="B3713" s="8">
        <v>1</v>
      </c>
      <c r="C3713" s="8"/>
      <c r="D3713" s="8"/>
      <c r="E3713" s="8">
        <v>1</v>
      </c>
    </row>
    <row r="3714" spans="1:5" x14ac:dyDescent="0.2">
      <c r="A3714" s="13">
        <v>41954.850868055553</v>
      </c>
      <c r="B3714" s="8">
        <v>1</v>
      </c>
      <c r="C3714" s="8"/>
      <c r="D3714" s="8"/>
      <c r="E3714" s="8">
        <v>1</v>
      </c>
    </row>
    <row r="3715" spans="1:5" x14ac:dyDescent="0.2">
      <c r="A3715" s="13">
        <v>41747.471504629626</v>
      </c>
      <c r="B3715" s="8">
        <v>1</v>
      </c>
      <c r="C3715" s="8"/>
      <c r="D3715" s="8"/>
      <c r="E3715" s="8">
        <v>1</v>
      </c>
    </row>
    <row r="3716" spans="1:5" x14ac:dyDescent="0.2">
      <c r="A3716" s="13">
        <v>42182.108252314814</v>
      </c>
      <c r="B3716" s="8">
        <v>1</v>
      </c>
      <c r="C3716" s="8"/>
      <c r="D3716" s="8"/>
      <c r="E3716" s="8">
        <v>1</v>
      </c>
    </row>
    <row r="3717" spans="1:5" x14ac:dyDescent="0.2">
      <c r="A3717" s="13">
        <v>41739.525300925925</v>
      </c>
      <c r="B3717" s="8">
        <v>1</v>
      </c>
      <c r="C3717" s="8"/>
      <c r="D3717" s="8"/>
      <c r="E3717" s="8">
        <v>1</v>
      </c>
    </row>
    <row r="3718" spans="1:5" x14ac:dyDescent="0.2">
      <c r="A3718" s="13">
        <v>42173.466863425929</v>
      </c>
      <c r="B3718" s="8">
        <v>1</v>
      </c>
      <c r="C3718" s="8"/>
      <c r="D3718" s="8"/>
      <c r="E3718" s="8">
        <v>1</v>
      </c>
    </row>
    <row r="3719" spans="1:5" x14ac:dyDescent="0.2">
      <c r="A3719" s="13">
        <v>42193.813530092593</v>
      </c>
      <c r="B3719" s="8">
        <v>1</v>
      </c>
      <c r="C3719" s="8"/>
      <c r="D3719" s="8"/>
      <c r="E3719" s="8">
        <v>1</v>
      </c>
    </row>
    <row r="3720" spans="1:5" x14ac:dyDescent="0.2">
      <c r="A3720" s="13">
        <v>42065.750300925924</v>
      </c>
      <c r="B3720" s="8">
        <v>1</v>
      </c>
      <c r="C3720" s="8"/>
      <c r="D3720" s="8"/>
      <c r="E3720" s="8">
        <v>1</v>
      </c>
    </row>
    <row r="3721" spans="1:5" x14ac:dyDescent="0.2">
      <c r="A3721" s="13">
        <v>42499.842962962961</v>
      </c>
      <c r="B3721" s="8">
        <v>1</v>
      </c>
      <c r="C3721" s="8"/>
      <c r="D3721" s="8"/>
      <c r="E3721" s="8">
        <v>1</v>
      </c>
    </row>
    <row r="3722" spans="1:5" x14ac:dyDescent="0.2">
      <c r="A3722" s="13">
        <v>41820.776412037034</v>
      </c>
      <c r="B3722" s="8">
        <v>1</v>
      </c>
      <c r="C3722" s="8"/>
      <c r="D3722" s="8"/>
      <c r="E3722" s="8">
        <v>1</v>
      </c>
    </row>
    <row r="3723" spans="1:5" x14ac:dyDescent="0.2">
      <c r="A3723" s="13">
        <v>41788.167187500003</v>
      </c>
      <c r="B3723" s="8">
        <v>1</v>
      </c>
      <c r="C3723" s="8"/>
      <c r="D3723" s="8"/>
      <c r="E3723" s="8">
        <v>1</v>
      </c>
    </row>
    <row r="3724" spans="1:5" x14ac:dyDescent="0.2">
      <c r="A3724" s="13">
        <v>42050.019641203704</v>
      </c>
      <c r="B3724" s="8">
        <v>1</v>
      </c>
      <c r="C3724" s="8"/>
      <c r="D3724" s="8"/>
      <c r="E3724" s="8">
        <v>1</v>
      </c>
    </row>
    <row r="3725" spans="1:5" x14ac:dyDescent="0.2">
      <c r="A3725" s="13">
        <v>41772.727893518517</v>
      </c>
      <c r="B3725" s="8">
        <v>1</v>
      </c>
      <c r="C3725" s="8"/>
      <c r="D3725" s="8"/>
      <c r="E3725" s="8">
        <v>1</v>
      </c>
    </row>
    <row r="3726" spans="1:5" x14ac:dyDescent="0.2">
      <c r="A3726" s="13">
        <v>42445.598136574074</v>
      </c>
      <c r="B3726" s="8">
        <v>1</v>
      </c>
      <c r="C3726" s="8"/>
      <c r="D3726" s="8"/>
      <c r="E3726" s="8">
        <v>1</v>
      </c>
    </row>
    <row r="3727" spans="1:5" x14ac:dyDescent="0.2">
      <c r="A3727" s="13">
        <v>42138.930671296293</v>
      </c>
      <c r="B3727" s="8">
        <v>1</v>
      </c>
      <c r="C3727" s="8"/>
      <c r="D3727" s="8"/>
      <c r="E3727" s="8">
        <v>1</v>
      </c>
    </row>
    <row r="3728" spans="1:5" x14ac:dyDescent="0.2">
      <c r="A3728" s="13">
        <v>42493.857083333336</v>
      </c>
      <c r="B3728" s="8">
        <v>1</v>
      </c>
      <c r="C3728" s="8"/>
      <c r="D3728" s="8"/>
      <c r="E3728" s="8">
        <v>1</v>
      </c>
    </row>
    <row r="3729" spans="1:5" x14ac:dyDescent="0.2">
      <c r="A3729" s="13">
        <v>42682.616967592592</v>
      </c>
      <c r="B3729" s="8">
        <v>1</v>
      </c>
      <c r="C3729" s="8"/>
      <c r="D3729" s="8"/>
      <c r="E3729" s="8">
        <v>1</v>
      </c>
    </row>
    <row r="3730" spans="1:5" x14ac:dyDescent="0.2">
      <c r="A3730" s="13">
        <v>42656.005173611113</v>
      </c>
      <c r="B3730" s="8">
        <v>1</v>
      </c>
      <c r="C3730" s="8"/>
      <c r="D3730" s="8"/>
      <c r="E3730" s="8">
        <v>1</v>
      </c>
    </row>
    <row r="3731" spans="1:5" x14ac:dyDescent="0.2">
      <c r="A3731" s="13">
        <v>42087.792303240742</v>
      </c>
      <c r="B3731" s="8">
        <v>1</v>
      </c>
      <c r="C3731" s="8"/>
      <c r="D3731" s="8"/>
      <c r="E3731" s="8">
        <v>1</v>
      </c>
    </row>
    <row r="3732" spans="1:5" x14ac:dyDescent="0.2">
      <c r="A3732" s="13">
        <v>42075.942627314813</v>
      </c>
      <c r="B3732" s="8">
        <v>1</v>
      </c>
      <c r="C3732" s="8"/>
      <c r="D3732" s="8"/>
      <c r="E3732" s="8">
        <v>1</v>
      </c>
    </row>
    <row r="3733" spans="1:5" x14ac:dyDescent="0.2">
      <c r="A3733" s="13">
        <v>41814.367800925924</v>
      </c>
      <c r="B3733" s="8">
        <v>1</v>
      </c>
      <c r="C3733" s="8"/>
      <c r="D3733" s="8"/>
      <c r="E3733" s="8">
        <v>1</v>
      </c>
    </row>
    <row r="3734" spans="1:5" x14ac:dyDescent="0.2">
      <c r="A3734" s="13">
        <v>41887.111354166664</v>
      </c>
      <c r="B3734" s="8">
        <v>1</v>
      </c>
      <c r="C3734" s="8"/>
      <c r="D3734" s="8"/>
      <c r="E3734" s="8">
        <v>1</v>
      </c>
    </row>
    <row r="3735" spans="1:5" x14ac:dyDescent="0.2">
      <c r="A3735" s="13">
        <v>41989.819212962961</v>
      </c>
      <c r="B3735" s="8">
        <v>1</v>
      </c>
      <c r="C3735" s="8"/>
      <c r="D3735" s="8"/>
      <c r="E3735" s="8">
        <v>1</v>
      </c>
    </row>
    <row r="3736" spans="1:5" x14ac:dyDescent="0.2">
      <c r="A3736" s="13">
        <v>42425.73541666667</v>
      </c>
      <c r="B3736" s="8">
        <v>1</v>
      </c>
      <c r="C3736" s="8"/>
      <c r="D3736" s="8"/>
      <c r="E3736" s="8">
        <v>1</v>
      </c>
    </row>
    <row r="3737" spans="1:5" x14ac:dyDescent="0.2">
      <c r="A3737" s="13">
        <v>42166.219733796293</v>
      </c>
      <c r="B3737" s="8">
        <v>1</v>
      </c>
      <c r="C3737" s="8"/>
      <c r="D3737" s="8"/>
      <c r="E3737" s="8">
        <v>1</v>
      </c>
    </row>
    <row r="3738" spans="1:5" x14ac:dyDescent="0.2">
      <c r="A3738" s="13">
        <v>41865.882928240739</v>
      </c>
      <c r="B3738" s="8">
        <v>1</v>
      </c>
      <c r="C3738" s="8"/>
      <c r="D3738" s="8"/>
      <c r="E3738" s="8">
        <v>1</v>
      </c>
    </row>
    <row r="3739" spans="1:5" x14ac:dyDescent="0.2">
      <c r="A3739" s="13">
        <v>42546.862233796295</v>
      </c>
      <c r="B3739" s="8">
        <v>1</v>
      </c>
      <c r="C3739" s="8"/>
      <c r="D3739" s="8"/>
      <c r="E3739" s="8">
        <v>1</v>
      </c>
    </row>
    <row r="3740" spans="1:5" x14ac:dyDescent="0.2">
      <c r="A3740" s="13">
        <v>42420.140277777777</v>
      </c>
      <c r="B3740" s="8">
        <v>1</v>
      </c>
      <c r="C3740" s="8"/>
      <c r="D3740" s="8"/>
      <c r="E3740" s="8">
        <v>1</v>
      </c>
    </row>
    <row r="3741" spans="1:5" x14ac:dyDescent="0.2">
      <c r="A3741" s="13">
        <v>42531.980694444443</v>
      </c>
      <c r="B3741" s="8">
        <v>1</v>
      </c>
      <c r="C3741" s="8"/>
      <c r="D3741" s="8"/>
      <c r="E3741" s="8">
        <v>1</v>
      </c>
    </row>
    <row r="3742" spans="1:5" x14ac:dyDescent="0.2">
      <c r="A3742" s="13">
        <v>42548.63853009259</v>
      </c>
      <c r="B3742" s="8">
        <v>1</v>
      </c>
      <c r="C3742" s="8"/>
      <c r="D3742" s="8"/>
      <c r="E3742" s="8">
        <v>1</v>
      </c>
    </row>
    <row r="3743" spans="1:5" x14ac:dyDescent="0.2">
      <c r="A3743" s="13">
        <v>42487.037905092591</v>
      </c>
      <c r="B3743" s="8">
        <v>1</v>
      </c>
      <c r="C3743" s="8"/>
      <c r="D3743" s="8"/>
      <c r="E3743" s="8">
        <v>1</v>
      </c>
    </row>
    <row r="3744" spans="1:5" x14ac:dyDescent="0.2">
      <c r="A3744" s="13">
        <v>42167.534791666665</v>
      </c>
      <c r="B3744" s="8">
        <v>1</v>
      </c>
      <c r="C3744" s="8"/>
      <c r="D3744" s="8"/>
      <c r="E3744" s="8">
        <v>1</v>
      </c>
    </row>
    <row r="3745" spans="1:5" x14ac:dyDescent="0.2">
      <c r="A3745" s="13">
        <v>42333.695821759262</v>
      </c>
      <c r="B3745" s="8"/>
      <c r="C3745" s="8">
        <v>1</v>
      </c>
      <c r="D3745" s="8"/>
      <c r="E3745" s="8">
        <v>1</v>
      </c>
    </row>
    <row r="3746" spans="1:5" x14ac:dyDescent="0.2">
      <c r="A3746" s="13">
        <v>42138.798819444448</v>
      </c>
      <c r="B3746" s="8"/>
      <c r="C3746" s="8">
        <v>1</v>
      </c>
      <c r="D3746" s="8"/>
      <c r="E3746" s="8">
        <v>1</v>
      </c>
    </row>
    <row r="3747" spans="1:5" x14ac:dyDescent="0.2">
      <c r="A3747" s="13">
        <v>42666.666932870372</v>
      </c>
      <c r="B3747" s="8"/>
      <c r="C3747" s="8">
        <v>1</v>
      </c>
      <c r="D3747" s="8"/>
      <c r="E3747" s="8">
        <v>1</v>
      </c>
    </row>
    <row r="3748" spans="1:5" x14ac:dyDescent="0.2">
      <c r="A3748" s="13">
        <v>41766.692037037035</v>
      </c>
      <c r="B3748" s="8"/>
      <c r="C3748" s="8">
        <v>1</v>
      </c>
      <c r="D3748" s="8"/>
      <c r="E3748" s="8">
        <v>1</v>
      </c>
    </row>
    <row r="3749" spans="1:5" x14ac:dyDescent="0.2">
      <c r="A3749" s="13">
        <v>42170.447013888886</v>
      </c>
      <c r="B3749" s="8"/>
      <c r="C3749" s="8">
        <v>1</v>
      </c>
      <c r="D3749" s="8"/>
      <c r="E3749" s="8">
        <v>1</v>
      </c>
    </row>
    <row r="3750" spans="1:5" x14ac:dyDescent="0.2">
      <c r="A3750" s="13">
        <v>41968.938993055555</v>
      </c>
      <c r="B3750" s="8"/>
      <c r="C3750" s="8">
        <v>1</v>
      </c>
      <c r="D3750" s="8"/>
      <c r="E3750" s="8">
        <v>1</v>
      </c>
    </row>
    <row r="3751" spans="1:5" x14ac:dyDescent="0.2">
      <c r="A3751" s="13">
        <v>42132.58048611111</v>
      </c>
      <c r="B3751" s="8"/>
      <c r="C3751" s="8">
        <v>1</v>
      </c>
      <c r="D3751" s="8"/>
      <c r="E3751" s="8">
        <v>1</v>
      </c>
    </row>
    <row r="3752" spans="1:5" x14ac:dyDescent="0.2">
      <c r="A3752" s="13">
        <v>42201.436226851853</v>
      </c>
      <c r="B3752" s="8"/>
      <c r="C3752" s="8">
        <v>1</v>
      </c>
      <c r="D3752" s="8"/>
      <c r="E3752" s="8">
        <v>1</v>
      </c>
    </row>
    <row r="3753" spans="1:5" x14ac:dyDescent="0.2">
      <c r="A3753" s="13">
        <v>42689.029583333337</v>
      </c>
      <c r="B3753" s="8"/>
      <c r="C3753" s="8">
        <v>1</v>
      </c>
      <c r="D3753" s="8"/>
      <c r="E3753" s="8">
        <v>1</v>
      </c>
    </row>
    <row r="3754" spans="1:5" x14ac:dyDescent="0.2">
      <c r="A3754" s="13">
        <v>42084.881539351853</v>
      </c>
      <c r="B3754" s="8"/>
      <c r="C3754" s="8">
        <v>1</v>
      </c>
      <c r="D3754" s="8"/>
      <c r="E3754" s="8">
        <v>1</v>
      </c>
    </row>
    <row r="3755" spans="1:5" x14ac:dyDescent="0.2">
      <c r="A3755" s="13">
        <v>41831.722777777781</v>
      </c>
      <c r="B3755" s="8"/>
      <c r="C3755" s="8">
        <v>1</v>
      </c>
      <c r="D3755" s="8"/>
      <c r="E3755" s="8">
        <v>1</v>
      </c>
    </row>
    <row r="3756" spans="1:5" x14ac:dyDescent="0.2">
      <c r="A3756" s="13">
        <v>42410.93105324074</v>
      </c>
      <c r="B3756" s="8"/>
      <c r="C3756" s="8">
        <v>1</v>
      </c>
      <c r="D3756" s="8"/>
      <c r="E3756" s="8">
        <v>1</v>
      </c>
    </row>
    <row r="3757" spans="1:5" x14ac:dyDescent="0.2">
      <c r="A3757" s="13">
        <v>41982.737071759257</v>
      </c>
      <c r="B3757" s="8"/>
      <c r="C3757" s="8">
        <v>1</v>
      </c>
      <c r="D3757" s="8"/>
      <c r="E3757" s="8">
        <v>1</v>
      </c>
    </row>
    <row r="3758" spans="1:5" x14ac:dyDescent="0.2">
      <c r="A3758" s="13">
        <v>41975.676111111112</v>
      </c>
      <c r="B3758" s="8"/>
      <c r="C3758" s="8">
        <v>1</v>
      </c>
      <c r="D3758" s="8"/>
      <c r="E3758" s="8">
        <v>1</v>
      </c>
    </row>
    <row r="3759" spans="1:5" x14ac:dyDescent="0.2">
      <c r="A3759" s="13">
        <v>42269.126226851855</v>
      </c>
      <c r="B3759" s="8"/>
      <c r="C3759" s="8">
        <v>1</v>
      </c>
      <c r="D3759" s="8"/>
      <c r="E3759" s="8">
        <v>1</v>
      </c>
    </row>
    <row r="3760" spans="1:5" x14ac:dyDescent="0.2">
      <c r="A3760" s="13">
        <v>42403.971851851849</v>
      </c>
      <c r="B3760" s="8"/>
      <c r="C3760" s="8">
        <v>1</v>
      </c>
      <c r="D3760" s="8"/>
      <c r="E3760" s="8">
        <v>1</v>
      </c>
    </row>
    <row r="3761" spans="1:5" x14ac:dyDescent="0.2">
      <c r="A3761" s="13">
        <v>42527.00953703704</v>
      </c>
      <c r="B3761" s="8"/>
      <c r="C3761" s="8">
        <v>1</v>
      </c>
      <c r="D3761" s="8"/>
      <c r="E3761" s="8">
        <v>1</v>
      </c>
    </row>
    <row r="3762" spans="1:5" x14ac:dyDescent="0.2">
      <c r="A3762" s="13">
        <v>41849.887037037035</v>
      </c>
      <c r="B3762" s="8"/>
      <c r="C3762" s="8">
        <v>1</v>
      </c>
      <c r="D3762" s="8"/>
      <c r="E3762" s="8">
        <v>1</v>
      </c>
    </row>
    <row r="3763" spans="1:5" x14ac:dyDescent="0.2">
      <c r="A3763" s="13">
        <v>41799.259039351855</v>
      </c>
      <c r="B3763" s="8"/>
      <c r="C3763" s="8">
        <v>1</v>
      </c>
      <c r="D3763" s="8"/>
      <c r="E3763" s="8">
        <v>1</v>
      </c>
    </row>
    <row r="3764" spans="1:5" x14ac:dyDescent="0.2">
      <c r="A3764" s="13">
        <v>42090.909016203703</v>
      </c>
      <c r="B3764" s="8"/>
      <c r="C3764" s="8">
        <v>1</v>
      </c>
      <c r="D3764" s="8"/>
      <c r="E3764" s="8">
        <v>1</v>
      </c>
    </row>
    <row r="3765" spans="1:5" x14ac:dyDescent="0.2">
      <c r="A3765" s="13">
        <v>42059.453923611109</v>
      </c>
      <c r="B3765" s="8">
        <v>1</v>
      </c>
      <c r="C3765" s="8"/>
      <c r="D3765" s="8"/>
      <c r="E3765" s="8">
        <v>1</v>
      </c>
    </row>
    <row r="3766" spans="1:5" x14ac:dyDescent="0.2">
      <c r="A3766" s="13">
        <v>41800.526701388888</v>
      </c>
      <c r="B3766" s="8">
        <v>1</v>
      </c>
      <c r="C3766" s="8"/>
      <c r="D3766" s="8"/>
      <c r="E3766" s="8">
        <v>1</v>
      </c>
    </row>
    <row r="3767" spans="1:5" x14ac:dyDescent="0.2">
      <c r="A3767" s="13">
        <v>42054.849050925928</v>
      </c>
      <c r="B3767" s="8">
        <v>1</v>
      </c>
      <c r="C3767" s="8"/>
      <c r="D3767" s="8"/>
      <c r="E3767" s="8">
        <v>1</v>
      </c>
    </row>
    <row r="3768" spans="1:5" x14ac:dyDescent="0.2">
      <c r="A3768" s="13">
        <v>42487.627002314817</v>
      </c>
      <c r="B3768" s="8">
        <v>1</v>
      </c>
      <c r="C3768" s="8"/>
      <c r="D3768" s="8"/>
      <c r="E3768" s="8">
        <v>1</v>
      </c>
    </row>
    <row r="3769" spans="1:5" x14ac:dyDescent="0.2">
      <c r="A3769" s="13">
        <v>42109.751250000001</v>
      </c>
      <c r="B3769" s="8">
        <v>1</v>
      </c>
      <c r="C3769" s="8"/>
      <c r="D3769" s="8"/>
      <c r="E3769" s="8">
        <v>1</v>
      </c>
    </row>
    <row r="3770" spans="1:5" x14ac:dyDescent="0.2">
      <c r="A3770" s="13">
        <v>42497.275706018518</v>
      </c>
      <c r="B3770" s="8">
        <v>1</v>
      </c>
      <c r="C3770" s="8"/>
      <c r="D3770" s="8"/>
      <c r="E3770" s="8">
        <v>1</v>
      </c>
    </row>
    <row r="3771" spans="1:5" x14ac:dyDescent="0.2">
      <c r="A3771" s="13">
        <v>42058.904074074075</v>
      </c>
      <c r="B3771" s="8">
        <v>1</v>
      </c>
      <c r="C3771" s="8"/>
      <c r="D3771" s="8"/>
      <c r="E3771" s="8">
        <v>1</v>
      </c>
    </row>
    <row r="3772" spans="1:5" x14ac:dyDescent="0.2">
      <c r="A3772" s="13">
        <v>42207.259918981479</v>
      </c>
      <c r="B3772" s="8">
        <v>1</v>
      </c>
      <c r="C3772" s="8"/>
      <c r="D3772" s="8"/>
      <c r="E3772" s="8">
        <v>1</v>
      </c>
    </row>
    <row r="3773" spans="1:5" x14ac:dyDescent="0.2">
      <c r="A3773" s="13">
        <v>41807.690081018518</v>
      </c>
      <c r="B3773" s="8">
        <v>1</v>
      </c>
      <c r="C3773" s="8"/>
      <c r="D3773" s="8"/>
      <c r="E3773" s="8">
        <v>1</v>
      </c>
    </row>
    <row r="3774" spans="1:5" x14ac:dyDescent="0.2">
      <c r="A3774" s="13">
        <v>42284.696944444448</v>
      </c>
      <c r="B3774" s="8">
        <v>1</v>
      </c>
      <c r="C3774" s="8"/>
      <c r="D3774" s="8"/>
      <c r="E3774" s="8">
        <v>1</v>
      </c>
    </row>
    <row r="3775" spans="1:5" x14ac:dyDescent="0.2">
      <c r="A3775" s="13">
        <v>42045.84238425926</v>
      </c>
      <c r="B3775" s="8">
        <v>1</v>
      </c>
      <c r="C3775" s="8"/>
      <c r="D3775" s="8"/>
      <c r="E3775" s="8">
        <v>1</v>
      </c>
    </row>
    <row r="3776" spans="1:5" x14ac:dyDescent="0.2">
      <c r="A3776" s="13">
        <v>42184.209537037037</v>
      </c>
      <c r="B3776" s="8">
        <v>1</v>
      </c>
      <c r="C3776" s="8"/>
      <c r="D3776" s="8"/>
      <c r="E3776" s="8">
        <v>1</v>
      </c>
    </row>
    <row r="3777" spans="1:5" x14ac:dyDescent="0.2">
      <c r="A3777" s="13">
        <v>42160.651817129627</v>
      </c>
      <c r="B3777" s="8">
        <v>1</v>
      </c>
      <c r="C3777" s="8"/>
      <c r="D3777" s="8"/>
      <c r="E3777" s="8">
        <v>1</v>
      </c>
    </row>
    <row r="3778" spans="1:5" x14ac:dyDescent="0.2">
      <c r="A3778" s="13">
        <v>42341.180636574078</v>
      </c>
      <c r="B3778" s="8">
        <v>1</v>
      </c>
      <c r="C3778" s="8"/>
      <c r="D3778" s="8"/>
      <c r="E3778" s="8">
        <v>1</v>
      </c>
    </row>
    <row r="3779" spans="1:5" x14ac:dyDescent="0.2">
      <c r="A3779" s="13">
        <v>42329.838159722225</v>
      </c>
      <c r="B3779" s="8">
        <v>1</v>
      </c>
      <c r="C3779" s="8"/>
      <c r="D3779" s="8"/>
      <c r="E3779" s="8">
        <v>1</v>
      </c>
    </row>
    <row r="3780" spans="1:5" x14ac:dyDescent="0.2">
      <c r="A3780" s="13">
        <v>42170.910231481481</v>
      </c>
      <c r="B3780" s="8">
        <v>1</v>
      </c>
      <c r="C3780" s="8"/>
      <c r="D3780" s="8"/>
      <c r="E3780" s="8">
        <v>1</v>
      </c>
    </row>
    <row r="3781" spans="1:5" x14ac:dyDescent="0.2">
      <c r="A3781" s="13">
        <v>42571.626192129632</v>
      </c>
      <c r="B3781" s="8">
        <v>1</v>
      </c>
      <c r="C3781" s="8"/>
      <c r="D3781" s="8"/>
      <c r="E3781" s="8">
        <v>1</v>
      </c>
    </row>
    <row r="3782" spans="1:5" x14ac:dyDescent="0.2">
      <c r="A3782" s="13">
        <v>42151.069606481484</v>
      </c>
      <c r="B3782" s="8">
        <v>1</v>
      </c>
      <c r="C3782" s="8"/>
      <c r="D3782" s="8"/>
      <c r="E3782" s="8">
        <v>1</v>
      </c>
    </row>
    <row r="3783" spans="1:5" x14ac:dyDescent="0.2">
      <c r="A3783" s="13">
        <v>42101.423541666663</v>
      </c>
      <c r="B3783" s="8">
        <v>1</v>
      </c>
      <c r="C3783" s="8"/>
      <c r="D3783" s="8"/>
      <c r="E3783" s="8">
        <v>1</v>
      </c>
    </row>
    <row r="3784" spans="1:5" x14ac:dyDescent="0.2">
      <c r="A3784" s="13">
        <v>42034.928252314814</v>
      </c>
      <c r="B3784" s="8">
        <v>1</v>
      </c>
      <c r="C3784" s="8"/>
      <c r="D3784" s="8"/>
      <c r="E3784" s="8">
        <v>1</v>
      </c>
    </row>
    <row r="3785" spans="1:5" x14ac:dyDescent="0.2">
      <c r="A3785" s="13">
        <v>41944.527627314812</v>
      </c>
      <c r="B3785" s="8">
        <v>1</v>
      </c>
      <c r="C3785" s="8"/>
      <c r="D3785" s="8"/>
      <c r="E3785" s="8">
        <v>1</v>
      </c>
    </row>
    <row r="3786" spans="1:5" x14ac:dyDescent="0.2">
      <c r="A3786" s="13">
        <v>42593.865405092591</v>
      </c>
      <c r="B3786" s="8">
        <v>1</v>
      </c>
      <c r="C3786" s="8"/>
      <c r="D3786" s="8"/>
      <c r="E3786" s="8">
        <v>1</v>
      </c>
    </row>
    <row r="3787" spans="1:5" x14ac:dyDescent="0.2">
      <c r="A3787" s="13">
        <v>42503.740868055553</v>
      </c>
      <c r="B3787" s="8">
        <v>1</v>
      </c>
      <c r="C3787" s="8"/>
      <c r="D3787" s="8"/>
      <c r="E3787" s="8">
        <v>1</v>
      </c>
    </row>
    <row r="3788" spans="1:5" x14ac:dyDescent="0.2">
      <c r="A3788" s="13">
        <v>41927.848900462966</v>
      </c>
      <c r="B3788" s="8">
        <v>1</v>
      </c>
      <c r="C3788" s="8"/>
      <c r="D3788" s="8"/>
      <c r="E3788" s="8">
        <v>1</v>
      </c>
    </row>
    <row r="3789" spans="1:5" x14ac:dyDescent="0.2">
      <c r="A3789" s="13">
        <v>42375.114988425928</v>
      </c>
      <c r="B3789" s="8">
        <v>1</v>
      </c>
      <c r="C3789" s="8"/>
      <c r="D3789" s="8"/>
      <c r="E3789" s="8">
        <v>1</v>
      </c>
    </row>
    <row r="3790" spans="1:5" x14ac:dyDescent="0.2">
      <c r="A3790" s="13">
        <v>41963.872361111113</v>
      </c>
      <c r="B3790" s="8">
        <v>1</v>
      </c>
      <c r="C3790" s="8"/>
      <c r="D3790" s="8"/>
      <c r="E3790" s="8">
        <v>1</v>
      </c>
    </row>
    <row r="3791" spans="1:5" x14ac:dyDescent="0.2">
      <c r="A3791" s="13">
        <v>42143.445219907408</v>
      </c>
      <c r="B3791" s="8">
        <v>1</v>
      </c>
      <c r="C3791" s="8"/>
      <c r="D3791" s="8"/>
      <c r="E3791" s="8">
        <v>1</v>
      </c>
    </row>
    <row r="3792" spans="1:5" x14ac:dyDescent="0.2">
      <c r="A3792" s="13">
        <v>42460.94222222222</v>
      </c>
      <c r="B3792" s="8">
        <v>1</v>
      </c>
      <c r="C3792" s="8"/>
      <c r="D3792" s="8"/>
      <c r="E3792" s="8">
        <v>1</v>
      </c>
    </row>
    <row r="3793" spans="1:5" x14ac:dyDescent="0.2">
      <c r="A3793" s="13">
        <v>42553.926527777781</v>
      </c>
      <c r="B3793" s="8">
        <v>1</v>
      </c>
      <c r="C3793" s="8"/>
      <c r="D3793" s="8"/>
      <c r="E3793" s="8">
        <v>1</v>
      </c>
    </row>
    <row r="3794" spans="1:5" x14ac:dyDescent="0.2">
      <c r="A3794" s="13">
        <v>42152.765717592592</v>
      </c>
      <c r="B3794" s="8">
        <v>1</v>
      </c>
      <c r="C3794" s="8"/>
      <c r="D3794" s="8"/>
      <c r="E3794" s="8">
        <v>1</v>
      </c>
    </row>
    <row r="3795" spans="1:5" x14ac:dyDescent="0.2">
      <c r="A3795" s="13">
        <v>42116.710752314815</v>
      </c>
      <c r="B3795" s="8">
        <v>1</v>
      </c>
      <c r="C3795" s="8"/>
      <c r="D3795" s="8"/>
      <c r="E3795" s="8">
        <v>1</v>
      </c>
    </row>
    <row r="3796" spans="1:5" x14ac:dyDescent="0.2">
      <c r="A3796" s="13">
        <v>42155.142638888887</v>
      </c>
      <c r="B3796" s="8">
        <v>1</v>
      </c>
      <c r="C3796" s="8"/>
      <c r="D3796" s="8"/>
      <c r="E3796" s="8">
        <v>1</v>
      </c>
    </row>
    <row r="3797" spans="1:5" x14ac:dyDescent="0.2">
      <c r="A3797" s="13">
        <v>42432.701724537037</v>
      </c>
      <c r="B3797" s="8">
        <v>1</v>
      </c>
      <c r="C3797" s="8"/>
      <c r="D3797" s="8"/>
      <c r="E3797" s="8">
        <v>1</v>
      </c>
    </row>
    <row r="3798" spans="1:5" x14ac:dyDescent="0.2">
      <c r="A3798" s="13">
        <v>41780.785729166666</v>
      </c>
      <c r="B3798" s="8"/>
      <c r="C3798" s="8">
        <v>1</v>
      </c>
      <c r="D3798" s="8"/>
      <c r="E3798" s="8">
        <v>1</v>
      </c>
    </row>
    <row r="3799" spans="1:5" x14ac:dyDescent="0.2">
      <c r="A3799" s="13">
        <v>41740.493657407409</v>
      </c>
      <c r="B3799" s="8"/>
      <c r="C3799" s="8">
        <v>1</v>
      </c>
      <c r="D3799" s="8"/>
      <c r="E3799" s="8">
        <v>1</v>
      </c>
    </row>
    <row r="3800" spans="1:5" x14ac:dyDescent="0.2">
      <c r="A3800" s="13">
        <v>41766.072500000002</v>
      </c>
      <c r="B3800" s="8"/>
      <c r="C3800" s="8">
        <v>1</v>
      </c>
      <c r="D3800" s="8"/>
      <c r="E3800" s="8">
        <v>1</v>
      </c>
    </row>
    <row r="3801" spans="1:5" x14ac:dyDescent="0.2">
      <c r="A3801" s="13">
        <v>41766.617291666669</v>
      </c>
      <c r="B3801" s="8"/>
      <c r="C3801" s="8">
        <v>1</v>
      </c>
      <c r="D3801" s="8"/>
      <c r="E3801" s="8">
        <v>1</v>
      </c>
    </row>
    <row r="3802" spans="1:5" x14ac:dyDescent="0.2">
      <c r="A3802" s="13">
        <v>42248.627013888887</v>
      </c>
      <c r="B3802" s="8"/>
      <c r="C3802" s="8">
        <v>1</v>
      </c>
      <c r="D3802" s="8"/>
      <c r="E3802" s="8">
        <v>1</v>
      </c>
    </row>
    <row r="3803" spans="1:5" x14ac:dyDescent="0.2">
      <c r="A3803" s="13">
        <v>41885.221550925926</v>
      </c>
      <c r="B3803" s="8"/>
      <c r="C3803" s="8">
        <v>1</v>
      </c>
      <c r="D3803" s="8"/>
      <c r="E3803" s="8">
        <v>1</v>
      </c>
    </row>
    <row r="3804" spans="1:5" x14ac:dyDescent="0.2">
      <c r="A3804" s="13">
        <v>42159.224432870367</v>
      </c>
      <c r="B3804" s="8"/>
      <c r="C3804" s="8">
        <v>1</v>
      </c>
      <c r="D3804" s="8"/>
      <c r="E3804" s="8">
        <v>1</v>
      </c>
    </row>
    <row r="3805" spans="1:5" x14ac:dyDescent="0.2">
      <c r="A3805" s="13">
        <v>42265.817002314812</v>
      </c>
      <c r="B3805" s="8"/>
      <c r="C3805" s="8">
        <v>1</v>
      </c>
      <c r="D3805" s="8"/>
      <c r="E3805" s="8">
        <v>1</v>
      </c>
    </row>
    <row r="3806" spans="1:5" x14ac:dyDescent="0.2">
      <c r="A3806" s="13">
        <v>42136.767175925925</v>
      </c>
      <c r="B3806" s="8"/>
      <c r="C3806" s="8">
        <v>1</v>
      </c>
      <c r="D3806" s="8"/>
      <c r="E3806" s="8">
        <v>1</v>
      </c>
    </row>
    <row r="3807" spans="1:5" x14ac:dyDescent="0.2">
      <c r="A3807" s="13">
        <v>41975.124340277776</v>
      </c>
      <c r="B3807" s="8"/>
      <c r="C3807" s="8">
        <v>1</v>
      </c>
      <c r="D3807" s="8"/>
      <c r="E3807" s="8">
        <v>1</v>
      </c>
    </row>
    <row r="3808" spans="1:5" x14ac:dyDescent="0.2">
      <c r="A3808" s="13">
        <v>42172.439571759256</v>
      </c>
      <c r="B3808" s="8"/>
      <c r="C3808" s="8">
        <v>1</v>
      </c>
      <c r="D3808" s="8"/>
      <c r="E3808" s="8">
        <v>1</v>
      </c>
    </row>
    <row r="3809" spans="1:5" x14ac:dyDescent="0.2">
      <c r="A3809" s="13">
        <v>42065.190694444442</v>
      </c>
      <c r="B3809" s="8"/>
      <c r="C3809" s="8">
        <v>1</v>
      </c>
      <c r="D3809" s="8"/>
      <c r="E3809" s="8">
        <v>1</v>
      </c>
    </row>
    <row r="3810" spans="1:5" x14ac:dyDescent="0.2">
      <c r="A3810" s="13">
        <v>41848.84002314815</v>
      </c>
      <c r="B3810" s="8"/>
      <c r="C3810" s="8">
        <v>1</v>
      </c>
      <c r="D3810" s="8"/>
      <c r="E3810" s="8">
        <v>1</v>
      </c>
    </row>
    <row r="3811" spans="1:5" x14ac:dyDescent="0.2">
      <c r="A3811" s="13">
        <v>42103.884930555556</v>
      </c>
      <c r="B3811" s="8"/>
      <c r="C3811" s="8">
        <v>1</v>
      </c>
      <c r="D3811" s="8"/>
      <c r="E3811" s="8">
        <v>1</v>
      </c>
    </row>
    <row r="3812" spans="1:5" x14ac:dyDescent="0.2">
      <c r="A3812" s="13">
        <v>42059.970729166664</v>
      </c>
      <c r="B3812" s="8"/>
      <c r="C3812" s="8">
        <v>1</v>
      </c>
      <c r="D3812" s="8"/>
      <c r="E3812" s="8">
        <v>1</v>
      </c>
    </row>
    <row r="3813" spans="1:5" x14ac:dyDescent="0.2">
      <c r="A3813" s="13">
        <v>42041.743090277778</v>
      </c>
      <c r="B3813" s="8"/>
      <c r="C3813" s="8">
        <v>1</v>
      </c>
      <c r="D3813" s="8"/>
      <c r="E3813" s="8">
        <v>1</v>
      </c>
    </row>
    <row r="3814" spans="1:5" x14ac:dyDescent="0.2">
      <c r="A3814" s="13">
        <v>41829.73715277778</v>
      </c>
      <c r="B3814" s="8"/>
      <c r="C3814" s="8">
        <v>1</v>
      </c>
      <c r="D3814" s="8"/>
      <c r="E3814" s="8">
        <v>1</v>
      </c>
    </row>
    <row r="3815" spans="1:5" x14ac:dyDescent="0.2">
      <c r="A3815" s="13">
        <v>42128.431064814817</v>
      </c>
      <c r="B3815" s="8"/>
      <c r="C3815" s="8">
        <v>1</v>
      </c>
      <c r="D3815" s="8"/>
      <c r="E3815" s="8">
        <v>1</v>
      </c>
    </row>
    <row r="3816" spans="1:5" x14ac:dyDescent="0.2">
      <c r="A3816" s="13">
        <v>41789.893599537034</v>
      </c>
      <c r="B3816" s="8"/>
      <c r="C3816" s="8">
        <v>1</v>
      </c>
      <c r="D3816" s="8"/>
      <c r="E3816" s="8">
        <v>1</v>
      </c>
    </row>
    <row r="3817" spans="1:5" x14ac:dyDescent="0.2">
      <c r="A3817" s="13">
        <v>41833.660995370374</v>
      </c>
      <c r="B3817" s="8"/>
      <c r="C3817" s="8">
        <v>1</v>
      </c>
      <c r="D3817" s="8"/>
      <c r="E3817" s="8">
        <v>1</v>
      </c>
    </row>
    <row r="3818" spans="1:5" x14ac:dyDescent="0.2">
      <c r="A3818" s="13">
        <v>41914.590011574073</v>
      </c>
      <c r="B3818" s="8"/>
      <c r="C3818" s="8">
        <v>1</v>
      </c>
      <c r="D3818" s="8"/>
      <c r="E3818" s="8">
        <v>1</v>
      </c>
    </row>
    <row r="3819" spans="1:5" x14ac:dyDescent="0.2">
      <c r="A3819" s="13">
        <v>42611.261064814818</v>
      </c>
      <c r="B3819" s="8"/>
      <c r="C3819" s="8">
        <v>1</v>
      </c>
      <c r="D3819" s="8"/>
      <c r="E3819" s="8">
        <v>1</v>
      </c>
    </row>
    <row r="3820" spans="1:5" x14ac:dyDescent="0.2">
      <c r="A3820" s="13">
        <v>42253.633159722223</v>
      </c>
      <c r="B3820" s="8"/>
      <c r="C3820" s="8">
        <v>1</v>
      </c>
      <c r="D3820" s="8"/>
      <c r="E3820" s="8">
        <v>1</v>
      </c>
    </row>
    <row r="3821" spans="1:5" x14ac:dyDescent="0.2">
      <c r="A3821" s="13">
        <v>42295.891828703701</v>
      </c>
      <c r="B3821" s="8"/>
      <c r="C3821" s="8">
        <v>1</v>
      </c>
      <c r="D3821" s="8"/>
      <c r="E3821" s="8">
        <v>1</v>
      </c>
    </row>
    <row r="3822" spans="1:5" x14ac:dyDescent="0.2">
      <c r="A3822" s="13">
        <v>41841.651597222219</v>
      </c>
      <c r="B3822" s="8"/>
      <c r="C3822" s="8">
        <v>1</v>
      </c>
      <c r="D3822" s="8"/>
      <c r="E3822" s="8">
        <v>1</v>
      </c>
    </row>
    <row r="3823" spans="1:5" x14ac:dyDescent="0.2">
      <c r="A3823" s="13">
        <v>42402.947002314817</v>
      </c>
      <c r="B3823" s="8"/>
      <c r="C3823" s="8">
        <v>1</v>
      </c>
      <c r="D3823" s="8"/>
      <c r="E3823" s="8">
        <v>1</v>
      </c>
    </row>
    <row r="3824" spans="1:5" x14ac:dyDescent="0.2">
      <c r="A3824" s="13">
        <v>42509.814108796294</v>
      </c>
      <c r="B3824" s="8"/>
      <c r="C3824" s="8">
        <v>1</v>
      </c>
      <c r="D3824" s="8"/>
      <c r="E3824" s="8">
        <v>1</v>
      </c>
    </row>
    <row r="3825" spans="1:5" x14ac:dyDescent="0.2">
      <c r="A3825" s="13">
        <v>41865.659780092596</v>
      </c>
      <c r="B3825" s="8"/>
      <c r="C3825" s="8"/>
      <c r="D3825" s="8">
        <v>1</v>
      </c>
      <c r="E3825" s="8">
        <v>1</v>
      </c>
    </row>
    <row r="3826" spans="1:5" x14ac:dyDescent="0.2">
      <c r="A3826" s="13">
        <v>42047.724444444444</v>
      </c>
      <c r="B3826" s="8"/>
      <c r="C3826" s="8"/>
      <c r="D3826" s="8">
        <v>1</v>
      </c>
      <c r="E3826" s="8">
        <v>1</v>
      </c>
    </row>
    <row r="3827" spans="1:5" x14ac:dyDescent="0.2">
      <c r="A3827" s="13">
        <v>41793.172199074077</v>
      </c>
      <c r="B3827" s="8"/>
      <c r="C3827" s="8"/>
      <c r="D3827" s="8">
        <v>1</v>
      </c>
      <c r="E3827" s="8">
        <v>1</v>
      </c>
    </row>
    <row r="3828" spans="1:5" x14ac:dyDescent="0.2">
      <c r="A3828" s="13">
        <v>42763.780671296299</v>
      </c>
      <c r="B3828" s="8"/>
      <c r="C3828" s="8"/>
      <c r="D3828" s="8">
        <v>1</v>
      </c>
      <c r="E3828" s="8">
        <v>1</v>
      </c>
    </row>
    <row r="3829" spans="1:5" x14ac:dyDescent="0.2">
      <c r="A3829" s="13">
        <v>42180.145787037036</v>
      </c>
      <c r="B3829" s="8"/>
      <c r="C3829" s="8"/>
      <c r="D3829" s="8">
        <v>1</v>
      </c>
      <c r="E3829" s="8">
        <v>1</v>
      </c>
    </row>
    <row r="3830" spans="1:5" x14ac:dyDescent="0.2">
      <c r="A3830" s="13">
        <v>42255.696006944447</v>
      </c>
      <c r="B3830" s="8"/>
      <c r="C3830" s="8"/>
      <c r="D3830" s="8">
        <v>1</v>
      </c>
      <c r="E3830" s="8">
        <v>1</v>
      </c>
    </row>
    <row r="3831" spans="1:5" x14ac:dyDescent="0.2">
      <c r="A3831" s="13">
        <v>42007.016458333332</v>
      </c>
      <c r="B3831" s="8"/>
      <c r="C3831" s="8"/>
      <c r="D3831" s="8">
        <v>1</v>
      </c>
      <c r="E3831" s="8">
        <v>1</v>
      </c>
    </row>
    <row r="3832" spans="1:5" x14ac:dyDescent="0.2">
      <c r="A3832" s="13">
        <v>42615.346817129626</v>
      </c>
      <c r="B3832" s="8"/>
      <c r="C3832" s="8"/>
      <c r="D3832" s="8">
        <v>1</v>
      </c>
      <c r="E3832" s="8">
        <v>1</v>
      </c>
    </row>
    <row r="3833" spans="1:5" x14ac:dyDescent="0.2">
      <c r="A3833" s="13">
        <v>42372.624166666668</v>
      </c>
      <c r="B3833" s="8"/>
      <c r="C3833" s="8"/>
      <c r="D3833" s="8">
        <v>1</v>
      </c>
      <c r="E3833" s="8">
        <v>1</v>
      </c>
    </row>
    <row r="3834" spans="1:5" x14ac:dyDescent="0.2">
      <c r="A3834" s="13">
        <v>42682.677685185183</v>
      </c>
      <c r="B3834" s="8"/>
      <c r="C3834" s="8"/>
      <c r="D3834" s="8">
        <v>1</v>
      </c>
      <c r="E3834" s="8">
        <v>1</v>
      </c>
    </row>
    <row r="3835" spans="1:5" x14ac:dyDescent="0.2">
      <c r="A3835" s="13">
        <v>42154.818819444445</v>
      </c>
      <c r="B3835" s="8"/>
      <c r="C3835" s="8"/>
      <c r="D3835" s="8">
        <v>1</v>
      </c>
      <c r="E3835" s="8">
        <v>1</v>
      </c>
    </row>
    <row r="3836" spans="1:5" x14ac:dyDescent="0.2">
      <c r="A3836" s="13">
        <v>41999.861064814817</v>
      </c>
      <c r="B3836" s="8"/>
      <c r="C3836" s="8"/>
      <c r="D3836" s="8">
        <v>1</v>
      </c>
      <c r="E3836" s="8">
        <v>1</v>
      </c>
    </row>
    <row r="3837" spans="1:5" x14ac:dyDescent="0.2">
      <c r="A3837" s="13">
        <v>41815.815046296295</v>
      </c>
      <c r="B3837" s="8"/>
      <c r="C3837" s="8"/>
      <c r="D3837" s="8">
        <v>1</v>
      </c>
      <c r="E3837" s="8">
        <v>1</v>
      </c>
    </row>
    <row r="3838" spans="1:5" x14ac:dyDescent="0.2">
      <c r="A3838" s="13">
        <v>42756.018506944441</v>
      </c>
      <c r="B3838" s="8"/>
      <c r="C3838" s="8"/>
      <c r="D3838" s="8">
        <v>1</v>
      </c>
      <c r="E3838" s="8">
        <v>1</v>
      </c>
    </row>
    <row r="3839" spans="1:5" x14ac:dyDescent="0.2">
      <c r="A3839" s="13">
        <v>42373.983449074076</v>
      </c>
      <c r="B3839" s="8"/>
      <c r="C3839" s="8"/>
      <c r="D3839" s="8">
        <v>1</v>
      </c>
      <c r="E3839" s="8">
        <v>1</v>
      </c>
    </row>
    <row r="3840" spans="1:5" x14ac:dyDescent="0.2">
      <c r="A3840" s="13">
        <v>41854.602650462963</v>
      </c>
      <c r="B3840" s="8"/>
      <c r="C3840" s="8"/>
      <c r="D3840" s="8">
        <v>1</v>
      </c>
      <c r="E3840" s="8">
        <v>1</v>
      </c>
    </row>
    <row r="3841" spans="1:5" x14ac:dyDescent="0.2">
      <c r="A3841" s="13">
        <v>42065.791574074072</v>
      </c>
      <c r="B3841" s="8"/>
      <c r="C3841" s="8"/>
      <c r="D3841" s="8">
        <v>1</v>
      </c>
      <c r="E3841" s="8">
        <v>1</v>
      </c>
    </row>
    <row r="3842" spans="1:5" x14ac:dyDescent="0.2">
      <c r="A3842" s="13">
        <v>42469.951284722221</v>
      </c>
      <c r="B3842" s="8"/>
      <c r="C3842" s="8"/>
      <c r="D3842" s="8">
        <v>1</v>
      </c>
      <c r="E3842" s="8">
        <v>1</v>
      </c>
    </row>
    <row r="3843" spans="1:5" x14ac:dyDescent="0.2">
      <c r="A3843" s="13">
        <v>41954.228032407409</v>
      </c>
      <c r="B3843" s="8"/>
      <c r="C3843" s="8"/>
      <c r="D3843" s="8">
        <v>1</v>
      </c>
      <c r="E3843" s="8">
        <v>1</v>
      </c>
    </row>
    <row r="3844" spans="1:5" x14ac:dyDescent="0.2">
      <c r="A3844" s="13">
        <v>42079.857974537037</v>
      </c>
      <c r="B3844" s="8"/>
      <c r="C3844" s="8"/>
      <c r="D3844" s="8">
        <v>1</v>
      </c>
      <c r="E3844" s="8">
        <v>1</v>
      </c>
    </row>
    <row r="3845" spans="1:5" x14ac:dyDescent="0.2">
      <c r="A3845" s="13">
        <v>42762.545810185184</v>
      </c>
      <c r="B3845" s="8"/>
      <c r="C3845" s="8">
        <v>1</v>
      </c>
      <c r="D3845" s="8"/>
      <c r="E3845" s="8">
        <v>1</v>
      </c>
    </row>
    <row r="3846" spans="1:5" x14ac:dyDescent="0.2">
      <c r="A3846" s="13">
        <v>41977.004976851851</v>
      </c>
      <c r="B3846" s="8"/>
      <c r="C3846" s="8">
        <v>1</v>
      </c>
      <c r="D3846" s="8"/>
      <c r="E3846" s="8">
        <v>1</v>
      </c>
    </row>
    <row r="3847" spans="1:5" x14ac:dyDescent="0.2">
      <c r="A3847" s="13">
        <v>42171.758611111109</v>
      </c>
      <c r="B3847" s="8"/>
      <c r="C3847" s="8">
        <v>1</v>
      </c>
      <c r="D3847" s="8"/>
      <c r="E3847" s="8">
        <v>1</v>
      </c>
    </row>
    <row r="3848" spans="1:5" x14ac:dyDescent="0.2">
      <c r="A3848" s="13">
        <v>42056.132453703707</v>
      </c>
      <c r="B3848" s="8"/>
      <c r="C3848" s="8">
        <v>1</v>
      </c>
      <c r="D3848" s="8"/>
      <c r="E3848" s="8">
        <v>1</v>
      </c>
    </row>
    <row r="3849" spans="1:5" x14ac:dyDescent="0.2">
      <c r="A3849" s="13">
        <v>41867.652280092596</v>
      </c>
      <c r="B3849" s="8"/>
      <c r="C3849" s="8">
        <v>1</v>
      </c>
      <c r="D3849" s="8"/>
      <c r="E3849" s="8">
        <v>1</v>
      </c>
    </row>
    <row r="3850" spans="1:5" x14ac:dyDescent="0.2">
      <c r="A3850" s="13">
        <v>41779.657870370371</v>
      </c>
      <c r="B3850" s="8"/>
      <c r="C3850" s="8">
        <v>1</v>
      </c>
      <c r="D3850" s="8"/>
      <c r="E3850" s="8">
        <v>1</v>
      </c>
    </row>
    <row r="3851" spans="1:5" x14ac:dyDescent="0.2">
      <c r="A3851" s="13">
        <v>42679.958472222221</v>
      </c>
      <c r="B3851" s="8"/>
      <c r="C3851" s="8">
        <v>1</v>
      </c>
      <c r="D3851" s="8"/>
      <c r="E3851" s="8">
        <v>1</v>
      </c>
    </row>
    <row r="3852" spans="1:5" x14ac:dyDescent="0.2">
      <c r="A3852" s="13">
        <v>42032.250208333331</v>
      </c>
      <c r="B3852" s="8"/>
      <c r="C3852" s="8">
        <v>1</v>
      </c>
      <c r="D3852" s="8"/>
      <c r="E3852" s="8">
        <v>1</v>
      </c>
    </row>
    <row r="3853" spans="1:5" x14ac:dyDescent="0.2">
      <c r="A3853" s="13">
        <v>41793.191874999997</v>
      </c>
      <c r="B3853" s="8"/>
      <c r="C3853" s="8">
        <v>1</v>
      </c>
      <c r="D3853" s="8"/>
      <c r="E3853" s="8">
        <v>1</v>
      </c>
    </row>
    <row r="3854" spans="1:5" x14ac:dyDescent="0.2">
      <c r="A3854" s="13">
        <v>41982.873645833337</v>
      </c>
      <c r="B3854" s="8"/>
      <c r="C3854" s="8">
        <v>1</v>
      </c>
      <c r="D3854" s="8"/>
      <c r="E3854" s="8">
        <v>1</v>
      </c>
    </row>
    <row r="3855" spans="1:5" x14ac:dyDescent="0.2">
      <c r="A3855" s="13">
        <v>42193.482291666667</v>
      </c>
      <c r="B3855" s="8"/>
      <c r="C3855" s="8">
        <v>1</v>
      </c>
      <c r="D3855" s="8"/>
      <c r="E3855" s="8">
        <v>1</v>
      </c>
    </row>
    <row r="3856" spans="1:5" x14ac:dyDescent="0.2">
      <c r="A3856" s="13">
        <v>41843.775011574071</v>
      </c>
      <c r="B3856" s="8"/>
      <c r="C3856" s="8">
        <v>1</v>
      </c>
      <c r="D3856" s="8"/>
      <c r="E3856" s="8">
        <v>1</v>
      </c>
    </row>
    <row r="3857" spans="1:5" x14ac:dyDescent="0.2">
      <c r="A3857" s="13">
        <v>42136.092488425929</v>
      </c>
      <c r="B3857" s="8"/>
      <c r="C3857" s="8">
        <v>1</v>
      </c>
      <c r="D3857" s="8"/>
      <c r="E3857" s="8">
        <v>1</v>
      </c>
    </row>
    <row r="3858" spans="1:5" x14ac:dyDescent="0.2">
      <c r="A3858" s="13">
        <v>42317.826377314814</v>
      </c>
      <c r="B3858" s="8"/>
      <c r="C3858" s="8">
        <v>1</v>
      </c>
      <c r="D3858" s="8"/>
      <c r="E3858" s="8">
        <v>1</v>
      </c>
    </row>
    <row r="3859" spans="1:5" x14ac:dyDescent="0.2">
      <c r="A3859" s="13">
        <v>42663.468078703707</v>
      </c>
      <c r="B3859" s="8"/>
      <c r="C3859" s="8">
        <v>1</v>
      </c>
      <c r="D3859" s="8"/>
      <c r="E3859" s="8">
        <v>1</v>
      </c>
    </row>
    <row r="3860" spans="1:5" x14ac:dyDescent="0.2">
      <c r="A3860" s="13">
        <v>42186.01116898148</v>
      </c>
      <c r="B3860" s="8"/>
      <c r="C3860" s="8">
        <v>1</v>
      </c>
      <c r="D3860" s="8"/>
      <c r="E3860" s="8">
        <v>1</v>
      </c>
    </row>
    <row r="3861" spans="1:5" x14ac:dyDescent="0.2">
      <c r="A3861" s="13">
        <v>42095.229166666664</v>
      </c>
      <c r="B3861" s="8"/>
      <c r="C3861" s="8">
        <v>1</v>
      </c>
      <c r="D3861" s="8"/>
      <c r="E3861" s="8">
        <v>1</v>
      </c>
    </row>
    <row r="3862" spans="1:5" x14ac:dyDescent="0.2">
      <c r="A3862" s="13">
        <v>42124.623877314814</v>
      </c>
      <c r="B3862" s="8"/>
      <c r="C3862" s="8">
        <v>1</v>
      </c>
      <c r="D3862" s="8"/>
      <c r="E3862" s="8">
        <v>1</v>
      </c>
    </row>
    <row r="3863" spans="1:5" x14ac:dyDescent="0.2">
      <c r="A3863" s="13">
        <v>42143.917743055557</v>
      </c>
      <c r="B3863" s="8"/>
      <c r="C3863" s="8">
        <v>1</v>
      </c>
      <c r="D3863" s="8"/>
      <c r="E3863" s="8">
        <v>1</v>
      </c>
    </row>
    <row r="3864" spans="1:5" x14ac:dyDescent="0.2">
      <c r="A3864" s="13">
        <v>41906.819513888891</v>
      </c>
      <c r="B3864" s="8"/>
      <c r="C3864" s="8">
        <v>1</v>
      </c>
      <c r="D3864" s="8"/>
      <c r="E3864" s="8">
        <v>1</v>
      </c>
    </row>
    <row r="3865" spans="1:5" x14ac:dyDescent="0.2">
      <c r="A3865" s="13">
        <v>41834.135370370372</v>
      </c>
      <c r="B3865" s="8"/>
      <c r="C3865" s="8">
        <v>1</v>
      </c>
      <c r="D3865" s="8"/>
      <c r="E3865" s="8">
        <v>1</v>
      </c>
    </row>
    <row r="3866" spans="1:5" x14ac:dyDescent="0.2">
      <c r="A3866" s="13">
        <v>41863.359282407408</v>
      </c>
      <c r="B3866" s="8"/>
      <c r="C3866" s="8">
        <v>1</v>
      </c>
      <c r="D3866" s="8"/>
      <c r="E3866" s="8">
        <v>1</v>
      </c>
    </row>
    <row r="3867" spans="1:5" x14ac:dyDescent="0.2">
      <c r="A3867" s="13">
        <v>42224.756909722222</v>
      </c>
      <c r="B3867" s="8"/>
      <c r="C3867" s="8">
        <v>1</v>
      </c>
      <c r="D3867" s="8"/>
      <c r="E3867" s="8">
        <v>1</v>
      </c>
    </row>
    <row r="3868" spans="1:5" x14ac:dyDescent="0.2">
      <c r="A3868" s="13">
        <v>41939.8122337963</v>
      </c>
      <c r="B3868" s="8"/>
      <c r="C3868" s="8">
        <v>1</v>
      </c>
      <c r="D3868" s="8"/>
      <c r="E3868" s="8">
        <v>1</v>
      </c>
    </row>
    <row r="3869" spans="1:5" x14ac:dyDescent="0.2">
      <c r="A3869" s="13">
        <v>42059.27002314815</v>
      </c>
      <c r="B3869" s="8"/>
      <c r="C3869" s="8">
        <v>1</v>
      </c>
      <c r="D3869" s="8"/>
      <c r="E3869" s="8">
        <v>1</v>
      </c>
    </row>
    <row r="3870" spans="1:5" x14ac:dyDescent="0.2">
      <c r="A3870" s="13">
        <v>42308.211215277777</v>
      </c>
      <c r="B3870" s="8"/>
      <c r="C3870" s="8">
        <v>1</v>
      </c>
      <c r="D3870" s="8"/>
      <c r="E3870" s="8">
        <v>1</v>
      </c>
    </row>
    <row r="3871" spans="1:5" x14ac:dyDescent="0.2">
      <c r="A3871" s="13">
        <v>42114.818935185183</v>
      </c>
      <c r="B3871" s="8"/>
      <c r="C3871" s="8">
        <v>1</v>
      </c>
      <c r="D3871" s="8"/>
      <c r="E3871" s="8">
        <v>1</v>
      </c>
    </row>
    <row r="3872" spans="1:5" x14ac:dyDescent="0.2">
      <c r="A3872" s="13">
        <v>42492.98505787037</v>
      </c>
      <c r="B3872" s="8"/>
      <c r="C3872" s="8">
        <v>1</v>
      </c>
      <c r="D3872" s="8"/>
      <c r="E3872" s="8">
        <v>1</v>
      </c>
    </row>
    <row r="3873" spans="1:5" x14ac:dyDescent="0.2">
      <c r="A3873" s="13">
        <v>42494.471666666665</v>
      </c>
      <c r="B3873" s="8"/>
      <c r="C3873" s="8">
        <v>1</v>
      </c>
      <c r="D3873" s="8"/>
      <c r="E3873" s="8">
        <v>1</v>
      </c>
    </row>
    <row r="3874" spans="1:5" x14ac:dyDescent="0.2">
      <c r="A3874" s="13">
        <v>41863.527326388888</v>
      </c>
      <c r="B3874" s="8"/>
      <c r="C3874" s="8">
        <v>1</v>
      </c>
      <c r="D3874" s="8"/>
      <c r="E3874" s="8">
        <v>1</v>
      </c>
    </row>
    <row r="3875" spans="1:5" x14ac:dyDescent="0.2">
      <c r="A3875" s="13">
        <v>41843.664618055554</v>
      </c>
      <c r="B3875" s="8"/>
      <c r="C3875" s="8">
        <v>1</v>
      </c>
      <c r="D3875" s="8"/>
      <c r="E3875" s="8">
        <v>1</v>
      </c>
    </row>
    <row r="3876" spans="1:5" x14ac:dyDescent="0.2">
      <c r="A3876" s="13">
        <v>42358.684872685182</v>
      </c>
      <c r="B3876" s="8"/>
      <c r="C3876" s="8">
        <v>1</v>
      </c>
      <c r="D3876" s="8"/>
      <c r="E3876" s="8">
        <v>1</v>
      </c>
    </row>
    <row r="3877" spans="1:5" x14ac:dyDescent="0.2">
      <c r="A3877" s="13">
        <v>42657.38726851852</v>
      </c>
      <c r="B3877" s="8"/>
      <c r="C3877" s="8">
        <v>1</v>
      </c>
      <c r="D3877" s="8"/>
      <c r="E3877" s="8">
        <v>1</v>
      </c>
    </row>
    <row r="3878" spans="1:5" x14ac:dyDescent="0.2">
      <c r="A3878" s="13">
        <v>41926.542303240742</v>
      </c>
      <c r="B3878" s="8"/>
      <c r="C3878" s="8">
        <v>1</v>
      </c>
      <c r="D3878" s="8"/>
      <c r="E3878" s="8">
        <v>1</v>
      </c>
    </row>
    <row r="3879" spans="1:5" x14ac:dyDescent="0.2">
      <c r="A3879" s="13">
        <v>42020.768634259257</v>
      </c>
      <c r="B3879" s="8"/>
      <c r="C3879" s="8">
        <v>1</v>
      </c>
      <c r="D3879" s="8"/>
      <c r="E3879" s="8">
        <v>1</v>
      </c>
    </row>
    <row r="3880" spans="1:5" x14ac:dyDescent="0.2">
      <c r="A3880" s="13">
        <v>42075.979988425926</v>
      </c>
      <c r="B3880" s="8"/>
      <c r="C3880" s="8">
        <v>1</v>
      </c>
      <c r="D3880" s="8"/>
      <c r="E3880" s="8">
        <v>1</v>
      </c>
    </row>
    <row r="3881" spans="1:5" x14ac:dyDescent="0.2">
      <c r="A3881" s="13">
        <v>41786.959745370368</v>
      </c>
      <c r="B3881" s="8"/>
      <c r="C3881" s="8">
        <v>1</v>
      </c>
      <c r="D3881" s="8"/>
      <c r="E3881" s="8">
        <v>1</v>
      </c>
    </row>
    <row r="3882" spans="1:5" x14ac:dyDescent="0.2">
      <c r="A3882" s="13">
        <v>41820.870821759258</v>
      </c>
      <c r="B3882" s="8"/>
      <c r="C3882" s="8">
        <v>1</v>
      </c>
      <c r="D3882" s="8"/>
      <c r="E3882" s="8">
        <v>1</v>
      </c>
    </row>
    <row r="3883" spans="1:5" x14ac:dyDescent="0.2">
      <c r="A3883" s="13">
        <v>41970.085046296299</v>
      </c>
      <c r="B3883" s="8"/>
      <c r="C3883" s="8">
        <v>1</v>
      </c>
      <c r="D3883" s="8"/>
      <c r="E3883" s="8">
        <v>1</v>
      </c>
    </row>
    <row r="3884" spans="1:5" x14ac:dyDescent="0.2">
      <c r="A3884" s="13">
        <v>41830.267407407409</v>
      </c>
      <c r="B3884" s="8"/>
      <c r="C3884" s="8">
        <v>1</v>
      </c>
      <c r="D3884" s="8"/>
      <c r="E3884" s="8">
        <v>1</v>
      </c>
    </row>
    <row r="3885" spans="1:5" x14ac:dyDescent="0.2">
      <c r="A3885" s="13">
        <v>42265.683182870373</v>
      </c>
      <c r="B3885" s="8"/>
      <c r="C3885" s="8">
        <v>1</v>
      </c>
      <c r="D3885" s="8"/>
      <c r="E3885" s="8">
        <v>1</v>
      </c>
    </row>
    <row r="3886" spans="1:5" x14ac:dyDescent="0.2">
      <c r="A3886" s="13">
        <v>42601.827141203707</v>
      </c>
      <c r="B3886" s="8"/>
      <c r="C3886" s="8">
        <v>1</v>
      </c>
      <c r="D3886" s="8"/>
      <c r="E3886" s="8">
        <v>1</v>
      </c>
    </row>
    <row r="3887" spans="1:5" x14ac:dyDescent="0.2">
      <c r="A3887" s="13">
        <v>42433.338750000003</v>
      </c>
      <c r="B3887" s="8"/>
      <c r="C3887" s="8">
        <v>1</v>
      </c>
      <c r="D3887" s="8"/>
      <c r="E3887" s="8">
        <v>1</v>
      </c>
    </row>
    <row r="3888" spans="1:5" x14ac:dyDescent="0.2">
      <c r="A3888" s="13">
        <v>42228.151701388888</v>
      </c>
      <c r="B3888" s="8"/>
      <c r="C3888" s="8">
        <v>1</v>
      </c>
      <c r="D3888" s="8"/>
      <c r="E3888" s="8">
        <v>1</v>
      </c>
    </row>
    <row r="3889" spans="1:5" x14ac:dyDescent="0.2">
      <c r="A3889" s="13">
        <v>42415.168564814812</v>
      </c>
      <c r="B3889" s="8"/>
      <c r="C3889" s="8">
        <v>1</v>
      </c>
      <c r="D3889" s="8"/>
      <c r="E3889" s="8">
        <v>1</v>
      </c>
    </row>
    <row r="3890" spans="1:5" x14ac:dyDescent="0.2">
      <c r="A3890" s="13">
        <v>42538.968310185184</v>
      </c>
      <c r="B3890" s="8"/>
      <c r="C3890" s="8">
        <v>1</v>
      </c>
      <c r="D3890" s="8"/>
      <c r="E3890" s="8">
        <v>1</v>
      </c>
    </row>
    <row r="3891" spans="1:5" x14ac:dyDescent="0.2">
      <c r="A3891" s="13">
        <v>42233.671747685185</v>
      </c>
      <c r="B3891" s="8"/>
      <c r="C3891" s="8">
        <v>1</v>
      </c>
      <c r="D3891" s="8"/>
      <c r="E3891" s="8">
        <v>1</v>
      </c>
    </row>
    <row r="3892" spans="1:5" x14ac:dyDescent="0.2">
      <c r="A3892" s="13">
        <v>42221.656782407408</v>
      </c>
      <c r="B3892" s="8"/>
      <c r="C3892" s="8">
        <v>1</v>
      </c>
      <c r="D3892" s="8"/>
      <c r="E3892" s="8">
        <v>1</v>
      </c>
    </row>
    <row r="3893" spans="1:5" x14ac:dyDescent="0.2">
      <c r="A3893" s="13">
        <v>42675.262962962966</v>
      </c>
      <c r="B3893" s="8"/>
      <c r="C3893" s="8">
        <v>1</v>
      </c>
      <c r="D3893" s="8"/>
      <c r="E3893" s="8">
        <v>1</v>
      </c>
    </row>
    <row r="3894" spans="1:5" x14ac:dyDescent="0.2">
      <c r="A3894" s="13">
        <v>42534.631481481483</v>
      </c>
      <c r="B3894" s="8"/>
      <c r="C3894" s="8">
        <v>1</v>
      </c>
      <c r="D3894" s="8"/>
      <c r="E3894" s="8">
        <v>1</v>
      </c>
    </row>
    <row r="3895" spans="1:5" x14ac:dyDescent="0.2">
      <c r="A3895" s="13">
        <v>42151.905717592592</v>
      </c>
      <c r="B3895" s="8"/>
      <c r="C3895" s="8">
        <v>1</v>
      </c>
      <c r="D3895" s="8"/>
      <c r="E3895" s="8">
        <v>1</v>
      </c>
    </row>
    <row r="3896" spans="1:5" x14ac:dyDescent="0.2">
      <c r="A3896" s="13">
        <v>41915.400219907409</v>
      </c>
      <c r="B3896" s="8"/>
      <c r="C3896" s="8">
        <v>1</v>
      </c>
      <c r="D3896" s="8"/>
      <c r="E3896" s="8">
        <v>1</v>
      </c>
    </row>
    <row r="3897" spans="1:5" x14ac:dyDescent="0.2">
      <c r="A3897" s="13">
        <v>41961.492488425924</v>
      </c>
      <c r="B3897" s="8"/>
      <c r="C3897" s="8">
        <v>1</v>
      </c>
      <c r="D3897" s="8"/>
      <c r="E3897" s="8">
        <v>1</v>
      </c>
    </row>
    <row r="3898" spans="1:5" x14ac:dyDescent="0.2">
      <c r="A3898" s="13">
        <v>41940.587233796294</v>
      </c>
      <c r="B3898" s="8"/>
      <c r="C3898" s="8">
        <v>1</v>
      </c>
      <c r="D3898" s="8"/>
      <c r="E3898" s="8">
        <v>1</v>
      </c>
    </row>
    <row r="3899" spans="1:5" x14ac:dyDescent="0.2">
      <c r="A3899" s="13">
        <v>42111.904097222221</v>
      </c>
      <c r="B3899" s="8"/>
      <c r="C3899" s="8">
        <v>1</v>
      </c>
      <c r="D3899" s="8"/>
      <c r="E3899" s="8">
        <v>1</v>
      </c>
    </row>
    <row r="3900" spans="1:5" x14ac:dyDescent="0.2">
      <c r="A3900" s="13">
        <v>42279.778564814813</v>
      </c>
      <c r="B3900" s="8"/>
      <c r="C3900" s="8">
        <v>1</v>
      </c>
      <c r="D3900" s="8"/>
      <c r="E3900" s="8">
        <v>1</v>
      </c>
    </row>
    <row r="3901" spans="1:5" x14ac:dyDescent="0.2">
      <c r="A3901" s="13">
        <v>42213.662905092591</v>
      </c>
      <c r="B3901" s="8"/>
      <c r="C3901" s="8">
        <v>1</v>
      </c>
      <c r="D3901" s="8"/>
      <c r="E3901" s="8">
        <v>1</v>
      </c>
    </row>
    <row r="3902" spans="1:5" x14ac:dyDescent="0.2">
      <c r="A3902" s="13">
        <v>42109.801712962966</v>
      </c>
      <c r="B3902" s="8"/>
      <c r="C3902" s="8">
        <v>1</v>
      </c>
      <c r="D3902" s="8"/>
      <c r="E3902" s="8">
        <v>1</v>
      </c>
    </row>
    <row r="3903" spans="1:5" x14ac:dyDescent="0.2">
      <c r="A3903" s="13">
        <v>42031.833587962959</v>
      </c>
      <c r="B3903" s="8"/>
      <c r="C3903" s="8">
        <v>1</v>
      </c>
      <c r="D3903" s="8"/>
      <c r="E3903" s="8">
        <v>1</v>
      </c>
    </row>
    <row r="3904" spans="1:5" x14ac:dyDescent="0.2">
      <c r="A3904" s="13">
        <v>42615.142870370371</v>
      </c>
      <c r="B3904" s="8"/>
      <c r="C3904" s="8">
        <v>1</v>
      </c>
      <c r="D3904" s="8"/>
      <c r="E3904" s="8">
        <v>1</v>
      </c>
    </row>
    <row r="3905" spans="1:5" x14ac:dyDescent="0.2">
      <c r="A3905" s="13">
        <v>41829.325497685182</v>
      </c>
      <c r="B3905" s="8"/>
      <c r="C3905" s="8">
        <v>1</v>
      </c>
      <c r="D3905" s="8"/>
      <c r="E3905" s="8">
        <v>1</v>
      </c>
    </row>
    <row r="3906" spans="1:5" x14ac:dyDescent="0.2">
      <c r="A3906" s="13">
        <v>42016.120613425926</v>
      </c>
      <c r="B3906" s="8"/>
      <c r="C3906" s="8">
        <v>1</v>
      </c>
      <c r="D3906" s="8"/>
      <c r="E3906" s="8">
        <v>1</v>
      </c>
    </row>
    <row r="3907" spans="1:5" x14ac:dyDescent="0.2">
      <c r="A3907" s="13">
        <v>42439.702314814815</v>
      </c>
      <c r="B3907" s="8"/>
      <c r="C3907" s="8">
        <v>1</v>
      </c>
      <c r="D3907" s="8"/>
      <c r="E3907" s="8">
        <v>1</v>
      </c>
    </row>
    <row r="3908" spans="1:5" x14ac:dyDescent="0.2">
      <c r="A3908" s="13">
        <v>42433.82571759259</v>
      </c>
      <c r="B3908" s="8"/>
      <c r="C3908" s="8">
        <v>1</v>
      </c>
      <c r="D3908" s="8"/>
      <c r="E3908" s="8">
        <v>1</v>
      </c>
    </row>
    <row r="3909" spans="1:5" x14ac:dyDescent="0.2">
      <c r="A3909" s="13">
        <v>42243.790393518517</v>
      </c>
      <c r="B3909" s="8"/>
      <c r="C3909" s="8">
        <v>1</v>
      </c>
      <c r="D3909" s="8"/>
      <c r="E3909" s="8">
        <v>1</v>
      </c>
    </row>
    <row r="3910" spans="1:5" x14ac:dyDescent="0.2">
      <c r="A3910" s="13">
        <v>42550.048449074071</v>
      </c>
      <c r="B3910" s="8"/>
      <c r="C3910" s="8">
        <v>1</v>
      </c>
      <c r="D3910" s="8"/>
      <c r="E3910" s="8">
        <v>1</v>
      </c>
    </row>
    <row r="3911" spans="1:5" x14ac:dyDescent="0.2">
      <c r="A3911" s="13">
        <v>41774.651203703703</v>
      </c>
      <c r="B3911" s="8"/>
      <c r="C3911" s="8">
        <v>1</v>
      </c>
      <c r="D3911" s="8"/>
      <c r="E3911" s="8">
        <v>1</v>
      </c>
    </row>
    <row r="3912" spans="1:5" x14ac:dyDescent="0.2">
      <c r="A3912" s="13">
        <v>42306.848854166667</v>
      </c>
      <c r="B3912" s="8"/>
      <c r="C3912" s="8">
        <v>1</v>
      </c>
      <c r="D3912" s="8"/>
      <c r="E3912" s="8">
        <v>1</v>
      </c>
    </row>
    <row r="3913" spans="1:5" x14ac:dyDescent="0.2">
      <c r="A3913" s="13">
        <v>42457.932025462964</v>
      </c>
      <c r="B3913" s="8"/>
      <c r="C3913" s="8">
        <v>1</v>
      </c>
      <c r="D3913" s="8"/>
      <c r="E3913" s="8">
        <v>1</v>
      </c>
    </row>
    <row r="3914" spans="1:5" x14ac:dyDescent="0.2">
      <c r="A3914" s="13">
        <v>42513.976319444446</v>
      </c>
      <c r="B3914" s="8"/>
      <c r="C3914" s="8">
        <v>1</v>
      </c>
      <c r="D3914" s="8"/>
      <c r="E3914" s="8">
        <v>1</v>
      </c>
    </row>
    <row r="3915" spans="1:5" x14ac:dyDescent="0.2">
      <c r="A3915" s="13">
        <v>41816.950370370374</v>
      </c>
      <c r="B3915" s="8"/>
      <c r="C3915" s="8">
        <v>1</v>
      </c>
      <c r="D3915" s="8"/>
      <c r="E3915" s="8">
        <v>1</v>
      </c>
    </row>
    <row r="3916" spans="1:5" x14ac:dyDescent="0.2">
      <c r="A3916" s="13">
        <v>41880.788842592592</v>
      </c>
      <c r="B3916" s="8"/>
      <c r="C3916" s="8">
        <v>1</v>
      </c>
      <c r="D3916" s="8"/>
      <c r="E3916" s="8">
        <v>1</v>
      </c>
    </row>
    <row r="3917" spans="1:5" x14ac:dyDescent="0.2">
      <c r="A3917" s="13">
        <v>42342.845555555556</v>
      </c>
      <c r="B3917" s="8"/>
      <c r="C3917" s="8">
        <v>1</v>
      </c>
      <c r="D3917" s="8"/>
      <c r="E3917" s="8">
        <v>1</v>
      </c>
    </row>
    <row r="3918" spans="1:5" x14ac:dyDescent="0.2">
      <c r="A3918" s="13">
        <v>41745.891319444447</v>
      </c>
      <c r="B3918" s="8"/>
      <c r="C3918" s="8">
        <v>1</v>
      </c>
      <c r="D3918" s="8"/>
      <c r="E3918" s="8">
        <v>1</v>
      </c>
    </row>
    <row r="3919" spans="1:5" x14ac:dyDescent="0.2">
      <c r="A3919" s="13">
        <v>42311.621458333335</v>
      </c>
      <c r="B3919" s="8"/>
      <c r="C3919" s="8">
        <v>1</v>
      </c>
      <c r="D3919" s="8"/>
      <c r="E3919" s="8">
        <v>1</v>
      </c>
    </row>
    <row r="3920" spans="1:5" x14ac:dyDescent="0.2">
      <c r="A3920" s="13">
        <v>42296.154131944444</v>
      </c>
      <c r="B3920" s="8"/>
      <c r="C3920" s="8">
        <v>1</v>
      </c>
      <c r="D3920" s="8"/>
      <c r="E3920" s="8">
        <v>1</v>
      </c>
    </row>
    <row r="3921" spans="1:5" x14ac:dyDescent="0.2">
      <c r="A3921" s="13">
        <v>42053.722060185188</v>
      </c>
      <c r="B3921" s="8"/>
      <c r="C3921" s="8">
        <v>1</v>
      </c>
      <c r="D3921" s="8"/>
      <c r="E3921" s="8">
        <v>1</v>
      </c>
    </row>
    <row r="3922" spans="1:5" x14ac:dyDescent="0.2">
      <c r="A3922" s="13">
        <v>42414.235879629632</v>
      </c>
      <c r="B3922" s="8"/>
      <c r="C3922" s="8">
        <v>1</v>
      </c>
      <c r="D3922" s="8"/>
      <c r="E3922" s="8">
        <v>1</v>
      </c>
    </row>
    <row r="3923" spans="1:5" x14ac:dyDescent="0.2">
      <c r="A3923" s="13">
        <v>41801.711550925924</v>
      </c>
      <c r="B3923" s="8"/>
      <c r="C3923" s="8">
        <v>1</v>
      </c>
      <c r="D3923" s="8"/>
      <c r="E3923" s="8">
        <v>1</v>
      </c>
    </row>
    <row r="3924" spans="1:5" x14ac:dyDescent="0.2">
      <c r="A3924" s="13">
        <v>42770.290590277778</v>
      </c>
      <c r="B3924" s="8"/>
      <c r="C3924" s="8">
        <v>1</v>
      </c>
      <c r="D3924" s="8"/>
      <c r="E3924" s="8">
        <v>1</v>
      </c>
    </row>
    <row r="3925" spans="1:5" x14ac:dyDescent="0.2">
      <c r="A3925" s="13">
        <v>42452.815659722219</v>
      </c>
      <c r="B3925" s="8"/>
      <c r="C3925" s="8">
        <v>1</v>
      </c>
      <c r="D3925" s="8"/>
      <c r="E3925" s="8">
        <v>1</v>
      </c>
    </row>
    <row r="3926" spans="1:5" x14ac:dyDescent="0.2">
      <c r="A3926" s="13">
        <v>42601.854699074072</v>
      </c>
      <c r="B3926" s="8"/>
      <c r="C3926" s="8">
        <v>1</v>
      </c>
      <c r="D3926" s="8"/>
      <c r="E3926" s="8">
        <v>1</v>
      </c>
    </row>
    <row r="3927" spans="1:5" x14ac:dyDescent="0.2">
      <c r="A3927" s="13">
        <v>42447.863553240742</v>
      </c>
      <c r="B3927" s="8"/>
      <c r="C3927" s="8">
        <v>1</v>
      </c>
      <c r="D3927" s="8"/>
      <c r="E3927" s="8">
        <v>1</v>
      </c>
    </row>
    <row r="3928" spans="1:5" x14ac:dyDescent="0.2">
      <c r="A3928" s="13">
        <v>41811.536180555559</v>
      </c>
      <c r="B3928" s="8"/>
      <c r="C3928" s="8">
        <v>1</v>
      </c>
      <c r="D3928" s="8"/>
      <c r="E3928" s="8">
        <v>1</v>
      </c>
    </row>
    <row r="3929" spans="1:5" x14ac:dyDescent="0.2">
      <c r="A3929" s="13">
        <v>41981.067523148151</v>
      </c>
      <c r="B3929" s="8"/>
      <c r="C3929" s="8">
        <v>1</v>
      </c>
      <c r="D3929" s="8"/>
      <c r="E3929" s="8">
        <v>1</v>
      </c>
    </row>
    <row r="3930" spans="1:5" x14ac:dyDescent="0.2">
      <c r="A3930" s="13">
        <v>42469.68414351852</v>
      </c>
      <c r="B3930" s="8"/>
      <c r="C3930" s="8">
        <v>1</v>
      </c>
      <c r="D3930" s="8"/>
      <c r="E3930" s="8">
        <v>1</v>
      </c>
    </row>
    <row r="3931" spans="1:5" x14ac:dyDescent="0.2">
      <c r="A3931" s="13">
        <v>42493.546851851854</v>
      </c>
      <c r="B3931" s="8"/>
      <c r="C3931" s="8">
        <v>1</v>
      </c>
      <c r="D3931" s="8"/>
      <c r="E3931" s="8">
        <v>1</v>
      </c>
    </row>
    <row r="3932" spans="1:5" x14ac:dyDescent="0.2">
      <c r="A3932" s="13">
        <v>42534.866875</v>
      </c>
      <c r="B3932" s="8"/>
      <c r="C3932" s="8">
        <v>1</v>
      </c>
      <c r="D3932" s="8"/>
      <c r="E3932" s="8">
        <v>1</v>
      </c>
    </row>
    <row r="3933" spans="1:5" x14ac:dyDescent="0.2">
      <c r="A3933" s="13">
        <v>41830.858344907407</v>
      </c>
      <c r="B3933" s="8"/>
      <c r="C3933" s="8">
        <v>1</v>
      </c>
      <c r="D3933" s="8"/>
      <c r="E3933" s="8">
        <v>1</v>
      </c>
    </row>
    <row r="3934" spans="1:5" x14ac:dyDescent="0.2">
      <c r="A3934" s="13">
        <v>42543.788564814815</v>
      </c>
      <c r="B3934" s="8"/>
      <c r="C3934" s="8">
        <v>1</v>
      </c>
      <c r="D3934" s="8"/>
      <c r="E3934" s="8">
        <v>1</v>
      </c>
    </row>
    <row r="3935" spans="1:5" x14ac:dyDescent="0.2">
      <c r="A3935" s="13">
        <v>41975.642974537041</v>
      </c>
      <c r="B3935" s="8"/>
      <c r="C3935" s="8">
        <v>1</v>
      </c>
      <c r="D3935" s="8"/>
      <c r="E3935" s="8">
        <v>1</v>
      </c>
    </row>
    <row r="3936" spans="1:5" x14ac:dyDescent="0.2">
      <c r="A3936" s="13">
        <v>42069.903437499997</v>
      </c>
      <c r="B3936" s="8"/>
      <c r="C3936" s="8">
        <v>1</v>
      </c>
      <c r="D3936" s="8"/>
      <c r="E3936" s="8">
        <v>1</v>
      </c>
    </row>
    <row r="3937" spans="1:5" x14ac:dyDescent="0.2">
      <c r="A3937" s="13">
        <v>41795.598923611113</v>
      </c>
      <c r="B3937" s="8"/>
      <c r="C3937" s="8">
        <v>1</v>
      </c>
      <c r="D3937" s="8"/>
      <c r="E3937" s="8">
        <v>1</v>
      </c>
    </row>
    <row r="3938" spans="1:5" x14ac:dyDescent="0.2">
      <c r="A3938" s="13">
        <v>42508.179965277777</v>
      </c>
      <c r="B3938" s="8"/>
      <c r="C3938" s="8">
        <v>1</v>
      </c>
      <c r="D3938" s="8"/>
      <c r="E3938" s="8">
        <v>1</v>
      </c>
    </row>
    <row r="3939" spans="1:5" x14ac:dyDescent="0.2">
      <c r="A3939" s="13">
        <v>42132.809953703705</v>
      </c>
      <c r="B3939" s="8"/>
      <c r="C3939" s="8">
        <v>1</v>
      </c>
      <c r="D3939" s="8"/>
      <c r="E3939" s="8">
        <v>1</v>
      </c>
    </row>
    <row r="3940" spans="1:5" x14ac:dyDescent="0.2">
      <c r="A3940" s="13">
        <v>41747.86986111111</v>
      </c>
      <c r="B3940" s="8"/>
      <c r="C3940" s="8">
        <v>1</v>
      </c>
      <c r="D3940" s="8"/>
      <c r="E3940" s="8">
        <v>1</v>
      </c>
    </row>
    <row r="3941" spans="1:5" x14ac:dyDescent="0.2">
      <c r="A3941" s="13">
        <v>41920.963472222225</v>
      </c>
      <c r="B3941" s="8"/>
      <c r="C3941" s="8">
        <v>1</v>
      </c>
      <c r="D3941" s="8"/>
      <c r="E3941" s="8">
        <v>1</v>
      </c>
    </row>
    <row r="3942" spans="1:5" x14ac:dyDescent="0.2">
      <c r="A3942" s="13">
        <v>42399.707407407404</v>
      </c>
      <c r="B3942" s="8"/>
      <c r="C3942" s="8">
        <v>1</v>
      </c>
      <c r="D3942" s="8"/>
      <c r="E3942" s="8">
        <v>1</v>
      </c>
    </row>
    <row r="3943" spans="1:5" x14ac:dyDescent="0.2">
      <c r="A3943" s="13">
        <v>42467.548541666663</v>
      </c>
      <c r="B3943" s="8"/>
      <c r="C3943" s="8">
        <v>1</v>
      </c>
      <c r="D3943" s="8"/>
      <c r="E3943" s="8">
        <v>1</v>
      </c>
    </row>
    <row r="3944" spans="1:5" x14ac:dyDescent="0.2">
      <c r="A3944" s="13">
        <v>41765.92465277778</v>
      </c>
      <c r="B3944" s="8"/>
      <c r="C3944" s="8">
        <v>1</v>
      </c>
      <c r="D3944" s="8"/>
      <c r="E3944" s="8">
        <v>1</v>
      </c>
    </row>
    <row r="3945" spans="1:5" x14ac:dyDescent="0.2">
      <c r="A3945" s="13">
        <v>42230.08116898148</v>
      </c>
      <c r="B3945" s="8"/>
      <c r="C3945" s="8">
        <v>1</v>
      </c>
      <c r="D3945" s="8"/>
      <c r="E3945" s="8">
        <v>1</v>
      </c>
    </row>
    <row r="3946" spans="1:5" x14ac:dyDescent="0.2">
      <c r="A3946" s="13">
        <v>42286.749780092592</v>
      </c>
      <c r="B3946" s="8"/>
      <c r="C3946" s="8">
        <v>1</v>
      </c>
      <c r="D3946" s="8"/>
      <c r="E3946" s="8">
        <v>1</v>
      </c>
    </row>
    <row r="3947" spans="1:5" x14ac:dyDescent="0.2">
      <c r="A3947" s="13">
        <v>42401.672372685185</v>
      </c>
      <c r="B3947" s="8"/>
      <c r="C3947" s="8">
        <v>1</v>
      </c>
      <c r="D3947" s="8"/>
      <c r="E3947" s="8">
        <v>1</v>
      </c>
    </row>
    <row r="3948" spans="1:5" x14ac:dyDescent="0.2">
      <c r="A3948" s="13">
        <v>42125.644467592596</v>
      </c>
      <c r="B3948" s="8"/>
      <c r="C3948" s="8">
        <v>1</v>
      </c>
      <c r="D3948" s="8"/>
      <c r="E3948" s="8">
        <v>1</v>
      </c>
    </row>
    <row r="3949" spans="1:5" x14ac:dyDescent="0.2">
      <c r="A3949" s="13">
        <v>42289.940497685187</v>
      </c>
      <c r="B3949" s="8"/>
      <c r="C3949" s="8">
        <v>1</v>
      </c>
      <c r="D3949" s="8"/>
      <c r="E3949" s="8">
        <v>1</v>
      </c>
    </row>
    <row r="3950" spans="1:5" x14ac:dyDescent="0.2">
      <c r="A3950" s="13">
        <v>42107.864722222221</v>
      </c>
      <c r="B3950" s="8"/>
      <c r="C3950" s="8">
        <v>1</v>
      </c>
      <c r="D3950" s="8"/>
      <c r="E3950" s="8">
        <v>1</v>
      </c>
    </row>
    <row r="3951" spans="1:5" x14ac:dyDescent="0.2">
      <c r="A3951" s="13">
        <v>41809.389930555553</v>
      </c>
      <c r="B3951" s="8"/>
      <c r="C3951" s="8">
        <v>1</v>
      </c>
      <c r="D3951" s="8"/>
      <c r="E3951" s="8">
        <v>1</v>
      </c>
    </row>
    <row r="3952" spans="1:5" x14ac:dyDescent="0.2">
      <c r="A3952" s="13">
        <v>42019.683761574073</v>
      </c>
      <c r="B3952" s="8"/>
      <c r="C3952" s="8">
        <v>1</v>
      </c>
      <c r="D3952" s="8"/>
      <c r="E3952" s="8">
        <v>1</v>
      </c>
    </row>
    <row r="3953" spans="1:5" x14ac:dyDescent="0.2">
      <c r="A3953" s="13">
        <v>41950.266944444447</v>
      </c>
      <c r="B3953" s="8"/>
      <c r="C3953" s="8">
        <v>1</v>
      </c>
      <c r="D3953" s="8"/>
      <c r="E3953" s="8">
        <v>1</v>
      </c>
    </row>
    <row r="3954" spans="1:5" x14ac:dyDescent="0.2">
      <c r="A3954" s="13">
        <v>42069.391446759262</v>
      </c>
      <c r="B3954" s="8"/>
      <c r="C3954" s="8">
        <v>1</v>
      </c>
      <c r="D3954" s="8"/>
      <c r="E3954" s="8">
        <v>1</v>
      </c>
    </row>
    <row r="3955" spans="1:5" x14ac:dyDescent="0.2">
      <c r="A3955" s="13">
        <v>42061.963263888887</v>
      </c>
      <c r="B3955" s="8"/>
      <c r="C3955" s="8">
        <v>1</v>
      </c>
      <c r="D3955" s="8"/>
      <c r="E3955" s="8">
        <v>1</v>
      </c>
    </row>
    <row r="3956" spans="1:5" x14ac:dyDescent="0.2">
      <c r="A3956" s="13">
        <v>41842.828680555554</v>
      </c>
      <c r="B3956" s="8"/>
      <c r="C3956" s="8">
        <v>1</v>
      </c>
      <c r="D3956" s="8"/>
      <c r="E3956" s="8">
        <v>1</v>
      </c>
    </row>
    <row r="3957" spans="1:5" x14ac:dyDescent="0.2">
      <c r="A3957" s="13">
        <v>42437.64534722222</v>
      </c>
      <c r="B3957" s="8"/>
      <c r="C3957" s="8">
        <v>1</v>
      </c>
      <c r="D3957" s="8"/>
      <c r="E3957" s="8">
        <v>1</v>
      </c>
    </row>
    <row r="3958" spans="1:5" x14ac:dyDescent="0.2">
      <c r="A3958" s="13">
        <v>42775.964212962965</v>
      </c>
      <c r="B3958" s="8"/>
      <c r="C3958" s="8">
        <v>1</v>
      </c>
      <c r="D3958" s="8"/>
      <c r="E3958" s="8">
        <v>1</v>
      </c>
    </row>
    <row r="3959" spans="1:5" x14ac:dyDescent="0.2">
      <c r="A3959" s="13">
        <v>41879.043530092589</v>
      </c>
      <c r="B3959" s="8"/>
      <c r="C3959" s="8">
        <v>1</v>
      </c>
      <c r="D3959" s="8"/>
      <c r="E3959" s="8">
        <v>1</v>
      </c>
    </row>
    <row r="3960" spans="1:5" x14ac:dyDescent="0.2">
      <c r="A3960" s="13">
        <v>42020.58734953704</v>
      </c>
      <c r="B3960" s="8"/>
      <c r="C3960" s="8">
        <v>1</v>
      </c>
      <c r="D3960" s="8"/>
      <c r="E3960" s="8">
        <v>1</v>
      </c>
    </row>
    <row r="3961" spans="1:5" x14ac:dyDescent="0.2">
      <c r="A3961" s="13">
        <v>41890.16269675926</v>
      </c>
      <c r="B3961" s="8"/>
      <c r="C3961" s="8">
        <v>1</v>
      </c>
      <c r="D3961" s="8"/>
      <c r="E3961" s="8">
        <v>1</v>
      </c>
    </row>
    <row r="3962" spans="1:5" x14ac:dyDescent="0.2">
      <c r="A3962" s="13">
        <v>41872.807696759257</v>
      </c>
      <c r="B3962" s="8"/>
      <c r="C3962" s="8">
        <v>1</v>
      </c>
      <c r="D3962" s="8"/>
      <c r="E3962" s="8">
        <v>1</v>
      </c>
    </row>
    <row r="3963" spans="1:5" x14ac:dyDescent="0.2">
      <c r="A3963" s="13">
        <v>42391.772997685184</v>
      </c>
      <c r="B3963" s="8"/>
      <c r="C3963" s="8">
        <v>1</v>
      </c>
      <c r="D3963" s="8"/>
      <c r="E3963" s="8">
        <v>1</v>
      </c>
    </row>
    <row r="3964" spans="1:5" x14ac:dyDescent="0.2">
      <c r="A3964" s="13">
        <v>41848.772928240738</v>
      </c>
      <c r="B3964" s="8"/>
      <c r="C3964" s="8">
        <v>1</v>
      </c>
      <c r="D3964" s="8"/>
      <c r="E3964" s="8">
        <v>1</v>
      </c>
    </row>
    <row r="3965" spans="1:5" x14ac:dyDescent="0.2">
      <c r="A3965" s="13">
        <v>42177.964201388888</v>
      </c>
      <c r="B3965" s="8"/>
      <c r="C3965" s="8">
        <v>1</v>
      </c>
      <c r="D3965" s="8"/>
      <c r="E3965" s="8">
        <v>1</v>
      </c>
    </row>
    <row r="3966" spans="1:5" x14ac:dyDescent="0.2">
      <c r="A3966" s="13">
        <v>41851.700925925928</v>
      </c>
      <c r="B3966" s="8"/>
      <c r="C3966" s="8">
        <v>1</v>
      </c>
      <c r="D3966" s="8"/>
      <c r="E3966" s="8">
        <v>1</v>
      </c>
    </row>
    <row r="3967" spans="1:5" x14ac:dyDescent="0.2">
      <c r="A3967" s="13">
        <v>41921.770439814813</v>
      </c>
      <c r="B3967" s="8"/>
      <c r="C3967" s="8">
        <v>1</v>
      </c>
      <c r="D3967" s="8"/>
      <c r="E3967" s="8">
        <v>1</v>
      </c>
    </row>
    <row r="3968" spans="1:5" x14ac:dyDescent="0.2">
      <c r="A3968" s="13">
        <v>42002.54488425926</v>
      </c>
      <c r="B3968" s="8"/>
      <c r="C3968" s="8">
        <v>1</v>
      </c>
      <c r="D3968" s="8"/>
      <c r="E3968" s="8">
        <v>1</v>
      </c>
    </row>
    <row r="3969" spans="1:5" x14ac:dyDescent="0.2">
      <c r="A3969" s="13">
        <v>42096.544548611113</v>
      </c>
      <c r="B3969" s="8"/>
      <c r="C3969" s="8">
        <v>1</v>
      </c>
      <c r="D3969" s="8"/>
      <c r="E3969" s="8">
        <v>1</v>
      </c>
    </row>
    <row r="3970" spans="1:5" x14ac:dyDescent="0.2">
      <c r="A3970" s="13">
        <v>42021.301192129627</v>
      </c>
      <c r="B3970" s="8"/>
      <c r="C3970" s="8">
        <v>1</v>
      </c>
      <c r="D3970" s="8"/>
      <c r="E3970" s="8">
        <v>1</v>
      </c>
    </row>
    <row r="3971" spans="1:5" x14ac:dyDescent="0.2">
      <c r="A3971" s="13">
        <v>42419.246168981481</v>
      </c>
      <c r="B3971" s="8"/>
      <c r="C3971" s="8">
        <v>1</v>
      </c>
      <c r="D3971" s="8"/>
      <c r="E3971" s="8">
        <v>1</v>
      </c>
    </row>
    <row r="3972" spans="1:5" x14ac:dyDescent="0.2">
      <c r="A3972" s="13">
        <v>42174.780821759261</v>
      </c>
      <c r="B3972" s="8"/>
      <c r="C3972" s="8">
        <v>1</v>
      </c>
      <c r="D3972" s="8"/>
      <c r="E3972" s="8">
        <v>1</v>
      </c>
    </row>
    <row r="3973" spans="1:5" x14ac:dyDescent="0.2">
      <c r="A3973" s="13">
        <v>41869.872685185182</v>
      </c>
      <c r="B3973" s="8"/>
      <c r="C3973" s="8">
        <v>1</v>
      </c>
      <c r="D3973" s="8"/>
      <c r="E3973" s="8">
        <v>1</v>
      </c>
    </row>
    <row r="3974" spans="1:5" x14ac:dyDescent="0.2">
      <c r="A3974" s="13">
        <v>41856.672152777777</v>
      </c>
      <c r="B3974" s="8"/>
      <c r="C3974" s="8">
        <v>1</v>
      </c>
      <c r="D3974" s="8"/>
      <c r="E3974" s="8">
        <v>1</v>
      </c>
    </row>
    <row r="3975" spans="1:5" x14ac:dyDescent="0.2">
      <c r="A3975" s="13">
        <v>42620.91097222222</v>
      </c>
      <c r="B3975" s="8"/>
      <c r="C3975" s="8">
        <v>1</v>
      </c>
      <c r="D3975" s="8"/>
      <c r="E3975" s="8">
        <v>1</v>
      </c>
    </row>
    <row r="3976" spans="1:5" x14ac:dyDescent="0.2">
      <c r="A3976" s="13">
        <v>42417.675879629627</v>
      </c>
      <c r="B3976" s="8"/>
      <c r="C3976" s="8">
        <v>1</v>
      </c>
      <c r="D3976" s="8"/>
      <c r="E3976" s="8">
        <v>1</v>
      </c>
    </row>
    <row r="3977" spans="1:5" x14ac:dyDescent="0.2">
      <c r="A3977" s="13">
        <v>42057.190960648149</v>
      </c>
      <c r="B3977" s="8"/>
      <c r="C3977" s="8">
        <v>1</v>
      </c>
      <c r="D3977" s="8"/>
      <c r="E3977" s="8">
        <v>1</v>
      </c>
    </row>
    <row r="3978" spans="1:5" x14ac:dyDescent="0.2">
      <c r="A3978" s="13">
        <v>41878.911550925928</v>
      </c>
      <c r="B3978" s="8"/>
      <c r="C3978" s="8">
        <v>1</v>
      </c>
      <c r="D3978" s="8"/>
      <c r="E3978" s="8">
        <v>1</v>
      </c>
    </row>
    <row r="3979" spans="1:5" x14ac:dyDescent="0.2">
      <c r="A3979" s="13">
        <v>41990.584108796298</v>
      </c>
      <c r="B3979" s="8"/>
      <c r="C3979" s="8">
        <v>1</v>
      </c>
      <c r="D3979" s="8"/>
      <c r="E3979" s="8">
        <v>1</v>
      </c>
    </row>
    <row r="3980" spans="1:5" x14ac:dyDescent="0.2">
      <c r="A3980" s="13">
        <v>42408.999571759261</v>
      </c>
      <c r="B3980" s="8"/>
      <c r="C3980" s="8">
        <v>1</v>
      </c>
      <c r="D3980" s="8"/>
      <c r="E3980" s="8">
        <v>1</v>
      </c>
    </row>
    <row r="3981" spans="1:5" x14ac:dyDescent="0.2">
      <c r="A3981" s="13">
        <v>42217.670104166667</v>
      </c>
      <c r="B3981" s="8"/>
      <c r="C3981" s="8">
        <v>1</v>
      </c>
      <c r="D3981" s="8"/>
      <c r="E3981" s="8">
        <v>1</v>
      </c>
    </row>
    <row r="3982" spans="1:5" x14ac:dyDescent="0.2">
      <c r="A3982" s="13">
        <v>42151.237685185188</v>
      </c>
      <c r="B3982" s="8"/>
      <c r="C3982" s="8">
        <v>1</v>
      </c>
      <c r="D3982" s="8"/>
      <c r="E3982" s="8">
        <v>1</v>
      </c>
    </row>
    <row r="3983" spans="1:5" x14ac:dyDescent="0.2">
      <c r="A3983" s="13">
        <v>42282.655543981484</v>
      </c>
      <c r="B3983" s="8"/>
      <c r="C3983" s="8">
        <v>1</v>
      </c>
      <c r="D3983" s="8"/>
      <c r="E3983" s="8">
        <v>1</v>
      </c>
    </row>
    <row r="3984" spans="1:5" x14ac:dyDescent="0.2">
      <c r="A3984" s="13">
        <v>42768.97084490741</v>
      </c>
      <c r="B3984" s="8"/>
      <c r="C3984" s="8">
        <v>1</v>
      </c>
      <c r="D3984" s="8"/>
      <c r="E3984" s="8">
        <v>1</v>
      </c>
    </row>
    <row r="3985" spans="1:5" x14ac:dyDescent="0.2">
      <c r="A3985" s="13">
        <v>41765.938657407409</v>
      </c>
      <c r="B3985" s="8"/>
      <c r="C3985" s="8">
        <v>1</v>
      </c>
      <c r="D3985" s="8"/>
      <c r="E3985" s="8">
        <v>1</v>
      </c>
    </row>
    <row r="3986" spans="1:5" x14ac:dyDescent="0.2">
      <c r="A3986" s="13">
        <v>42322.02511574074</v>
      </c>
      <c r="B3986" s="8"/>
      <c r="C3986" s="8">
        <v>1</v>
      </c>
      <c r="D3986" s="8"/>
      <c r="E3986" s="8">
        <v>1</v>
      </c>
    </row>
    <row r="3987" spans="1:5" x14ac:dyDescent="0.2">
      <c r="A3987" s="13">
        <v>42374.655081018522</v>
      </c>
      <c r="B3987" s="8"/>
      <c r="C3987" s="8">
        <v>1</v>
      </c>
      <c r="D3987" s="8"/>
      <c r="E3987" s="8">
        <v>1</v>
      </c>
    </row>
    <row r="3988" spans="1:5" x14ac:dyDescent="0.2">
      <c r="A3988" s="13">
        <v>41941.585231481484</v>
      </c>
      <c r="B3988" s="8"/>
      <c r="C3988" s="8">
        <v>1</v>
      </c>
      <c r="D3988" s="8"/>
      <c r="E3988" s="8">
        <v>1</v>
      </c>
    </row>
    <row r="3989" spans="1:5" x14ac:dyDescent="0.2">
      <c r="A3989" s="13">
        <v>42293.809212962966</v>
      </c>
      <c r="B3989" s="8"/>
      <c r="C3989" s="8">
        <v>1</v>
      </c>
      <c r="D3989" s="8"/>
      <c r="E3989" s="8">
        <v>1</v>
      </c>
    </row>
    <row r="3990" spans="1:5" x14ac:dyDescent="0.2">
      <c r="A3990" s="13">
        <v>42614.268796296295</v>
      </c>
      <c r="B3990" s="8"/>
      <c r="C3990" s="8">
        <v>1</v>
      </c>
      <c r="D3990" s="8"/>
      <c r="E3990" s="8">
        <v>1</v>
      </c>
    </row>
    <row r="3991" spans="1:5" x14ac:dyDescent="0.2">
      <c r="A3991" s="13">
        <v>42067.947337962964</v>
      </c>
      <c r="B3991" s="8"/>
      <c r="C3991" s="8">
        <v>1</v>
      </c>
      <c r="D3991" s="8"/>
      <c r="E3991" s="8">
        <v>1</v>
      </c>
    </row>
    <row r="3992" spans="1:5" x14ac:dyDescent="0.2">
      <c r="A3992" s="13">
        <v>41903.882951388892</v>
      </c>
      <c r="B3992" s="8"/>
      <c r="C3992" s="8">
        <v>1</v>
      </c>
      <c r="D3992" s="8"/>
      <c r="E3992" s="8">
        <v>1</v>
      </c>
    </row>
    <row r="3993" spans="1:5" x14ac:dyDescent="0.2">
      <c r="A3993" s="13">
        <v>41804.937083333331</v>
      </c>
      <c r="B3993" s="8"/>
      <c r="C3993" s="8">
        <v>1</v>
      </c>
      <c r="D3993" s="8"/>
      <c r="E3993" s="8">
        <v>1</v>
      </c>
    </row>
    <row r="3994" spans="1:5" x14ac:dyDescent="0.2">
      <c r="A3994" s="13">
        <v>42497.070775462962</v>
      </c>
      <c r="B3994" s="8"/>
      <c r="C3994" s="8">
        <v>1</v>
      </c>
      <c r="D3994" s="8"/>
      <c r="E3994" s="8">
        <v>1</v>
      </c>
    </row>
    <row r="3995" spans="1:5" x14ac:dyDescent="0.2">
      <c r="A3995" s="13">
        <v>41869.798726851855</v>
      </c>
      <c r="B3995" s="8"/>
      <c r="C3995" s="8">
        <v>1</v>
      </c>
      <c r="D3995" s="8"/>
      <c r="E3995" s="8">
        <v>1</v>
      </c>
    </row>
    <row r="3996" spans="1:5" x14ac:dyDescent="0.2">
      <c r="A3996" s="13">
        <v>42305.670914351853</v>
      </c>
      <c r="B3996" s="8"/>
      <c r="C3996" s="8">
        <v>1</v>
      </c>
      <c r="D3996" s="8"/>
      <c r="E3996" s="8">
        <v>1</v>
      </c>
    </row>
    <row r="3997" spans="1:5" x14ac:dyDescent="0.2">
      <c r="A3997" s="13">
        <v>42144.231527777774</v>
      </c>
      <c r="B3997" s="8"/>
      <c r="C3997" s="8">
        <v>1</v>
      </c>
      <c r="D3997" s="8"/>
      <c r="E3997" s="8">
        <v>1</v>
      </c>
    </row>
    <row r="3998" spans="1:5" x14ac:dyDescent="0.2">
      <c r="A3998" s="13">
        <v>42559.474004629628</v>
      </c>
      <c r="B3998" s="8"/>
      <c r="C3998" s="8">
        <v>1</v>
      </c>
      <c r="D3998" s="8"/>
      <c r="E3998" s="8">
        <v>1</v>
      </c>
    </row>
    <row r="3999" spans="1:5" x14ac:dyDescent="0.2">
      <c r="A3999" s="13">
        <v>41995.084074074075</v>
      </c>
      <c r="B3999" s="8"/>
      <c r="C3999" s="8">
        <v>1</v>
      </c>
      <c r="D3999" s="8"/>
      <c r="E3999" s="8">
        <v>1</v>
      </c>
    </row>
    <row r="4000" spans="1:5" x14ac:dyDescent="0.2">
      <c r="A4000" s="13">
        <v>41948.957465277781</v>
      </c>
      <c r="B4000" s="8"/>
      <c r="C4000" s="8">
        <v>1</v>
      </c>
      <c r="D4000" s="8"/>
      <c r="E4000" s="8">
        <v>1</v>
      </c>
    </row>
    <row r="4001" spans="1:5" x14ac:dyDescent="0.2">
      <c r="A4001" s="13">
        <v>42074.219699074078</v>
      </c>
      <c r="B4001" s="8"/>
      <c r="C4001" s="8">
        <v>1</v>
      </c>
      <c r="D4001" s="8"/>
      <c r="E4001" s="8">
        <v>1</v>
      </c>
    </row>
    <row r="4002" spans="1:5" x14ac:dyDescent="0.2">
      <c r="A4002" s="13">
        <v>41842.201261574075</v>
      </c>
      <c r="B4002" s="8"/>
      <c r="C4002" s="8">
        <v>1</v>
      </c>
      <c r="D4002" s="8"/>
      <c r="E4002" s="8">
        <v>1</v>
      </c>
    </row>
    <row r="4003" spans="1:5" x14ac:dyDescent="0.2">
      <c r="A4003" s="13">
        <v>41904.650578703702</v>
      </c>
      <c r="B4003" s="8"/>
      <c r="C4003" s="8">
        <v>1</v>
      </c>
      <c r="D4003" s="8"/>
      <c r="E4003" s="8">
        <v>1</v>
      </c>
    </row>
    <row r="4004" spans="1:5" x14ac:dyDescent="0.2">
      <c r="A4004" s="13">
        <v>41991.022488425922</v>
      </c>
      <c r="B4004" s="8"/>
      <c r="C4004" s="8">
        <v>1</v>
      </c>
      <c r="D4004" s="8"/>
      <c r="E4004" s="8">
        <v>1</v>
      </c>
    </row>
    <row r="4005" spans="1:5" x14ac:dyDescent="0.2">
      <c r="A4005" s="13">
        <v>42436.509108796294</v>
      </c>
      <c r="B4005" s="8"/>
      <c r="C4005" s="8">
        <v>1</v>
      </c>
      <c r="D4005" s="8"/>
      <c r="E4005" s="8">
        <v>1</v>
      </c>
    </row>
    <row r="4006" spans="1:5" x14ac:dyDescent="0.2">
      <c r="A4006" s="13">
        <v>42169.958506944444</v>
      </c>
      <c r="B4006" s="8"/>
      <c r="C4006" s="8">
        <v>1</v>
      </c>
      <c r="D4006" s="8"/>
      <c r="E4006" s="8">
        <v>1</v>
      </c>
    </row>
    <row r="4007" spans="1:5" x14ac:dyDescent="0.2">
      <c r="A4007" s="13">
        <v>41905.636469907404</v>
      </c>
      <c r="B4007" s="8"/>
      <c r="C4007" s="8">
        <v>1</v>
      </c>
      <c r="D4007" s="8"/>
      <c r="E4007" s="8">
        <v>1</v>
      </c>
    </row>
    <row r="4008" spans="1:5" x14ac:dyDescent="0.2">
      <c r="A4008" s="13">
        <v>41761.810150462959</v>
      </c>
      <c r="B4008" s="8"/>
      <c r="C4008" s="8">
        <v>1</v>
      </c>
      <c r="D4008" s="8"/>
      <c r="E4008" s="8">
        <v>1</v>
      </c>
    </row>
    <row r="4009" spans="1:5" x14ac:dyDescent="0.2">
      <c r="A4009" s="13">
        <v>41865.878657407404</v>
      </c>
      <c r="B4009" s="8"/>
      <c r="C4009" s="8">
        <v>1</v>
      </c>
      <c r="D4009" s="8"/>
      <c r="E4009" s="8">
        <v>1</v>
      </c>
    </row>
    <row r="4010" spans="1:5" x14ac:dyDescent="0.2">
      <c r="A4010" s="13">
        <v>41928.690138888887</v>
      </c>
      <c r="B4010" s="8"/>
      <c r="C4010" s="8">
        <v>1</v>
      </c>
      <c r="D4010" s="8"/>
      <c r="E4010" s="8">
        <v>1</v>
      </c>
    </row>
    <row r="4011" spans="1:5" x14ac:dyDescent="0.2">
      <c r="A4011" s="13">
        <v>42613.841261574074</v>
      </c>
      <c r="B4011" s="8"/>
      <c r="C4011" s="8">
        <v>1</v>
      </c>
      <c r="D4011" s="8"/>
      <c r="E4011" s="8">
        <v>1</v>
      </c>
    </row>
    <row r="4012" spans="1:5" x14ac:dyDescent="0.2">
      <c r="A4012" s="13">
        <v>41779.648506944446</v>
      </c>
      <c r="B4012" s="8"/>
      <c r="C4012" s="8">
        <v>1</v>
      </c>
      <c r="D4012" s="8"/>
      <c r="E4012" s="8">
        <v>1</v>
      </c>
    </row>
    <row r="4013" spans="1:5" x14ac:dyDescent="0.2">
      <c r="A4013" s="13">
        <v>42534.933321759258</v>
      </c>
      <c r="B4013" s="8"/>
      <c r="C4013" s="8">
        <v>1</v>
      </c>
      <c r="D4013" s="8"/>
      <c r="E4013" s="8">
        <v>1</v>
      </c>
    </row>
    <row r="4014" spans="1:5" x14ac:dyDescent="0.2">
      <c r="A4014" s="13">
        <v>42310.968518518515</v>
      </c>
      <c r="B4014" s="8"/>
      <c r="C4014" s="8">
        <v>1</v>
      </c>
      <c r="D4014" s="8"/>
      <c r="E4014" s="8">
        <v>1</v>
      </c>
    </row>
    <row r="4015" spans="1:5" x14ac:dyDescent="0.2">
      <c r="A4015" s="13">
        <v>42446.060694444444</v>
      </c>
      <c r="B4015" s="8"/>
      <c r="C4015" s="8">
        <v>1</v>
      </c>
      <c r="D4015" s="8"/>
      <c r="E4015" s="8">
        <v>1</v>
      </c>
    </row>
    <row r="4016" spans="1:5" x14ac:dyDescent="0.2">
      <c r="A4016" s="13">
        <v>41866.640648148146</v>
      </c>
      <c r="B4016" s="8"/>
      <c r="C4016" s="8">
        <v>1</v>
      </c>
      <c r="D4016" s="8"/>
      <c r="E4016" s="8">
        <v>1</v>
      </c>
    </row>
    <row r="4017" spans="1:5" x14ac:dyDescent="0.2">
      <c r="A4017" s="13">
        <v>41779.695092592592</v>
      </c>
      <c r="B4017" s="8"/>
      <c r="C4017" s="8">
        <v>1</v>
      </c>
      <c r="D4017" s="8"/>
      <c r="E4017" s="8">
        <v>1</v>
      </c>
    </row>
    <row r="4018" spans="1:5" x14ac:dyDescent="0.2">
      <c r="A4018" s="13">
        <v>42421.141469907408</v>
      </c>
      <c r="B4018" s="8"/>
      <c r="C4018" s="8">
        <v>1</v>
      </c>
      <c r="D4018" s="8"/>
      <c r="E4018" s="8">
        <v>1</v>
      </c>
    </row>
    <row r="4019" spans="1:5" x14ac:dyDescent="0.2">
      <c r="A4019" s="13">
        <v>42523.739212962966</v>
      </c>
      <c r="B4019" s="8"/>
      <c r="C4019" s="8">
        <v>1</v>
      </c>
      <c r="D4019" s="8"/>
      <c r="E4019" s="8">
        <v>1</v>
      </c>
    </row>
    <row r="4020" spans="1:5" x14ac:dyDescent="0.2">
      <c r="A4020" s="13">
        <v>41787.681527777779</v>
      </c>
      <c r="B4020" s="8"/>
      <c r="C4020" s="8">
        <v>1</v>
      </c>
      <c r="D4020" s="8"/>
      <c r="E4020" s="8">
        <v>1</v>
      </c>
    </row>
    <row r="4021" spans="1:5" x14ac:dyDescent="0.2">
      <c r="A4021" s="13">
        <v>42093.588263888887</v>
      </c>
      <c r="B4021" s="8"/>
      <c r="C4021" s="8">
        <v>1</v>
      </c>
      <c r="D4021" s="8"/>
      <c r="E4021" s="8">
        <v>1</v>
      </c>
    </row>
    <row r="4022" spans="1:5" x14ac:dyDescent="0.2">
      <c r="A4022" s="13">
        <v>41833.951516203706</v>
      </c>
      <c r="B4022" s="8"/>
      <c r="C4022" s="8">
        <v>1</v>
      </c>
      <c r="D4022" s="8"/>
      <c r="E4022" s="8">
        <v>1</v>
      </c>
    </row>
    <row r="4023" spans="1:5" x14ac:dyDescent="0.2">
      <c r="A4023" s="13">
        <v>42479.039212962962</v>
      </c>
      <c r="B4023" s="8"/>
      <c r="C4023" s="8">
        <v>1</v>
      </c>
      <c r="D4023" s="8"/>
      <c r="E4023" s="8">
        <v>1</v>
      </c>
    </row>
    <row r="4024" spans="1:5" x14ac:dyDescent="0.2">
      <c r="A4024" s="13">
        <v>42235.117476851854</v>
      </c>
      <c r="B4024" s="8"/>
      <c r="C4024" s="8">
        <v>1</v>
      </c>
      <c r="D4024" s="8"/>
      <c r="E4024" s="8">
        <v>1</v>
      </c>
    </row>
    <row r="4025" spans="1:5" x14ac:dyDescent="0.2">
      <c r="A4025" s="13">
        <v>42718.963599537034</v>
      </c>
      <c r="B4025" s="8"/>
      <c r="C4025" s="8">
        <v>1</v>
      </c>
      <c r="D4025" s="8"/>
      <c r="E4025" s="8">
        <v>1</v>
      </c>
    </row>
    <row r="4026" spans="1:5" x14ac:dyDescent="0.2">
      <c r="A4026" s="13">
        <v>42022.661527777775</v>
      </c>
      <c r="B4026" s="8"/>
      <c r="C4026" s="8">
        <v>1</v>
      </c>
      <c r="D4026" s="8"/>
      <c r="E4026" s="8">
        <v>1</v>
      </c>
    </row>
    <row r="4027" spans="1:5" x14ac:dyDescent="0.2">
      <c r="A4027" s="13">
        <v>42031.666898148149</v>
      </c>
      <c r="B4027" s="8"/>
      <c r="C4027" s="8">
        <v>1</v>
      </c>
      <c r="D4027" s="8"/>
      <c r="E4027" s="8">
        <v>1</v>
      </c>
    </row>
    <row r="4028" spans="1:5" x14ac:dyDescent="0.2">
      <c r="A4028" s="13">
        <v>42700.804756944446</v>
      </c>
      <c r="B4028" s="8"/>
      <c r="C4028" s="8">
        <v>1</v>
      </c>
      <c r="D4028" s="8"/>
      <c r="E4028" s="8">
        <v>1</v>
      </c>
    </row>
    <row r="4029" spans="1:5" x14ac:dyDescent="0.2">
      <c r="A4029" s="13">
        <v>41812.77443287037</v>
      </c>
      <c r="B4029" s="8"/>
      <c r="C4029" s="8">
        <v>1</v>
      </c>
      <c r="D4029" s="8"/>
      <c r="E4029" s="8">
        <v>1</v>
      </c>
    </row>
    <row r="4030" spans="1:5" x14ac:dyDescent="0.2">
      <c r="A4030" s="13">
        <v>42078.345208333332</v>
      </c>
      <c r="B4030" s="8"/>
      <c r="C4030" s="8">
        <v>1</v>
      </c>
      <c r="D4030" s="8"/>
      <c r="E4030" s="8">
        <v>1</v>
      </c>
    </row>
    <row r="4031" spans="1:5" x14ac:dyDescent="0.2">
      <c r="A4031" s="13">
        <v>42283.552951388891</v>
      </c>
      <c r="B4031" s="8"/>
      <c r="C4031" s="8">
        <v>1</v>
      </c>
      <c r="D4031" s="8"/>
      <c r="E4031" s="8">
        <v>1</v>
      </c>
    </row>
    <row r="4032" spans="1:5" x14ac:dyDescent="0.2">
      <c r="A4032" s="13">
        <v>41779.045937499999</v>
      </c>
      <c r="B4032" s="8"/>
      <c r="C4032" s="8">
        <v>1</v>
      </c>
      <c r="D4032" s="8"/>
      <c r="E4032" s="8">
        <v>1</v>
      </c>
    </row>
    <row r="4033" spans="1:5" x14ac:dyDescent="0.2">
      <c r="A4033" s="13">
        <v>41905.795706018522</v>
      </c>
      <c r="B4033" s="8"/>
      <c r="C4033" s="8">
        <v>1</v>
      </c>
      <c r="D4033" s="8"/>
      <c r="E4033" s="8">
        <v>1</v>
      </c>
    </row>
    <row r="4034" spans="1:5" x14ac:dyDescent="0.2">
      <c r="A4034" s="13">
        <v>42695.710578703707</v>
      </c>
      <c r="B4034" s="8"/>
      <c r="C4034" s="8">
        <v>1</v>
      </c>
      <c r="D4034" s="8"/>
      <c r="E4034" s="8">
        <v>1</v>
      </c>
    </row>
    <row r="4035" spans="1:5" x14ac:dyDescent="0.2">
      <c r="A4035" s="13">
        <v>42732.787523148145</v>
      </c>
      <c r="B4035" s="8"/>
      <c r="C4035" s="8">
        <v>1</v>
      </c>
      <c r="D4035" s="8"/>
      <c r="E4035" s="8">
        <v>1</v>
      </c>
    </row>
    <row r="4036" spans="1:5" x14ac:dyDescent="0.2">
      <c r="A4036" s="13">
        <v>42510.938900462963</v>
      </c>
      <c r="B4036" s="8"/>
      <c r="C4036" s="8">
        <v>1</v>
      </c>
      <c r="D4036" s="8"/>
      <c r="E4036" s="8">
        <v>1</v>
      </c>
    </row>
    <row r="4037" spans="1:5" x14ac:dyDescent="0.2">
      <c r="A4037" s="13">
        <v>42511.698101851849</v>
      </c>
      <c r="B4037" s="8"/>
      <c r="C4037" s="8">
        <v>1</v>
      </c>
      <c r="D4037" s="8"/>
      <c r="E4037" s="8">
        <v>1</v>
      </c>
    </row>
    <row r="4038" spans="1:5" x14ac:dyDescent="0.2">
      <c r="A4038" s="13">
        <v>42041.581307870372</v>
      </c>
      <c r="B4038" s="8"/>
      <c r="C4038" s="8">
        <v>1</v>
      </c>
      <c r="D4038" s="8"/>
      <c r="E4038" s="8">
        <v>1</v>
      </c>
    </row>
    <row r="4039" spans="1:5" x14ac:dyDescent="0.2">
      <c r="A4039" s="13">
        <v>42307.189270833333</v>
      </c>
      <c r="B4039" s="8"/>
      <c r="C4039" s="8">
        <v>1</v>
      </c>
      <c r="D4039" s="8"/>
      <c r="E4039" s="8">
        <v>1</v>
      </c>
    </row>
    <row r="4040" spans="1:5" x14ac:dyDescent="0.2">
      <c r="A4040" s="13">
        <v>42353.761759259258</v>
      </c>
      <c r="B4040" s="8"/>
      <c r="C4040" s="8">
        <v>1</v>
      </c>
      <c r="D4040" s="8"/>
      <c r="E4040" s="8">
        <v>1</v>
      </c>
    </row>
    <row r="4041" spans="1:5" x14ac:dyDescent="0.2">
      <c r="A4041" s="13">
        <v>42622.436412037037</v>
      </c>
      <c r="B4041" s="8"/>
      <c r="C4041" s="8">
        <v>1</v>
      </c>
      <c r="D4041" s="8"/>
      <c r="E4041" s="8">
        <v>1</v>
      </c>
    </row>
    <row r="4042" spans="1:5" x14ac:dyDescent="0.2">
      <c r="A4042" s="13">
        <v>42058.603877314818</v>
      </c>
      <c r="B4042" s="8"/>
      <c r="C4042" s="8">
        <v>1</v>
      </c>
      <c r="D4042" s="8"/>
      <c r="E4042" s="8">
        <v>1</v>
      </c>
    </row>
    <row r="4043" spans="1:5" x14ac:dyDescent="0.2">
      <c r="A4043" s="13">
        <v>42304.940960648149</v>
      </c>
      <c r="B4043" s="8"/>
      <c r="C4043" s="8">
        <v>1</v>
      </c>
      <c r="D4043" s="8"/>
      <c r="E4043" s="8">
        <v>1</v>
      </c>
    </row>
    <row r="4044" spans="1:5" x14ac:dyDescent="0.2">
      <c r="A4044" s="13">
        <v>42538.742893518516</v>
      </c>
      <c r="B4044" s="8"/>
      <c r="C4044" s="8">
        <v>1</v>
      </c>
      <c r="D4044" s="8"/>
      <c r="E4044" s="8">
        <v>1</v>
      </c>
    </row>
    <row r="4045" spans="1:5" x14ac:dyDescent="0.2">
      <c r="A4045" s="13">
        <v>41990.612546296295</v>
      </c>
      <c r="B4045" s="8"/>
      <c r="C4045" s="8">
        <v>1</v>
      </c>
      <c r="D4045" s="8"/>
      <c r="E4045" s="8">
        <v>1</v>
      </c>
    </row>
    <row r="4046" spans="1:5" x14ac:dyDescent="0.2">
      <c r="A4046" s="13">
        <v>42122.732499999998</v>
      </c>
      <c r="B4046" s="8"/>
      <c r="C4046" s="8">
        <v>1</v>
      </c>
      <c r="D4046" s="8"/>
      <c r="E4046" s="8">
        <v>1</v>
      </c>
    </row>
    <row r="4047" spans="1:5" x14ac:dyDescent="0.2">
      <c r="A4047" s="13">
        <v>42209.672881944447</v>
      </c>
      <c r="B4047" s="8"/>
      <c r="C4047" s="8">
        <v>1</v>
      </c>
      <c r="D4047" s="8"/>
      <c r="E4047" s="8">
        <v>1</v>
      </c>
    </row>
    <row r="4048" spans="1:5" x14ac:dyDescent="0.2">
      <c r="A4048" s="13">
        <v>41990.506377314814</v>
      </c>
      <c r="B4048" s="8"/>
      <c r="C4048" s="8">
        <v>1</v>
      </c>
      <c r="D4048" s="8"/>
      <c r="E4048" s="8">
        <v>1</v>
      </c>
    </row>
    <row r="4049" spans="1:5" x14ac:dyDescent="0.2">
      <c r="A4049" s="13">
        <v>42039.194988425923</v>
      </c>
      <c r="B4049" s="8"/>
      <c r="C4049" s="8">
        <v>1</v>
      </c>
      <c r="D4049" s="8"/>
      <c r="E4049" s="8">
        <v>1</v>
      </c>
    </row>
    <row r="4050" spans="1:5" x14ac:dyDescent="0.2">
      <c r="A4050" s="13">
        <v>42178.815891203703</v>
      </c>
      <c r="B4050" s="8"/>
      <c r="C4050" s="8">
        <v>1</v>
      </c>
      <c r="D4050" s="8"/>
      <c r="E4050" s="8">
        <v>1</v>
      </c>
    </row>
    <row r="4051" spans="1:5" x14ac:dyDescent="0.2">
      <c r="A4051" s="13">
        <v>41890.086805555555</v>
      </c>
      <c r="B4051" s="8"/>
      <c r="C4051" s="8">
        <v>1</v>
      </c>
      <c r="D4051" s="8"/>
      <c r="E4051" s="8">
        <v>1</v>
      </c>
    </row>
    <row r="4052" spans="1:5" x14ac:dyDescent="0.2">
      <c r="A4052" s="13">
        <v>42693.031828703701</v>
      </c>
      <c r="B4052" s="8"/>
      <c r="C4052" s="8">
        <v>1</v>
      </c>
      <c r="D4052" s="8"/>
      <c r="E4052" s="8">
        <v>1</v>
      </c>
    </row>
    <row r="4053" spans="1:5" x14ac:dyDescent="0.2">
      <c r="A4053" s="13">
        <v>42750.530312499999</v>
      </c>
      <c r="B4053" s="8"/>
      <c r="C4053" s="8">
        <v>1</v>
      </c>
      <c r="D4053" s="8"/>
      <c r="E4053" s="8">
        <v>1</v>
      </c>
    </row>
    <row r="4054" spans="1:5" x14ac:dyDescent="0.2">
      <c r="A4054" s="13">
        <v>42344.824502314812</v>
      </c>
      <c r="B4054" s="8"/>
      <c r="C4054" s="8">
        <v>1</v>
      </c>
      <c r="D4054" s="8"/>
      <c r="E4054" s="8">
        <v>1</v>
      </c>
    </row>
    <row r="4055" spans="1:5" x14ac:dyDescent="0.2">
      <c r="A4055" s="13">
        <v>42495.722187500003</v>
      </c>
      <c r="B4055" s="8"/>
      <c r="C4055" s="8">
        <v>1</v>
      </c>
      <c r="D4055" s="8"/>
      <c r="E4055" s="8">
        <v>1</v>
      </c>
    </row>
    <row r="4056" spans="1:5" x14ac:dyDescent="0.2">
      <c r="A4056" s="13">
        <v>42570.850381944445</v>
      </c>
      <c r="B4056" s="8"/>
      <c r="C4056" s="8">
        <v>1</v>
      </c>
      <c r="D4056" s="8"/>
      <c r="E4056" s="8">
        <v>1</v>
      </c>
    </row>
    <row r="4057" spans="1:5" x14ac:dyDescent="0.2">
      <c r="A4057" s="13">
        <v>41927.124884259261</v>
      </c>
      <c r="B4057" s="8"/>
      <c r="C4057" s="8">
        <v>1</v>
      </c>
      <c r="D4057" s="8"/>
      <c r="E4057" s="8">
        <v>1</v>
      </c>
    </row>
    <row r="4058" spans="1:5" x14ac:dyDescent="0.2">
      <c r="A4058" s="13">
        <v>42730.903726851851</v>
      </c>
      <c r="B4058" s="8"/>
      <c r="C4058" s="8">
        <v>1</v>
      </c>
      <c r="D4058" s="8"/>
      <c r="E4058" s="8">
        <v>1</v>
      </c>
    </row>
    <row r="4059" spans="1:5" x14ac:dyDescent="0.2">
      <c r="A4059" s="13">
        <v>42475.848067129627</v>
      </c>
      <c r="B4059" s="8"/>
      <c r="C4059" s="8">
        <v>1</v>
      </c>
      <c r="D4059" s="8"/>
      <c r="E4059" s="8">
        <v>1</v>
      </c>
    </row>
    <row r="4060" spans="1:5" x14ac:dyDescent="0.2">
      <c r="A4060" s="13">
        <v>42188.832939814813</v>
      </c>
      <c r="B4060" s="8"/>
      <c r="C4060" s="8">
        <v>1</v>
      </c>
      <c r="D4060" s="8"/>
      <c r="E4060" s="8">
        <v>1</v>
      </c>
    </row>
    <row r="4061" spans="1:5" x14ac:dyDescent="0.2">
      <c r="A4061" s="13">
        <v>42640.278171296297</v>
      </c>
      <c r="B4061" s="8"/>
      <c r="C4061" s="8">
        <v>1</v>
      </c>
      <c r="D4061" s="8"/>
      <c r="E4061" s="8">
        <v>1</v>
      </c>
    </row>
    <row r="4062" spans="1:5" x14ac:dyDescent="0.2">
      <c r="A4062" s="13">
        <v>42697.010520833333</v>
      </c>
      <c r="B4062" s="8"/>
      <c r="C4062" s="8">
        <v>1</v>
      </c>
      <c r="D4062" s="8"/>
      <c r="E4062" s="8">
        <v>1</v>
      </c>
    </row>
    <row r="4063" spans="1:5" x14ac:dyDescent="0.2">
      <c r="A4063" s="13">
        <v>42053.049375000002</v>
      </c>
      <c r="B4063" s="8"/>
      <c r="C4063" s="8">
        <v>1</v>
      </c>
      <c r="D4063" s="8"/>
      <c r="E4063" s="8">
        <v>1</v>
      </c>
    </row>
    <row r="4064" spans="1:5" x14ac:dyDescent="0.2">
      <c r="A4064" s="13">
        <v>41883.916678240741</v>
      </c>
      <c r="B4064" s="8"/>
      <c r="C4064" s="8">
        <v>1</v>
      </c>
      <c r="D4064" s="8"/>
      <c r="E4064" s="8">
        <v>1</v>
      </c>
    </row>
    <row r="4065" spans="1:5" x14ac:dyDescent="0.2">
      <c r="A4065" s="13">
        <v>42767.031678240739</v>
      </c>
      <c r="B4065" s="8"/>
      <c r="C4065" s="8">
        <v>1</v>
      </c>
      <c r="D4065" s="8"/>
      <c r="E4065" s="8">
        <v>1</v>
      </c>
    </row>
    <row r="4066" spans="1:5" x14ac:dyDescent="0.2">
      <c r="A4066" s="13">
        <v>42307.539398148147</v>
      </c>
      <c r="B4066" s="8"/>
      <c r="C4066" s="8">
        <v>1</v>
      </c>
      <c r="D4066" s="8"/>
      <c r="E4066" s="8">
        <v>1</v>
      </c>
    </row>
    <row r="4067" spans="1:5" x14ac:dyDescent="0.2">
      <c r="A4067" s="13">
        <v>42512.626747685186</v>
      </c>
      <c r="B4067" s="8"/>
      <c r="C4067" s="8">
        <v>1</v>
      </c>
      <c r="D4067" s="8"/>
      <c r="E4067" s="8">
        <v>1</v>
      </c>
    </row>
    <row r="4068" spans="1:5" x14ac:dyDescent="0.2">
      <c r="A4068" s="13">
        <v>42029.135879629626</v>
      </c>
      <c r="B4068" s="8"/>
      <c r="C4068" s="8">
        <v>1</v>
      </c>
      <c r="D4068" s="8"/>
      <c r="E4068" s="8">
        <v>1</v>
      </c>
    </row>
    <row r="4069" spans="1:5" x14ac:dyDescent="0.2">
      <c r="A4069" s="13">
        <v>42358.573182870372</v>
      </c>
      <c r="B4069" s="8"/>
      <c r="C4069" s="8">
        <v>1</v>
      </c>
      <c r="D4069" s="8"/>
      <c r="E4069" s="8">
        <v>1</v>
      </c>
    </row>
    <row r="4070" spans="1:5" x14ac:dyDescent="0.2">
      <c r="A4070" s="12" t="s">
        <v>8361</v>
      </c>
      <c r="B4070" s="8">
        <v>2185</v>
      </c>
      <c r="C4070" s="8">
        <v>1530</v>
      </c>
      <c r="D4070" s="8">
        <v>349</v>
      </c>
      <c r="E4070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10" workbookViewId="0">
      <selection activeCell="I33" sqref="I33"/>
    </sheetView>
  </sheetViews>
  <sheetFormatPr baseColWidth="10" defaultRowHeight="15" x14ac:dyDescent="0.2"/>
  <cols>
    <col min="1" max="1" width="34.5" bestFit="1" customWidth="1"/>
    <col min="2" max="2" width="24.6640625" bestFit="1" customWidth="1"/>
    <col min="3" max="3" width="20" bestFit="1" customWidth="1"/>
    <col min="4" max="4" width="23.33203125" bestFit="1" customWidth="1"/>
    <col min="5" max="5" width="18.1640625" bestFit="1" customWidth="1"/>
    <col min="6" max="6" width="28.33203125" bestFit="1" customWidth="1"/>
    <col min="7" max="7" width="23.1640625" bestFit="1" customWidth="1"/>
    <col min="8" max="8" width="27" bestFit="1" customWidth="1"/>
  </cols>
  <sheetData>
    <row r="1" spans="1:8" ht="24" x14ac:dyDescent="0.3">
      <c r="A1" s="16" t="s">
        <v>8377</v>
      </c>
      <c r="B1" s="17" t="s">
        <v>8378</v>
      </c>
      <c r="C1" s="17" t="s">
        <v>8379</v>
      </c>
      <c r="D1" s="17" t="s">
        <v>8380</v>
      </c>
      <c r="E1" s="17" t="s">
        <v>8381</v>
      </c>
      <c r="F1" s="17" t="s">
        <v>8382</v>
      </c>
      <c r="G1" s="17" t="s">
        <v>8383</v>
      </c>
      <c r="H1" s="17" t="s">
        <v>8384</v>
      </c>
    </row>
    <row r="2" spans="1:8" ht="21" x14ac:dyDescent="0.25">
      <c r="A2" s="16" t="s">
        <v>8385</v>
      </c>
      <c r="B2" s="15">
        <f>COUNTIFS(Orign!$F$2:$F$4115,"successful",Orign!$D$2:$D$4115,"&lt;1000")</f>
        <v>322</v>
      </c>
      <c r="C2" s="15">
        <f>COUNTIFS(Orign!$F$2:$F$4115,"failed",Orign!$D$2:$D$4115,"&lt;1000")</f>
        <v>113</v>
      </c>
      <c r="D2" s="15">
        <f>COUNTIFS(Orign!$F$2:$F$4115,"canceled",Orign!$D$2:$D$4115,"&lt;1000")</f>
        <v>18</v>
      </c>
      <c r="E2" s="15">
        <f>SUM(B2:D2)</f>
        <v>453</v>
      </c>
      <c r="F2" s="19">
        <f>B2/E2</f>
        <v>0.71081677704194257</v>
      </c>
      <c r="G2" s="19">
        <f>C2/E2</f>
        <v>0.24944812362030905</v>
      </c>
      <c r="H2" s="19">
        <f>D2/E2</f>
        <v>3.9735099337748346E-2</v>
      </c>
    </row>
    <row r="3" spans="1:8" ht="21" x14ac:dyDescent="0.25">
      <c r="A3" s="16" t="s">
        <v>8386</v>
      </c>
      <c r="B3" s="15">
        <f>COUNTIFS(Orign!$F$2:$F$4115,"successful",Orign!$D$2:$D$4115,"&gt;=1000",Orign!$D$2:$D$4115,"&lt;=4999")</f>
        <v>932</v>
      </c>
      <c r="C3" s="15">
        <f>COUNTIFS(Orign!$F$2:$F$4115,"failed",Orign!$D$2:$D$4115,"&gt;=1000",Orign!$D$2:$D$4115,"&lt;4999")</f>
        <v>420</v>
      </c>
      <c r="D3" s="15">
        <f>COUNTIFS(Orign!$F$2:$F$4115,"canceled",Orign!$D$2:$D$4115,"&gt;=1000",Orign!$D$2:$D$4115,"&lt;4999")</f>
        <v>60</v>
      </c>
      <c r="E3" s="15">
        <f t="shared" ref="E3:E13" si="0">SUM(B3:D3)</f>
        <v>1412</v>
      </c>
      <c r="F3" s="19">
        <f t="shared" ref="F3:F13" si="1">B3/E3</f>
        <v>0.66005665722379603</v>
      </c>
      <c r="G3" s="19">
        <f t="shared" ref="G3:G13" si="2">C3/E3</f>
        <v>0.29745042492917845</v>
      </c>
      <c r="H3" s="19">
        <f t="shared" ref="H3:H13" si="3">D3/E3</f>
        <v>4.2492917847025496E-2</v>
      </c>
    </row>
    <row r="4" spans="1:8" ht="21" x14ac:dyDescent="0.25">
      <c r="A4" s="16" t="s">
        <v>8387</v>
      </c>
      <c r="B4" s="15">
        <f>COUNTIFS(Orign!$F$2:$F$4115,"successful",Orign!$D$2:$D$4115,"&gt;=5000",Orign!$D$2:$D$4115,"&lt;=9999")</f>
        <v>381</v>
      </c>
      <c r="C4" s="15">
        <f>COUNTIFS(Orign!$F$2:$F$4115,"failed",Orign!$D$2:$D$4115,"&gt;=5000",Orign!$D$2:$D$4115,"&lt;=9999")</f>
        <v>283</v>
      </c>
      <c r="D4" s="15">
        <f>COUNTIFS(Orign!$F$2:$F$4115,"canceled",Orign!$D$2:$D$4115,"&gt;=5000",Orign!$D$2:$D$4115,"&lt;=9999")</f>
        <v>52</v>
      </c>
      <c r="E4" s="15">
        <f t="shared" si="0"/>
        <v>716</v>
      </c>
      <c r="F4" s="19">
        <f t="shared" si="1"/>
        <v>0.53212290502793291</v>
      </c>
      <c r="G4" s="19">
        <f t="shared" si="2"/>
        <v>0.39525139664804471</v>
      </c>
      <c r="H4" s="19">
        <f t="shared" si="3"/>
        <v>7.2625698324022353E-2</v>
      </c>
    </row>
    <row r="5" spans="1:8" ht="21" x14ac:dyDescent="0.25">
      <c r="A5" s="16" t="s">
        <v>8388</v>
      </c>
      <c r="B5" s="15">
        <f>COUNTIFS(Orign!$F$2:$F$4115,"successful",Orign!$D$2:$D$4115,"&gt;=10000",Orign!$D$2:$D$4115,"&lt;=14999")</f>
        <v>168</v>
      </c>
      <c r="C5" s="15">
        <f>COUNTIFS(Orign!$F$2:$F$4115,"failed",Orign!$D$2:$D$4115,"&gt;=10000",Orign!$D$2:$D$4115,"&lt;14999")</f>
        <v>144</v>
      </c>
      <c r="D5" s="15">
        <f>COUNTIFS(Orign!$F$2:$F$4115,"canceled",Orign!$D$2:$D$4115,"&gt;=10000",Orign!$D$2:$D$4115,"&lt;14999")</f>
        <v>40</v>
      </c>
      <c r="E5" s="15">
        <f t="shared" si="0"/>
        <v>352</v>
      </c>
      <c r="F5" s="19">
        <f t="shared" si="1"/>
        <v>0.47727272727272729</v>
      </c>
      <c r="G5" s="19">
        <f t="shared" si="2"/>
        <v>0.40909090909090912</v>
      </c>
      <c r="H5" s="19">
        <f t="shared" si="3"/>
        <v>0.11363636363636363</v>
      </c>
    </row>
    <row r="6" spans="1:8" ht="21" x14ac:dyDescent="0.25">
      <c r="A6" s="16" t="s">
        <v>8389</v>
      </c>
      <c r="B6" s="15">
        <f>COUNTIFS(Orign!$F$2:$F$4115,"successful", Orign!$D$2:$D$4115,"&gt;=15000", Orign!$D$2:$D$4115,"&lt;=19999")</f>
        <v>94</v>
      </c>
      <c r="C6" s="15">
        <f>COUNTIFS(Orign!$F$2:$F$4115,"failed", Orign!$D$2:$D$4115,"&gt;=15000", Orign!$D$2:$D$4115,"&lt;19999")</f>
        <v>90</v>
      </c>
      <c r="D6" s="15">
        <f>COUNTIFS(Orign!$F$2:$F$4115,"canceled",Orign!$D$2:$D$4115,"&gt;=15000", Orign!$D$2:$D$4115,"&lt;19999")</f>
        <v>17</v>
      </c>
      <c r="E6" s="15">
        <f t="shared" si="0"/>
        <v>201</v>
      </c>
      <c r="F6" s="19">
        <f t="shared" si="1"/>
        <v>0.46766169154228854</v>
      </c>
      <c r="G6" s="19">
        <f t="shared" si="2"/>
        <v>0.44776119402985076</v>
      </c>
      <c r="H6" s="19">
        <f t="shared" si="3"/>
        <v>8.45771144278607E-2</v>
      </c>
    </row>
    <row r="7" spans="1:8" ht="21" x14ac:dyDescent="0.25">
      <c r="A7" s="16" t="s">
        <v>8390</v>
      </c>
      <c r="B7" s="15">
        <f>COUNTIFS(Orign!$F$2:$F$4115,"successful",Orign!$D$2:$D$4115,"&gt;=20000",Orign!$D$2:$D$4115,"&lt;24999")</f>
        <v>62</v>
      </c>
      <c r="C7" s="15">
        <f>COUNTIFS(Orign!$F$2:$F$4115, "failed",Orign!$D$2:$D$4115,"&gt;=20000",Orign!$D$2:$D$4115,"&lt;24999")</f>
        <v>72</v>
      </c>
      <c r="D7" s="15">
        <f>COUNTIFS(Orign!$F$2:$F$4115, "canceled",Orign!$D$2:$D$4115,"&gt;=20000",Orign!$D$2:$D$4115,"&lt;24999")</f>
        <v>14</v>
      </c>
      <c r="E7" s="15">
        <f t="shared" si="0"/>
        <v>148</v>
      </c>
      <c r="F7" s="19">
        <f t="shared" si="1"/>
        <v>0.41891891891891891</v>
      </c>
      <c r="G7" s="19">
        <f t="shared" si="2"/>
        <v>0.48648648648648651</v>
      </c>
      <c r="H7" s="19">
        <f t="shared" si="3"/>
        <v>9.45945945945946E-2</v>
      </c>
    </row>
    <row r="8" spans="1:8" ht="21" x14ac:dyDescent="0.25">
      <c r="A8" s="16" t="s">
        <v>8391</v>
      </c>
      <c r="B8" s="15">
        <f>COUNTIFS(Orign!$F$2:$F$4115,"successful",Orign!$D$2:$D$4115,"&gt;=25000",Orign!$D$2:$D$4115,"&lt;29999")</f>
        <v>55</v>
      </c>
      <c r="C8" s="15">
        <f>COUNTIFS(Orign!$F$2:$F$4115,"failed",Orign!$D$2:$D$4115,"&gt;=25000",Orign!$D$2:$D$4115,"&lt;29999")</f>
        <v>64</v>
      </c>
      <c r="D8" s="15">
        <f>COUNTIFS(Orign!$F$2:$F$4115,"canceled",Orign!$D$2:$D$4115,"&gt;=25000",Orign!$D$2:$D$4115,"&lt;29999")</f>
        <v>18</v>
      </c>
      <c r="E8" s="15">
        <f t="shared" si="0"/>
        <v>137</v>
      </c>
      <c r="F8" s="19">
        <f t="shared" si="1"/>
        <v>0.40145985401459855</v>
      </c>
      <c r="G8" s="19">
        <f t="shared" si="2"/>
        <v>0.46715328467153283</v>
      </c>
      <c r="H8" s="19">
        <f t="shared" si="3"/>
        <v>0.13138686131386862</v>
      </c>
    </row>
    <row r="9" spans="1:8" ht="21" x14ac:dyDescent="0.25">
      <c r="A9" s="16" t="s">
        <v>8392</v>
      </c>
      <c r="B9" s="15">
        <f>COUNTIFS(Orign!$F$2:$F$4115,"successful", Orign!$D$2:$D$4115,"&gt;=30000", Orign!$D$2:$D$4115,"&lt;34999")</f>
        <v>32</v>
      </c>
      <c r="C9" s="15">
        <f>COUNTIFS(Orign!$F$2:$F$4115,"failed", Orign!$D$2:$D$4115,"&gt;=30000", Orign!$D$2:$D$4115,"&lt;34999")</f>
        <v>37</v>
      </c>
      <c r="D9" s="15">
        <f>COUNTIFS(Orign!$F$2:$F$4115,"canceled",Orign!$D$2:$D$4115,"&gt;=30000", Orign!$D$2:$D$4115,"&lt;34999")</f>
        <v>13</v>
      </c>
      <c r="E9" s="15">
        <f t="shared" si="0"/>
        <v>82</v>
      </c>
      <c r="F9" s="19">
        <f t="shared" si="1"/>
        <v>0.3902439024390244</v>
      </c>
      <c r="G9" s="19">
        <f t="shared" si="2"/>
        <v>0.45121951219512196</v>
      </c>
      <c r="H9" s="19">
        <f t="shared" si="3"/>
        <v>0.15853658536585366</v>
      </c>
    </row>
    <row r="10" spans="1:8" ht="21" x14ac:dyDescent="0.25">
      <c r="A10" s="16" t="s">
        <v>8393</v>
      </c>
      <c r="B10" s="15">
        <f>COUNTIFS(Orign!$F$2:$F$4115,"successful",Orign!$D$2:$D$4115,"&gt;=35000",Orign!$D$2:$D$4115,"&lt;39999")</f>
        <v>26</v>
      </c>
      <c r="C10" s="15">
        <f>COUNTIFS(Orign!$F$2:$F$4115,"failed",Orign!$D$2:$D$4115,"&gt;=35000",Orign!$D$2:$D$4115,"&lt;39999")</f>
        <v>22</v>
      </c>
      <c r="D10" s="15">
        <f>COUNTIFS(Orign!$F$2:$F$4115,"canceled",Orign!$D$2:$D$4115,"&gt;=35000",Orign!$D$2:$D$4115,"&lt;39999")</f>
        <v>7</v>
      </c>
      <c r="E10" s="15">
        <f t="shared" si="0"/>
        <v>55</v>
      </c>
      <c r="F10" s="19">
        <f t="shared" si="1"/>
        <v>0.47272727272727272</v>
      </c>
      <c r="G10" s="19">
        <f t="shared" si="2"/>
        <v>0.4</v>
      </c>
      <c r="H10" s="19">
        <f t="shared" si="3"/>
        <v>0.12727272727272726</v>
      </c>
    </row>
    <row r="11" spans="1:8" ht="21" x14ac:dyDescent="0.25">
      <c r="A11" s="16" t="s">
        <v>8394</v>
      </c>
      <c r="B11" s="15">
        <f>COUNTIFS(Orign!$F$2:$F$4115,"successful",Orign!$D$2:$D$4115,"&gt;=40000",Orign!$D$2:$D$4115,"&lt;44999")</f>
        <v>21</v>
      </c>
      <c r="C11" s="15">
        <f>COUNTIFS(Orign!$F$2:$F$4115,"failed",Orign!$D$2:$D$4115,"&gt;=40000",Orign!$D$2:$D$4115,"&lt;44999")</f>
        <v>16</v>
      </c>
      <c r="D11" s="15">
        <f>COUNTIFS(Orign!$F$2:$F$4115,"canceled",Orign!$D$2:$D$4115,"&gt;=40000",Orign!$D$2:$D$4115,"&lt;44999")</f>
        <v>6</v>
      </c>
      <c r="E11" s="15">
        <f t="shared" si="0"/>
        <v>43</v>
      </c>
      <c r="F11" s="19">
        <f t="shared" si="1"/>
        <v>0.48837209302325579</v>
      </c>
      <c r="G11" s="19">
        <f t="shared" si="2"/>
        <v>0.37209302325581395</v>
      </c>
      <c r="H11" s="19">
        <f t="shared" si="3"/>
        <v>0.13953488372093023</v>
      </c>
    </row>
    <row r="12" spans="1:8" ht="21" x14ac:dyDescent="0.25">
      <c r="A12" s="16" t="s">
        <v>8395</v>
      </c>
      <c r="B12" s="15">
        <f>COUNTIFS(Orign!$F$2:$F$4115,"successful",Orign!$D$2:$D$4115,"&gt;=45000",Orign!$D$2:$D$4115,"&lt;49999")</f>
        <v>6</v>
      </c>
      <c r="C12" s="15">
        <f>COUNTIFS(Orign!$F$2:$F$4115,"failed",Orign!$D$2:$D$4115,"&gt;=45000",Orign!$D$2:$D$4115,"&lt;49999")</f>
        <v>11</v>
      </c>
      <c r="D12" s="15">
        <f>COUNTIFS(Orign!$F$2:$F$4115,"canceled",Orign!$D$2:$D$4115,"&gt;=45000",Orign!$D$2:$D$4115,"&lt;49999")</f>
        <v>4</v>
      </c>
      <c r="E12" s="15">
        <f t="shared" si="0"/>
        <v>21</v>
      </c>
      <c r="F12" s="19">
        <f t="shared" si="1"/>
        <v>0.2857142857142857</v>
      </c>
      <c r="G12" s="19">
        <f t="shared" si="2"/>
        <v>0.52380952380952384</v>
      </c>
      <c r="H12" s="19">
        <f t="shared" si="3"/>
        <v>0.19047619047619047</v>
      </c>
    </row>
    <row r="13" spans="1:8" ht="21" x14ac:dyDescent="0.25">
      <c r="A13" s="16" t="s">
        <v>8396</v>
      </c>
      <c r="B13" s="15">
        <f>COUNTIFS(Orign!$F$2:$F$4115,"successful",Orign!$D$2:$D$4115,"&gt;=50000")</f>
        <v>86</v>
      </c>
      <c r="C13" s="15">
        <f>COUNTIFS(Orign!$F$2:$F$4115,"failed",Orign!$D$2:$D$4115,"&gt;=50000")</f>
        <v>258</v>
      </c>
      <c r="D13" s="15">
        <f>COUNTIFS(Orign!$F$2:$F$4115,"canceled",Orign!$D$2:$D$4115,"&gt;=50000")</f>
        <v>100</v>
      </c>
      <c r="E13" s="15">
        <f t="shared" si="0"/>
        <v>444</v>
      </c>
      <c r="F13" s="19">
        <f t="shared" si="1"/>
        <v>0.19369369369369369</v>
      </c>
      <c r="G13" s="19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Orign</vt:lpstr>
      <vt:lpstr>PT based on Cata</vt:lpstr>
      <vt:lpstr>PT based on sub-cata</vt:lpstr>
      <vt:lpstr>PT based on Date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2018-11-21T03:16:28Z</dcterms:modified>
</cp:coreProperties>
</file>