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ki\Desktop\SLU Stuff\"/>
    </mc:Choice>
  </mc:AlternateContent>
  <xr:revisionPtr revIDLastSave="0" documentId="13_ncr:1_{5A27E61A-6658-4CD7-9E04-B47A636C08CA}" xr6:coauthVersionLast="43" xr6:coauthVersionMax="43" xr10:uidLastSave="{00000000-0000-0000-0000-000000000000}"/>
  <bookViews>
    <workbookView xWindow="-110" yWindow="-110" windowWidth="19420" windowHeight="10420" tabRatio="354" firstSheet="4" activeTab="4" xr2:uid="{00000000-000D-0000-FFFF-FFFF00000000}"/>
  </bookViews>
  <sheets>
    <sheet name="muscle_labelling" sheetId="1" r:id="rId1"/>
    <sheet name="Wet weight" sheetId="2" r:id="rId2"/>
    <sheet name="Slope_values" sheetId="3" r:id="rId3"/>
    <sheet name="muscle_mri_data" sheetId="4" r:id="rId4"/>
    <sheet name="T2_histograms" sheetId="8" r:id="rId5"/>
    <sheet name="muscle_csa_data" sheetId="5" r:id="rId6"/>
    <sheet name="DTI_data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8" i="8" l="1"/>
  <c r="CW9" i="8"/>
  <c r="CW10" i="8"/>
  <c r="CW11" i="8"/>
  <c r="CW12" i="8"/>
  <c r="CW13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48" i="8"/>
  <c r="CW49" i="8"/>
  <c r="CW50" i="8"/>
  <c r="CW51" i="8"/>
  <c r="CW52" i="8"/>
  <c r="CW53" i="8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W92" i="8"/>
  <c r="CW93" i="8"/>
  <c r="CW94" i="8"/>
  <c r="CW95" i="8"/>
  <c r="CW96" i="8"/>
  <c r="CW97" i="8"/>
  <c r="CW98" i="8"/>
  <c r="CW99" i="8"/>
  <c r="CW100" i="8"/>
  <c r="CW101" i="8"/>
  <c r="CW102" i="8"/>
  <c r="CW103" i="8"/>
  <c r="CV8" i="8"/>
  <c r="CV9" i="8" s="1"/>
  <c r="CV10" i="8" s="1"/>
  <c r="CV11" i="8" s="1"/>
  <c r="CV12" i="8" s="1"/>
  <c r="CV13" i="8" s="1"/>
  <c r="CV14" i="8" s="1"/>
  <c r="CV15" i="8" s="1"/>
  <c r="CV16" i="8" s="1"/>
  <c r="CV17" i="8" s="1"/>
  <c r="CV18" i="8" s="1"/>
  <c r="CV19" i="8" s="1"/>
  <c r="CV20" i="8" s="1"/>
  <c r="CV21" i="8" s="1"/>
  <c r="CV22" i="8" s="1"/>
  <c r="CV23" i="8" s="1"/>
  <c r="CV24" i="8" s="1"/>
  <c r="CV25" i="8" s="1"/>
  <c r="CV26" i="8" s="1"/>
  <c r="CV27" i="8" s="1"/>
  <c r="CV28" i="8" s="1"/>
  <c r="CV29" i="8" s="1"/>
  <c r="CV30" i="8" s="1"/>
  <c r="CV31" i="8" s="1"/>
  <c r="CV32" i="8" s="1"/>
  <c r="CV33" i="8" s="1"/>
  <c r="CV34" i="8" s="1"/>
  <c r="CV35" i="8" s="1"/>
  <c r="CV36" i="8" s="1"/>
  <c r="CV37" i="8" s="1"/>
  <c r="CV38" i="8" s="1"/>
  <c r="CV39" i="8" s="1"/>
  <c r="CV40" i="8" s="1"/>
  <c r="CV41" i="8" s="1"/>
  <c r="CV42" i="8" s="1"/>
  <c r="CV43" i="8" s="1"/>
  <c r="CV44" i="8" s="1"/>
  <c r="CV45" i="8" s="1"/>
  <c r="CV46" i="8" s="1"/>
  <c r="CV47" i="8" s="1"/>
  <c r="CV48" i="8" s="1"/>
  <c r="CV49" i="8" s="1"/>
  <c r="CV50" i="8" s="1"/>
  <c r="CV51" i="8" s="1"/>
  <c r="CV52" i="8" s="1"/>
  <c r="CV53" i="8" s="1"/>
  <c r="CV54" i="8" s="1"/>
  <c r="CV55" i="8" s="1"/>
  <c r="CV56" i="8" s="1"/>
  <c r="CV57" i="8" s="1"/>
  <c r="CV58" i="8" s="1"/>
  <c r="CV59" i="8" s="1"/>
  <c r="CV60" i="8" s="1"/>
  <c r="CV61" i="8" s="1"/>
  <c r="CV62" i="8" s="1"/>
  <c r="CV63" i="8" s="1"/>
  <c r="CV64" i="8" s="1"/>
  <c r="CV65" i="8" s="1"/>
  <c r="CV66" i="8" s="1"/>
  <c r="CV67" i="8" s="1"/>
  <c r="CV68" i="8" s="1"/>
  <c r="CV69" i="8" s="1"/>
  <c r="CV70" i="8" s="1"/>
  <c r="CV71" i="8" s="1"/>
  <c r="CV72" i="8" s="1"/>
  <c r="CV73" i="8" s="1"/>
  <c r="CV74" i="8" s="1"/>
  <c r="CV75" i="8" s="1"/>
  <c r="CV76" i="8" s="1"/>
  <c r="CV77" i="8" s="1"/>
  <c r="CV78" i="8" s="1"/>
  <c r="CV79" i="8" s="1"/>
  <c r="CV80" i="8" s="1"/>
  <c r="CV81" i="8" s="1"/>
  <c r="CV82" i="8" s="1"/>
  <c r="CV83" i="8" s="1"/>
  <c r="CV84" i="8" s="1"/>
  <c r="CV85" i="8" s="1"/>
  <c r="CV86" i="8" s="1"/>
  <c r="CV87" i="8" s="1"/>
  <c r="CV88" i="8" s="1"/>
  <c r="CV89" i="8" s="1"/>
  <c r="CV90" i="8" s="1"/>
  <c r="CV91" i="8" s="1"/>
  <c r="CV92" i="8" s="1"/>
  <c r="CV93" i="8" s="1"/>
  <c r="CV94" i="8" s="1"/>
  <c r="CV95" i="8" s="1"/>
  <c r="CV96" i="8" s="1"/>
  <c r="CV97" i="8" s="1"/>
  <c r="CV98" i="8" s="1"/>
  <c r="CV99" i="8" s="1"/>
  <c r="CV100" i="8" s="1"/>
  <c r="CV101" i="8" s="1"/>
  <c r="CV102" i="8" s="1"/>
  <c r="CV103" i="8" s="1"/>
  <c r="CU8" i="8"/>
  <c r="CU9" i="8"/>
  <c r="CU10" i="8"/>
  <c r="CU11" i="8"/>
  <c r="CU12" i="8"/>
  <c r="CU13" i="8"/>
  <c r="CU14" i="8"/>
  <c r="CU15" i="8"/>
  <c r="CU16" i="8"/>
  <c r="CU17" i="8"/>
  <c r="CU18" i="8"/>
  <c r="CU19" i="8"/>
  <c r="CU20" i="8"/>
  <c r="CU21" i="8"/>
  <c r="CU22" i="8"/>
  <c r="CU23" i="8"/>
  <c r="CU24" i="8"/>
  <c r="CU25" i="8"/>
  <c r="CU26" i="8"/>
  <c r="CU27" i="8"/>
  <c r="CU28" i="8"/>
  <c r="CU29" i="8"/>
  <c r="CU30" i="8"/>
  <c r="CU31" i="8"/>
  <c r="CU32" i="8"/>
  <c r="CU33" i="8"/>
  <c r="CU34" i="8"/>
  <c r="CU35" i="8"/>
  <c r="CU36" i="8"/>
  <c r="CU37" i="8"/>
  <c r="CU38" i="8"/>
  <c r="CU39" i="8"/>
  <c r="CU40" i="8"/>
  <c r="CU41" i="8"/>
  <c r="CU42" i="8"/>
  <c r="CU43" i="8"/>
  <c r="CU44" i="8"/>
  <c r="CU45" i="8"/>
  <c r="CU46" i="8"/>
  <c r="CU47" i="8"/>
  <c r="CU48" i="8"/>
  <c r="CU49" i="8"/>
  <c r="CU50" i="8"/>
  <c r="CU51" i="8"/>
  <c r="CU52" i="8"/>
  <c r="CU53" i="8"/>
  <c r="CU54" i="8"/>
  <c r="CU55" i="8"/>
  <c r="CU56" i="8"/>
  <c r="CU57" i="8"/>
  <c r="CU58" i="8"/>
  <c r="CU59" i="8"/>
  <c r="CU60" i="8"/>
  <c r="CU61" i="8"/>
  <c r="CU62" i="8"/>
  <c r="CU63" i="8"/>
  <c r="CU64" i="8"/>
  <c r="CU65" i="8"/>
  <c r="CU66" i="8"/>
  <c r="CU67" i="8"/>
  <c r="CU68" i="8"/>
  <c r="CU69" i="8"/>
  <c r="CU70" i="8"/>
  <c r="CU71" i="8"/>
  <c r="CU72" i="8"/>
  <c r="CU73" i="8"/>
  <c r="CU74" i="8"/>
  <c r="CU75" i="8"/>
  <c r="CU76" i="8"/>
  <c r="CU77" i="8"/>
  <c r="CU78" i="8"/>
  <c r="CU79" i="8"/>
  <c r="CU80" i="8"/>
  <c r="CU81" i="8"/>
  <c r="CU82" i="8"/>
  <c r="CU83" i="8"/>
  <c r="CU84" i="8"/>
  <c r="CU85" i="8"/>
  <c r="CU86" i="8"/>
  <c r="CU87" i="8"/>
  <c r="CU88" i="8"/>
  <c r="CU89" i="8"/>
  <c r="CU90" i="8"/>
  <c r="CU91" i="8"/>
  <c r="CU92" i="8"/>
  <c r="CU93" i="8"/>
  <c r="CU94" i="8"/>
  <c r="CU95" i="8"/>
  <c r="CU96" i="8"/>
  <c r="CU97" i="8"/>
  <c r="CU98" i="8"/>
  <c r="CU99" i="8"/>
  <c r="CU100" i="8"/>
  <c r="CU101" i="8"/>
  <c r="CU102" i="8"/>
  <c r="CU103" i="8"/>
  <c r="CU7" i="8"/>
  <c r="CU6" i="8"/>
  <c r="CU5" i="8"/>
  <c r="CU4" i="8"/>
  <c r="CV4" i="8" s="1"/>
  <c r="CM6" i="8"/>
  <c r="CM7" i="8"/>
  <c r="CM8" i="8"/>
  <c r="CM9" i="8"/>
  <c r="CM10" i="8"/>
  <c r="CM11" i="8"/>
  <c r="CM12" i="8"/>
  <c r="CM13" i="8"/>
  <c r="CM14" i="8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46" i="8"/>
  <c r="CM47" i="8"/>
  <c r="CM48" i="8"/>
  <c r="CM49" i="8"/>
  <c r="CM50" i="8"/>
  <c r="CM51" i="8"/>
  <c r="CM52" i="8"/>
  <c r="CM53" i="8"/>
  <c r="CM54" i="8"/>
  <c r="CM55" i="8"/>
  <c r="CM56" i="8"/>
  <c r="CM57" i="8"/>
  <c r="CM58" i="8"/>
  <c r="CM59" i="8"/>
  <c r="CM60" i="8"/>
  <c r="CM61" i="8"/>
  <c r="CM62" i="8"/>
  <c r="CM63" i="8"/>
  <c r="CM64" i="8"/>
  <c r="CM65" i="8"/>
  <c r="CM66" i="8"/>
  <c r="CM67" i="8"/>
  <c r="CM68" i="8"/>
  <c r="CM69" i="8"/>
  <c r="CM70" i="8"/>
  <c r="CM71" i="8"/>
  <c r="CM72" i="8"/>
  <c r="CM73" i="8"/>
  <c r="CM74" i="8"/>
  <c r="CM75" i="8"/>
  <c r="CM76" i="8"/>
  <c r="CM77" i="8"/>
  <c r="CM78" i="8"/>
  <c r="CM79" i="8"/>
  <c r="CM80" i="8"/>
  <c r="CM81" i="8"/>
  <c r="CM82" i="8"/>
  <c r="CM83" i="8"/>
  <c r="CM84" i="8"/>
  <c r="CM85" i="8"/>
  <c r="CM86" i="8"/>
  <c r="CM87" i="8"/>
  <c r="CM88" i="8"/>
  <c r="CM89" i="8"/>
  <c r="CM90" i="8"/>
  <c r="CM91" i="8"/>
  <c r="CM92" i="8"/>
  <c r="CM93" i="8"/>
  <c r="CM94" i="8"/>
  <c r="CM95" i="8"/>
  <c r="CM96" i="8"/>
  <c r="CM97" i="8"/>
  <c r="CM98" i="8"/>
  <c r="CM99" i="8"/>
  <c r="CM100" i="8"/>
  <c r="CM101" i="8"/>
  <c r="CM102" i="8"/>
  <c r="CM103" i="8"/>
  <c r="CL6" i="8"/>
  <c r="CL7" i="8"/>
  <c r="CL8" i="8" s="1"/>
  <c r="CL9" i="8" s="1"/>
  <c r="CL10" i="8" s="1"/>
  <c r="CL11" i="8" s="1"/>
  <c r="CL12" i="8" s="1"/>
  <c r="CL13" i="8" s="1"/>
  <c r="CL14" i="8" s="1"/>
  <c r="CL15" i="8" s="1"/>
  <c r="CL16" i="8" s="1"/>
  <c r="CL17" i="8" s="1"/>
  <c r="CL18" i="8" s="1"/>
  <c r="CL19" i="8" s="1"/>
  <c r="CL20" i="8" s="1"/>
  <c r="CL21" i="8" s="1"/>
  <c r="CL22" i="8" s="1"/>
  <c r="CL23" i="8" s="1"/>
  <c r="CL24" i="8" s="1"/>
  <c r="CL25" i="8" s="1"/>
  <c r="CL26" i="8" s="1"/>
  <c r="CL27" i="8" s="1"/>
  <c r="CL28" i="8" s="1"/>
  <c r="CL29" i="8" s="1"/>
  <c r="CL30" i="8" s="1"/>
  <c r="CL31" i="8" s="1"/>
  <c r="CL32" i="8" s="1"/>
  <c r="CL33" i="8" s="1"/>
  <c r="CL34" i="8" s="1"/>
  <c r="CL35" i="8" s="1"/>
  <c r="CL36" i="8" s="1"/>
  <c r="CL37" i="8" s="1"/>
  <c r="CL38" i="8" s="1"/>
  <c r="CL39" i="8" s="1"/>
  <c r="CL40" i="8" s="1"/>
  <c r="CL41" i="8" s="1"/>
  <c r="CL42" i="8" s="1"/>
  <c r="CL43" i="8" s="1"/>
  <c r="CL44" i="8" s="1"/>
  <c r="CL45" i="8" s="1"/>
  <c r="CL46" i="8" s="1"/>
  <c r="CL47" i="8" s="1"/>
  <c r="CL48" i="8" s="1"/>
  <c r="CL49" i="8" s="1"/>
  <c r="CL50" i="8" s="1"/>
  <c r="CL51" i="8" s="1"/>
  <c r="CL52" i="8" s="1"/>
  <c r="CL53" i="8" s="1"/>
  <c r="CL54" i="8" s="1"/>
  <c r="CL55" i="8" s="1"/>
  <c r="CL56" i="8" s="1"/>
  <c r="CL57" i="8" s="1"/>
  <c r="CL58" i="8" s="1"/>
  <c r="CL59" i="8" s="1"/>
  <c r="CL60" i="8" s="1"/>
  <c r="CL61" i="8" s="1"/>
  <c r="CL62" i="8" s="1"/>
  <c r="CL63" i="8" s="1"/>
  <c r="CL64" i="8" s="1"/>
  <c r="CL65" i="8" s="1"/>
  <c r="CL66" i="8" s="1"/>
  <c r="CL67" i="8" s="1"/>
  <c r="CL68" i="8" s="1"/>
  <c r="CL69" i="8" s="1"/>
  <c r="CL70" i="8" s="1"/>
  <c r="CL71" i="8" s="1"/>
  <c r="CL72" i="8" s="1"/>
  <c r="CL73" i="8" s="1"/>
  <c r="CL74" i="8" s="1"/>
  <c r="CL75" i="8" s="1"/>
  <c r="CL76" i="8" s="1"/>
  <c r="CL77" i="8" s="1"/>
  <c r="CL78" i="8" s="1"/>
  <c r="CL79" i="8" s="1"/>
  <c r="CL80" i="8" s="1"/>
  <c r="CL81" i="8" s="1"/>
  <c r="CL82" i="8" s="1"/>
  <c r="CL83" i="8" s="1"/>
  <c r="CL84" i="8" s="1"/>
  <c r="CL85" i="8" s="1"/>
  <c r="CL86" i="8" s="1"/>
  <c r="CL87" i="8" s="1"/>
  <c r="CL88" i="8" s="1"/>
  <c r="CL89" i="8" s="1"/>
  <c r="CL90" i="8" s="1"/>
  <c r="CL91" i="8" s="1"/>
  <c r="CL92" i="8" s="1"/>
  <c r="CL93" i="8" s="1"/>
  <c r="CL94" i="8" s="1"/>
  <c r="CL95" i="8" s="1"/>
  <c r="CL96" i="8" s="1"/>
  <c r="CL97" i="8" s="1"/>
  <c r="CL98" i="8" s="1"/>
  <c r="CL99" i="8" s="1"/>
  <c r="CL100" i="8" s="1"/>
  <c r="CL101" i="8" s="1"/>
  <c r="CL102" i="8" s="1"/>
  <c r="CL103" i="8" s="1"/>
  <c r="CK6" i="8"/>
  <c r="CK7" i="8"/>
  <c r="CK8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38" i="8"/>
  <c r="CK39" i="8"/>
  <c r="CK40" i="8"/>
  <c r="CK41" i="8"/>
  <c r="CK42" i="8"/>
  <c r="CK43" i="8"/>
  <c r="CK44" i="8"/>
  <c r="CK45" i="8"/>
  <c r="CK46" i="8"/>
  <c r="CK47" i="8"/>
  <c r="CK48" i="8"/>
  <c r="CK49" i="8"/>
  <c r="CK50" i="8"/>
  <c r="CK51" i="8"/>
  <c r="CK52" i="8"/>
  <c r="CK53" i="8"/>
  <c r="CK54" i="8"/>
  <c r="CK55" i="8"/>
  <c r="CK56" i="8"/>
  <c r="CK57" i="8"/>
  <c r="CK58" i="8"/>
  <c r="CK59" i="8"/>
  <c r="CK60" i="8"/>
  <c r="CK61" i="8"/>
  <c r="CK62" i="8"/>
  <c r="CK63" i="8"/>
  <c r="CK64" i="8"/>
  <c r="CK65" i="8"/>
  <c r="CK66" i="8"/>
  <c r="CK67" i="8"/>
  <c r="CK68" i="8"/>
  <c r="CK69" i="8"/>
  <c r="CK70" i="8"/>
  <c r="CK71" i="8"/>
  <c r="CK72" i="8"/>
  <c r="CK73" i="8"/>
  <c r="CK74" i="8"/>
  <c r="CK75" i="8"/>
  <c r="CK76" i="8"/>
  <c r="CK77" i="8"/>
  <c r="CK78" i="8"/>
  <c r="CK79" i="8"/>
  <c r="CK80" i="8"/>
  <c r="CK81" i="8"/>
  <c r="CK82" i="8"/>
  <c r="CK83" i="8"/>
  <c r="CK84" i="8"/>
  <c r="CK85" i="8"/>
  <c r="CK86" i="8"/>
  <c r="CK87" i="8"/>
  <c r="CK88" i="8"/>
  <c r="CK89" i="8"/>
  <c r="CK90" i="8"/>
  <c r="CK91" i="8"/>
  <c r="CK92" i="8"/>
  <c r="CK93" i="8"/>
  <c r="CK94" i="8"/>
  <c r="CK95" i="8"/>
  <c r="CK96" i="8"/>
  <c r="CK97" i="8"/>
  <c r="CK98" i="8"/>
  <c r="CK99" i="8"/>
  <c r="CK100" i="8"/>
  <c r="CK101" i="8"/>
  <c r="CK102" i="8"/>
  <c r="CK103" i="8"/>
  <c r="CK5" i="8"/>
  <c r="CK4" i="8"/>
  <c r="CL4" i="8" s="1"/>
  <c r="CC6" i="8"/>
  <c r="CC7" i="8"/>
  <c r="CC8" i="8"/>
  <c r="CC9" i="8"/>
  <c r="CC10" i="8"/>
  <c r="CC11" i="8"/>
  <c r="CC12" i="8"/>
  <c r="CC13" i="8"/>
  <c r="CC14" i="8"/>
  <c r="CC15" i="8"/>
  <c r="CC16" i="8"/>
  <c r="CC17" i="8"/>
  <c r="CC18" i="8"/>
  <c r="CC19" i="8"/>
  <c r="CC20" i="8"/>
  <c r="CC21" i="8"/>
  <c r="CC22" i="8"/>
  <c r="CC23" i="8"/>
  <c r="CC24" i="8"/>
  <c r="CC25" i="8"/>
  <c r="CC26" i="8"/>
  <c r="CC27" i="8"/>
  <c r="CC28" i="8"/>
  <c r="CC29" i="8"/>
  <c r="CC30" i="8"/>
  <c r="CC31" i="8"/>
  <c r="CC32" i="8"/>
  <c r="CC33" i="8"/>
  <c r="CC34" i="8"/>
  <c r="CC35" i="8"/>
  <c r="CC36" i="8"/>
  <c r="CC37" i="8"/>
  <c r="CC38" i="8"/>
  <c r="CC39" i="8"/>
  <c r="CC40" i="8"/>
  <c r="CC41" i="8"/>
  <c r="CC42" i="8"/>
  <c r="CC43" i="8"/>
  <c r="CC44" i="8"/>
  <c r="CC45" i="8"/>
  <c r="CC46" i="8"/>
  <c r="CC47" i="8"/>
  <c r="CC48" i="8"/>
  <c r="CC49" i="8"/>
  <c r="CC50" i="8"/>
  <c r="CC51" i="8"/>
  <c r="CC52" i="8"/>
  <c r="CC53" i="8"/>
  <c r="CC54" i="8"/>
  <c r="CC55" i="8"/>
  <c r="CC56" i="8"/>
  <c r="CC57" i="8"/>
  <c r="CC58" i="8"/>
  <c r="CC59" i="8"/>
  <c r="CC60" i="8"/>
  <c r="CC61" i="8"/>
  <c r="CC62" i="8"/>
  <c r="CC63" i="8"/>
  <c r="CC64" i="8"/>
  <c r="CC65" i="8"/>
  <c r="CC66" i="8"/>
  <c r="CC67" i="8"/>
  <c r="CC68" i="8"/>
  <c r="CC69" i="8"/>
  <c r="CC70" i="8"/>
  <c r="CC71" i="8"/>
  <c r="CC72" i="8"/>
  <c r="CC73" i="8"/>
  <c r="CC74" i="8"/>
  <c r="CC75" i="8"/>
  <c r="CC76" i="8"/>
  <c r="CC77" i="8"/>
  <c r="CC78" i="8"/>
  <c r="CC79" i="8"/>
  <c r="CC80" i="8"/>
  <c r="CC81" i="8"/>
  <c r="CC82" i="8"/>
  <c r="CC83" i="8"/>
  <c r="CC84" i="8"/>
  <c r="CC85" i="8"/>
  <c r="CC86" i="8"/>
  <c r="CC87" i="8"/>
  <c r="CC88" i="8"/>
  <c r="CC89" i="8"/>
  <c r="CC90" i="8"/>
  <c r="CC91" i="8"/>
  <c r="CC92" i="8"/>
  <c r="CC93" i="8"/>
  <c r="CC94" i="8"/>
  <c r="CC95" i="8"/>
  <c r="CC96" i="8"/>
  <c r="CC97" i="8"/>
  <c r="CC98" i="8"/>
  <c r="CC99" i="8"/>
  <c r="CC100" i="8"/>
  <c r="CC101" i="8"/>
  <c r="CC102" i="8"/>
  <c r="CC103" i="8"/>
  <c r="CB6" i="8"/>
  <c r="CB7" i="8"/>
  <c r="CB8" i="8" s="1"/>
  <c r="CB9" i="8" s="1"/>
  <c r="CB10" i="8" s="1"/>
  <c r="CB11" i="8" s="1"/>
  <c r="CB12" i="8" s="1"/>
  <c r="CB13" i="8" s="1"/>
  <c r="CB14" i="8" s="1"/>
  <c r="CB15" i="8" s="1"/>
  <c r="CB16" i="8" s="1"/>
  <c r="CB17" i="8" s="1"/>
  <c r="CB18" i="8" s="1"/>
  <c r="CB19" i="8" s="1"/>
  <c r="CB20" i="8" s="1"/>
  <c r="CB21" i="8" s="1"/>
  <c r="CB22" i="8" s="1"/>
  <c r="CB23" i="8" s="1"/>
  <c r="CB24" i="8" s="1"/>
  <c r="CB25" i="8" s="1"/>
  <c r="CB26" i="8" s="1"/>
  <c r="CB27" i="8" s="1"/>
  <c r="CB28" i="8" s="1"/>
  <c r="CB29" i="8" s="1"/>
  <c r="CB30" i="8" s="1"/>
  <c r="CB31" i="8" s="1"/>
  <c r="CB32" i="8" s="1"/>
  <c r="CB33" i="8" s="1"/>
  <c r="CB34" i="8" s="1"/>
  <c r="CB35" i="8" s="1"/>
  <c r="CB36" i="8" s="1"/>
  <c r="CB37" i="8" s="1"/>
  <c r="CB38" i="8" s="1"/>
  <c r="CB39" i="8" s="1"/>
  <c r="CB40" i="8" s="1"/>
  <c r="CB41" i="8" s="1"/>
  <c r="CB42" i="8" s="1"/>
  <c r="CB43" i="8" s="1"/>
  <c r="CB44" i="8" s="1"/>
  <c r="CB45" i="8" s="1"/>
  <c r="CB46" i="8" s="1"/>
  <c r="CB47" i="8" s="1"/>
  <c r="CB48" i="8" s="1"/>
  <c r="CB49" i="8" s="1"/>
  <c r="CB50" i="8" s="1"/>
  <c r="CB51" i="8" s="1"/>
  <c r="CB52" i="8" s="1"/>
  <c r="CB53" i="8" s="1"/>
  <c r="CB54" i="8" s="1"/>
  <c r="CB55" i="8" s="1"/>
  <c r="CB56" i="8" s="1"/>
  <c r="CB57" i="8" s="1"/>
  <c r="CB58" i="8" s="1"/>
  <c r="CB59" i="8" s="1"/>
  <c r="CB60" i="8" s="1"/>
  <c r="CB61" i="8" s="1"/>
  <c r="CB62" i="8" s="1"/>
  <c r="CB63" i="8" s="1"/>
  <c r="CB64" i="8" s="1"/>
  <c r="CB65" i="8" s="1"/>
  <c r="CB66" i="8" s="1"/>
  <c r="CB67" i="8" s="1"/>
  <c r="CB68" i="8" s="1"/>
  <c r="CB69" i="8" s="1"/>
  <c r="CB70" i="8" s="1"/>
  <c r="CB71" i="8" s="1"/>
  <c r="CB72" i="8" s="1"/>
  <c r="CB73" i="8" s="1"/>
  <c r="CB74" i="8" s="1"/>
  <c r="CB75" i="8" s="1"/>
  <c r="CB76" i="8" s="1"/>
  <c r="CB77" i="8" s="1"/>
  <c r="CB78" i="8" s="1"/>
  <c r="CB79" i="8" s="1"/>
  <c r="CB80" i="8" s="1"/>
  <c r="CB81" i="8" s="1"/>
  <c r="CB82" i="8" s="1"/>
  <c r="CB83" i="8" s="1"/>
  <c r="CB84" i="8" s="1"/>
  <c r="CB85" i="8" s="1"/>
  <c r="CB86" i="8" s="1"/>
  <c r="CB87" i="8" s="1"/>
  <c r="CB88" i="8" s="1"/>
  <c r="CB89" i="8" s="1"/>
  <c r="CB90" i="8" s="1"/>
  <c r="CB91" i="8" s="1"/>
  <c r="CB92" i="8" s="1"/>
  <c r="CB93" i="8" s="1"/>
  <c r="CB94" i="8" s="1"/>
  <c r="CB95" i="8" s="1"/>
  <c r="CB96" i="8" s="1"/>
  <c r="CB97" i="8" s="1"/>
  <c r="CB98" i="8" s="1"/>
  <c r="CB99" i="8" s="1"/>
  <c r="CB100" i="8" s="1"/>
  <c r="CB101" i="8" s="1"/>
  <c r="CB102" i="8" s="1"/>
  <c r="CB103" i="8" s="1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A70" i="8"/>
  <c r="CA71" i="8"/>
  <c r="CA72" i="8"/>
  <c r="CA73" i="8"/>
  <c r="CA74" i="8"/>
  <c r="CA75" i="8"/>
  <c r="CA76" i="8"/>
  <c r="CA77" i="8"/>
  <c r="CA78" i="8"/>
  <c r="CA79" i="8"/>
  <c r="CA80" i="8"/>
  <c r="CA81" i="8"/>
  <c r="CA82" i="8"/>
  <c r="CA83" i="8"/>
  <c r="CA84" i="8"/>
  <c r="CA85" i="8"/>
  <c r="CA86" i="8"/>
  <c r="CA87" i="8"/>
  <c r="CA88" i="8"/>
  <c r="CA89" i="8"/>
  <c r="CA90" i="8"/>
  <c r="CA91" i="8"/>
  <c r="CA92" i="8"/>
  <c r="CA93" i="8"/>
  <c r="CA94" i="8"/>
  <c r="CA95" i="8"/>
  <c r="CA96" i="8"/>
  <c r="CA97" i="8"/>
  <c r="CA98" i="8"/>
  <c r="CA99" i="8"/>
  <c r="CA100" i="8"/>
  <c r="CA101" i="8"/>
  <c r="CA102" i="8"/>
  <c r="CA103" i="8"/>
  <c r="CA5" i="8"/>
  <c r="CA4" i="8"/>
  <c r="CB4" i="8" s="1"/>
  <c r="BS6" i="8"/>
  <c r="BS7" i="8"/>
  <c r="BS8" i="8"/>
  <c r="BS9" i="8"/>
  <c r="BS10" i="8"/>
  <c r="BS11" i="8"/>
  <c r="BS12" i="8"/>
  <c r="BS13" i="8"/>
  <c r="BS14" i="8"/>
  <c r="BS15" i="8"/>
  <c r="BS16" i="8"/>
  <c r="BS17" i="8"/>
  <c r="BS18" i="8"/>
  <c r="BS19" i="8"/>
  <c r="BS20" i="8"/>
  <c r="BS21" i="8"/>
  <c r="BS22" i="8"/>
  <c r="BS23" i="8"/>
  <c r="BS24" i="8"/>
  <c r="BS25" i="8"/>
  <c r="BS26" i="8"/>
  <c r="BS27" i="8"/>
  <c r="BS28" i="8"/>
  <c r="BS29" i="8"/>
  <c r="BS30" i="8"/>
  <c r="BS31" i="8"/>
  <c r="BS32" i="8"/>
  <c r="BS33" i="8"/>
  <c r="BS34" i="8"/>
  <c r="BS35" i="8"/>
  <c r="BS36" i="8"/>
  <c r="BS37" i="8"/>
  <c r="BS38" i="8"/>
  <c r="BS39" i="8"/>
  <c r="BS40" i="8"/>
  <c r="BS41" i="8"/>
  <c r="BS42" i="8"/>
  <c r="BS43" i="8"/>
  <c r="BS44" i="8"/>
  <c r="BS45" i="8"/>
  <c r="BS46" i="8"/>
  <c r="BS47" i="8"/>
  <c r="BS48" i="8"/>
  <c r="BS49" i="8"/>
  <c r="BS50" i="8"/>
  <c r="BS51" i="8"/>
  <c r="BS52" i="8"/>
  <c r="BS53" i="8"/>
  <c r="BS54" i="8"/>
  <c r="BS55" i="8"/>
  <c r="BS56" i="8"/>
  <c r="BS57" i="8"/>
  <c r="BS58" i="8"/>
  <c r="BS59" i="8"/>
  <c r="BS60" i="8"/>
  <c r="BS61" i="8"/>
  <c r="BS62" i="8"/>
  <c r="BS63" i="8"/>
  <c r="BS64" i="8"/>
  <c r="BS65" i="8"/>
  <c r="BS66" i="8"/>
  <c r="BS67" i="8"/>
  <c r="BS68" i="8"/>
  <c r="BS69" i="8"/>
  <c r="BS70" i="8"/>
  <c r="BS71" i="8"/>
  <c r="BS72" i="8"/>
  <c r="BS73" i="8"/>
  <c r="BS74" i="8"/>
  <c r="BS75" i="8"/>
  <c r="BS76" i="8"/>
  <c r="BS77" i="8"/>
  <c r="BS78" i="8"/>
  <c r="BS79" i="8"/>
  <c r="BS80" i="8"/>
  <c r="BS81" i="8"/>
  <c r="BS82" i="8"/>
  <c r="BS83" i="8"/>
  <c r="BS84" i="8"/>
  <c r="BS85" i="8"/>
  <c r="BS86" i="8"/>
  <c r="BS87" i="8"/>
  <c r="BS88" i="8"/>
  <c r="BS89" i="8"/>
  <c r="BS90" i="8"/>
  <c r="BS91" i="8"/>
  <c r="BS92" i="8"/>
  <c r="BS93" i="8"/>
  <c r="BS94" i="8"/>
  <c r="BS95" i="8"/>
  <c r="BS96" i="8"/>
  <c r="BS97" i="8"/>
  <c r="BS98" i="8"/>
  <c r="BS99" i="8"/>
  <c r="BS100" i="8"/>
  <c r="BS101" i="8"/>
  <c r="BS102" i="8"/>
  <c r="BS103" i="8"/>
  <c r="BR6" i="8"/>
  <c r="BR7" i="8" s="1"/>
  <c r="BR8" i="8" s="1"/>
  <c r="BR9" i="8" s="1"/>
  <c r="BR10" i="8" s="1"/>
  <c r="BR11" i="8" s="1"/>
  <c r="BR12" i="8" s="1"/>
  <c r="BR13" i="8" s="1"/>
  <c r="BR14" i="8" s="1"/>
  <c r="BR15" i="8" s="1"/>
  <c r="BR16" i="8" s="1"/>
  <c r="BR17" i="8" s="1"/>
  <c r="BR18" i="8" s="1"/>
  <c r="BR19" i="8" s="1"/>
  <c r="BR20" i="8" s="1"/>
  <c r="BR21" i="8" s="1"/>
  <c r="BR22" i="8" s="1"/>
  <c r="BR23" i="8" s="1"/>
  <c r="BR24" i="8" s="1"/>
  <c r="BR25" i="8" s="1"/>
  <c r="BR26" i="8" s="1"/>
  <c r="BR27" i="8" s="1"/>
  <c r="BR28" i="8" s="1"/>
  <c r="BR29" i="8" s="1"/>
  <c r="BR30" i="8" s="1"/>
  <c r="BR31" i="8" s="1"/>
  <c r="BR32" i="8" s="1"/>
  <c r="BR33" i="8" s="1"/>
  <c r="BR34" i="8" s="1"/>
  <c r="BR35" i="8" s="1"/>
  <c r="BR36" i="8" s="1"/>
  <c r="BR37" i="8" s="1"/>
  <c r="BR38" i="8" s="1"/>
  <c r="BR39" i="8" s="1"/>
  <c r="BR40" i="8" s="1"/>
  <c r="BR41" i="8" s="1"/>
  <c r="BR42" i="8" s="1"/>
  <c r="BR43" i="8" s="1"/>
  <c r="BR44" i="8" s="1"/>
  <c r="BR45" i="8" s="1"/>
  <c r="BR46" i="8" s="1"/>
  <c r="BR47" i="8" s="1"/>
  <c r="BR48" i="8" s="1"/>
  <c r="BR49" i="8" s="1"/>
  <c r="BR50" i="8" s="1"/>
  <c r="BR51" i="8" s="1"/>
  <c r="BR52" i="8" s="1"/>
  <c r="BR53" i="8" s="1"/>
  <c r="BR54" i="8" s="1"/>
  <c r="BR55" i="8" s="1"/>
  <c r="BR56" i="8" s="1"/>
  <c r="BR57" i="8" s="1"/>
  <c r="BR58" i="8" s="1"/>
  <c r="BR59" i="8" s="1"/>
  <c r="BR60" i="8" s="1"/>
  <c r="BR61" i="8" s="1"/>
  <c r="BR62" i="8" s="1"/>
  <c r="BR63" i="8" s="1"/>
  <c r="BR64" i="8" s="1"/>
  <c r="BR65" i="8" s="1"/>
  <c r="BR66" i="8" s="1"/>
  <c r="BR67" i="8" s="1"/>
  <c r="BR68" i="8" s="1"/>
  <c r="BR69" i="8" s="1"/>
  <c r="BR70" i="8" s="1"/>
  <c r="BR71" i="8" s="1"/>
  <c r="BR72" i="8" s="1"/>
  <c r="BR73" i="8" s="1"/>
  <c r="BR74" i="8" s="1"/>
  <c r="BR75" i="8" s="1"/>
  <c r="BR76" i="8" s="1"/>
  <c r="BR77" i="8" s="1"/>
  <c r="BR78" i="8" s="1"/>
  <c r="BR79" i="8" s="1"/>
  <c r="BR80" i="8" s="1"/>
  <c r="BR81" i="8" s="1"/>
  <c r="BR82" i="8" s="1"/>
  <c r="BR83" i="8" s="1"/>
  <c r="BR84" i="8" s="1"/>
  <c r="BR85" i="8" s="1"/>
  <c r="BR86" i="8" s="1"/>
  <c r="BR87" i="8" s="1"/>
  <c r="BR88" i="8" s="1"/>
  <c r="BR89" i="8" s="1"/>
  <c r="BR90" i="8" s="1"/>
  <c r="BR91" i="8" s="1"/>
  <c r="BR92" i="8" s="1"/>
  <c r="BR93" i="8" s="1"/>
  <c r="BR94" i="8" s="1"/>
  <c r="BR95" i="8" s="1"/>
  <c r="BR96" i="8" s="1"/>
  <c r="BR97" i="8" s="1"/>
  <c r="BR98" i="8" s="1"/>
  <c r="BR99" i="8" s="1"/>
  <c r="BR100" i="8" s="1"/>
  <c r="BR101" i="8" s="1"/>
  <c r="BR102" i="8" s="1"/>
  <c r="BR103" i="8" s="1"/>
  <c r="BQ6" i="8"/>
  <c r="BQ7" i="8"/>
  <c r="BQ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Q92" i="8"/>
  <c r="BQ93" i="8"/>
  <c r="BQ94" i="8"/>
  <c r="BQ95" i="8"/>
  <c r="BQ96" i="8"/>
  <c r="BQ97" i="8"/>
  <c r="BQ98" i="8"/>
  <c r="BQ99" i="8"/>
  <c r="BQ100" i="8"/>
  <c r="BQ101" i="8"/>
  <c r="BQ102" i="8"/>
  <c r="BQ103" i="8"/>
  <c r="BQ5" i="8"/>
  <c r="BQ4" i="8"/>
  <c r="BR4" i="8" s="1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I92" i="8"/>
  <c r="BI93" i="8"/>
  <c r="BI94" i="8"/>
  <c r="BI95" i="8"/>
  <c r="BI96" i="8"/>
  <c r="BI97" i="8"/>
  <c r="BI98" i="8"/>
  <c r="BI99" i="8"/>
  <c r="BI100" i="8"/>
  <c r="BI101" i="8"/>
  <c r="BI102" i="8"/>
  <c r="BI103" i="8"/>
  <c r="BH6" i="8"/>
  <c r="BH7" i="8" s="1"/>
  <c r="BH8" i="8" s="1"/>
  <c r="BH9" i="8" s="1"/>
  <c r="BH10" i="8" s="1"/>
  <c r="BH11" i="8" s="1"/>
  <c r="BH12" i="8" s="1"/>
  <c r="BH13" i="8" s="1"/>
  <c r="BH14" i="8" s="1"/>
  <c r="BH15" i="8" s="1"/>
  <c r="BH16" i="8" s="1"/>
  <c r="BH17" i="8" s="1"/>
  <c r="BH18" i="8" s="1"/>
  <c r="BH19" i="8" s="1"/>
  <c r="BH20" i="8" s="1"/>
  <c r="BH21" i="8" s="1"/>
  <c r="BH22" i="8" s="1"/>
  <c r="BH23" i="8" s="1"/>
  <c r="BH24" i="8" s="1"/>
  <c r="BH25" i="8" s="1"/>
  <c r="BH26" i="8" s="1"/>
  <c r="BH27" i="8" s="1"/>
  <c r="BH28" i="8" s="1"/>
  <c r="BH29" i="8" s="1"/>
  <c r="BH30" i="8" s="1"/>
  <c r="BH31" i="8" s="1"/>
  <c r="BH32" i="8" s="1"/>
  <c r="BH33" i="8" s="1"/>
  <c r="BH34" i="8" s="1"/>
  <c r="BH35" i="8" s="1"/>
  <c r="BH36" i="8" s="1"/>
  <c r="BH37" i="8" s="1"/>
  <c r="BH38" i="8" s="1"/>
  <c r="BH39" i="8" s="1"/>
  <c r="BH40" i="8" s="1"/>
  <c r="BH41" i="8" s="1"/>
  <c r="BH42" i="8" s="1"/>
  <c r="BH43" i="8" s="1"/>
  <c r="BH44" i="8" s="1"/>
  <c r="BH45" i="8" s="1"/>
  <c r="BH46" i="8" s="1"/>
  <c r="BH47" i="8" s="1"/>
  <c r="BH48" i="8" s="1"/>
  <c r="BH49" i="8" s="1"/>
  <c r="BH50" i="8" s="1"/>
  <c r="BH51" i="8" s="1"/>
  <c r="BH52" i="8" s="1"/>
  <c r="BH53" i="8" s="1"/>
  <c r="BH54" i="8" s="1"/>
  <c r="BH55" i="8" s="1"/>
  <c r="BH56" i="8" s="1"/>
  <c r="BH57" i="8" s="1"/>
  <c r="BH58" i="8" s="1"/>
  <c r="BH59" i="8" s="1"/>
  <c r="BH60" i="8" s="1"/>
  <c r="BH61" i="8" s="1"/>
  <c r="BH62" i="8" s="1"/>
  <c r="BH63" i="8" s="1"/>
  <c r="BH64" i="8" s="1"/>
  <c r="BH65" i="8" s="1"/>
  <c r="BH66" i="8" s="1"/>
  <c r="BH67" i="8" s="1"/>
  <c r="BH68" i="8" s="1"/>
  <c r="BH69" i="8" s="1"/>
  <c r="BH70" i="8" s="1"/>
  <c r="BH71" i="8" s="1"/>
  <c r="BH72" i="8" s="1"/>
  <c r="BH73" i="8" s="1"/>
  <c r="BH74" i="8" s="1"/>
  <c r="BH75" i="8" s="1"/>
  <c r="BH76" i="8" s="1"/>
  <c r="BH77" i="8" s="1"/>
  <c r="BH78" i="8" s="1"/>
  <c r="BH79" i="8" s="1"/>
  <c r="BH80" i="8" s="1"/>
  <c r="BH81" i="8" s="1"/>
  <c r="BH82" i="8" s="1"/>
  <c r="BH83" i="8" s="1"/>
  <c r="BH84" i="8" s="1"/>
  <c r="BH85" i="8" s="1"/>
  <c r="BH86" i="8" s="1"/>
  <c r="BH87" i="8" s="1"/>
  <c r="BH88" i="8" s="1"/>
  <c r="BH89" i="8" s="1"/>
  <c r="BH90" i="8" s="1"/>
  <c r="BH91" i="8" s="1"/>
  <c r="BH92" i="8" s="1"/>
  <c r="BH93" i="8" s="1"/>
  <c r="BH94" i="8" s="1"/>
  <c r="BH95" i="8" s="1"/>
  <c r="BH96" i="8" s="1"/>
  <c r="BH97" i="8" s="1"/>
  <c r="BH98" i="8" s="1"/>
  <c r="BH99" i="8" s="1"/>
  <c r="BH100" i="8" s="1"/>
  <c r="BH101" i="8" s="1"/>
  <c r="BH102" i="8" s="1"/>
  <c r="BH103" i="8" s="1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5" i="8"/>
  <c r="BG4" i="8"/>
  <c r="BH4" i="8" s="1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X6" i="8"/>
  <c r="AX7" i="8"/>
  <c r="AX8" i="8"/>
  <c r="AX9" i="8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X29" i="8" s="1"/>
  <c r="AX30" i="8" s="1"/>
  <c r="AX31" i="8" s="1"/>
  <c r="AX32" i="8" s="1"/>
  <c r="AX33" i="8" s="1"/>
  <c r="AX34" i="8" s="1"/>
  <c r="AX35" i="8" s="1"/>
  <c r="AX36" i="8" s="1"/>
  <c r="AX37" i="8" s="1"/>
  <c r="AX38" i="8" s="1"/>
  <c r="AX39" i="8" s="1"/>
  <c r="AX40" i="8" s="1"/>
  <c r="AX41" i="8" s="1"/>
  <c r="AX42" i="8" s="1"/>
  <c r="AX43" i="8" s="1"/>
  <c r="AX44" i="8" s="1"/>
  <c r="AX45" i="8" s="1"/>
  <c r="AX46" i="8" s="1"/>
  <c r="AX47" i="8" s="1"/>
  <c r="AX48" i="8" s="1"/>
  <c r="AX49" i="8" s="1"/>
  <c r="AX50" i="8" s="1"/>
  <c r="AX51" i="8" s="1"/>
  <c r="AX52" i="8" s="1"/>
  <c r="AX53" i="8" s="1"/>
  <c r="AX54" i="8" s="1"/>
  <c r="AX55" i="8" s="1"/>
  <c r="AX56" i="8" s="1"/>
  <c r="AX57" i="8" s="1"/>
  <c r="AX58" i="8" s="1"/>
  <c r="AX59" i="8" s="1"/>
  <c r="AX60" i="8" s="1"/>
  <c r="AX61" i="8" s="1"/>
  <c r="AX62" i="8" s="1"/>
  <c r="AX63" i="8" s="1"/>
  <c r="AX64" i="8" s="1"/>
  <c r="AX65" i="8" s="1"/>
  <c r="AX66" i="8" s="1"/>
  <c r="AX67" i="8" s="1"/>
  <c r="AX68" i="8" s="1"/>
  <c r="AX69" i="8" s="1"/>
  <c r="AX70" i="8" s="1"/>
  <c r="AX71" i="8" s="1"/>
  <c r="AX72" i="8" s="1"/>
  <c r="AX73" i="8" s="1"/>
  <c r="AX74" i="8" s="1"/>
  <c r="AX75" i="8" s="1"/>
  <c r="AX76" i="8" s="1"/>
  <c r="AX77" i="8" s="1"/>
  <c r="AX78" i="8" s="1"/>
  <c r="AX79" i="8" s="1"/>
  <c r="AX80" i="8" s="1"/>
  <c r="AX81" i="8" s="1"/>
  <c r="AX82" i="8" s="1"/>
  <c r="AX83" i="8" s="1"/>
  <c r="AX84" i="8" s="1"/>
  <c r="AX85" i="8" s="1"/>
  <c r="AX86" i="8" s="1"/>
  <c r="AX87" i="8" s="1"/>
  <c r="AX88" i="8" s="1"/>
  <c r="AX89" i="8" s="1"/>
  <c r="AX90" i="8" s="1"/>
  <c r="AX91" i="8" s="1"/>
  <c r="AX92" i="8" s="1"/>
  <c r="AX93" i="8" s="1"/>
  <c r="AX94" i="8" s="1"/>
  <c r="AX95" i="8" s="1"/>
  <c r="AX96" i="8" s="1"/>
  <c r="AX97" i="8" s="1"/>
  <c r="AX98" i="8" s="1"/>
  <c r="AX99" i="8" s="1"/>
  <c r="AX100" i="8" s="1"/>
  <c r="AX101" i="8" s="1"/>
  <c r="AX102" i="8" s="1"/>
  <c r="AX103" i="8" s="1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5" i="8"/>
  <c r="AW4" i="8"/>
  <c r="AX4" i="8" s="1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N7" i="8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6" i="8"/>
  <c r="AM5" i="8"/>
  <c r="AN5" i="8" s="1"/>
  <c r="AN4" i="8"/>
  <c r="AM4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D7" i="8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4" i="8"/>
  <c r="AD4" i="8" s="1"/>
  <c r="CW4" i="8" l="1"/>
  <c r="CV5" i="8"/>
  <c r="CW5" i="8" s="1"/>
  <c r="CM4" i="8"/>
  <c r="CL5" i="8"/>
  <c r="CM5" i="8" s="1"/>
  <c r="CC4" i="8"/>
  <c r="CB5" i="8"/>
  <c r="CC5" i="8" s="1"/>
  <c r="BS4" i="8"/>
  <c r="BR5" i="8"/>
  <c r="BS5" i="8" s="1"/>
  <c r="BI4" i="8"/>
  <c r="BH5" i="8"/>
  <c r="BI5" i="8" s="1"/>
  <c r="AY4" i="8"/>
  <c r="AX5" i="8"/>
  <c r="AY5" i="8" s="1"/>
  <c r="AO5" i="8"/>
  <c r="AO4" i="8"/>
  <c r="AN6" i="8"/>
  <c r="AO6" i="8" s="1"/>
  <c r="AE4" i="8"/>
  <c r="AD5" i="8"/>
  <c r="CV6" i="8" l="1"/>
  <c r="AE5" i="8"/>
  <c r="AD6" i="8"/>
  <c r="AE6" i="8" s="1"/>
  <c r="CW6" i="8" l="1"/>
  <c r="CV7" i="8"/>
  <c r="CW7" i="8" s="1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8" i="8"/>
  <c r="S7" i="8"/>
  <c r="S6" i="8"/>
  <c r="S5" i="8"/>
  <c r="S4" i="8"/>
  <c r="T4" i="8" s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8" i="8"/>
  <c r="I7" i="8"/>
  <c r="I6" i="8"/>
  <c r="I5" i="8"/>
  <c r="I4" i="8"/>
  <c r="J4" i="8" s="1"/>
  <c r="J5" i="8" l="1"/>
  <c r="J6" i="8" s="1"/>
  <c r="J7" i="8" s="1"/>
  <c r="T5" i="8"/>
  <c r="T6" i="8" s="1"/>
  <c r="N25" i="7"/>
  <c r="N29" i="7"/>
  <c r="T25" i="7"/>
  <c r="C4" i="7" s="1"/>
  <c r="N55" i="7"/>
  <c r="N59" i="7"/>
  <c r="T55" i="7"/>
  <c r="D4" i="7" s="1"/>
  <c r="N85" i="7"/>
  <c r="N89" i="7"/>
  <c r="T85" i="7"/>
  <c r="E4" i="7" s="1"/>
  <c r="N115" i="7"/>
  <c r="N119" i="7"/>
  <c r="T115" i="7"/>
  <c r="F4" i="7" s="1"/>
  <c r="AX116" i="7"/>
  <c r="AX120" i="7"/>
  <c r="BD116" i="7"/>
  <c r="F21" i="7" s="1"/>
  <c r="AX117" i="7"/>
  <c r="AX121" i="7"/>
  <c r="BD117" i="7"/>
  <c r="F22" i="7" s="1"/>
  <c r="AX115" i="7"/>
  <c r="BD115" i="7" s="1"/>
  <c r="F20" i="7" s="1"/>
  <c r="AX119" i="7"/>
  <c r="AO116" i="7"/>
  <c r="AU116" i="7" s="1"/>
  <c r="F17" i="7" s="1"/>
  <c r="AO120" i="7"/>
  <c r="AO117" i="7"/>
  <c r="AO121" i="7"/>
  <c r="AU117" i="7"/>
  <c r="F18" i="7" s="1"/>
  <c r="AO115" i="7"/>
  <c r="AO119" i="7"/>
  <c r="AU115" i="7"/>
  <c r="F16" i="7" s="1"/>
  <c r="AF116" i="7"/>
  <c r="AL116" i="7" s="1"/>
  <c r="F13" i="7" s="1"/>
  <c r="AF120" i="7"/>
  <c r="AF117" i="7"/>
  <c r="AL117" i="7" s="1"/>
  <c r="F14" i="7" s="1"/>
  <c r="AF121" i="7"/>
  <c r="AF115" i="7"/>
  <c r="AF119" i="7"/>
  <c r="AL115" i="7"/>
  <c r="F12" i="7" s="1"/>
  <c r="W116" i="7"/>
  <c r="W120" i="7"/>
  <c r="AC116" i="7"/>
  <c r="F9" i="7" s="1"/>
  <c r="W117" i="7"/>
  <c r="AC117" i="7" s="1"/>
  <c r="F10" i="7" s="1"/>
  <c r="W121" i="7"/>
  <c r="W115" i="7"/>
  <c r="AC115" i="7" s="1"/>
  <c r="F8" i="7" s="1"/>
  <c r="W119" i="7"/>
  <c r="N116" i="7"/>
  <c r="N120" i="7"/>
  <c r="T116" i="7"/>
  <c r="F5" i="7" s="1"/>
  <c r="N117" i="7"/>
  <c r="N121" i="7"/>
  <c r="T117" i="7"/>
  <c r="F6" i="7" s="1"/>
  <c r="BA121" i="7"/>
  <c r="AZ121" i="7"/>
  <c r="AY121" i="7"/>
  <c r="BA120" i="7"/>
  <c r="AZ120" i="7"/>
  <c r="AY120" i="7"/>
  <c r="BA119" i="7"/>
  <c r="AZ119" i="7"/>
  <c r="AY119" i="7"/>
  <c r="BA117" i="7"/>
  <c r="AZ117" i="7"/>
  <c r="AY117" i="7"/>
  <c r="BA116" i="7"/>
  <c r="AZ116" i="7"/>
  <c r="AY116" i="7"/>
  <c r="BA115" i="7"/>
  <c r="AZ115" i="7"/>
  <c r="AY115" i="7"/>
  <c r="AR121" i="7"/>
  <c r="AQ121" i="7"/>
  <c r="AP121" i="7"/>
  <c r="AR120" i="7"/>
  <c r="AQ120" i="7"/>
  <c r="AP120" i="7"/>
  <c r="AR119" i="7"/>
  <c r="AQ119" i="7"/>
  <c r="AP119" i="7"/>
  <c r="AR117" i="7"/>
  <c r="AQ117" i="7"/>
  <c r="AP117" i="7"/>
  <c r="AR116" i="7"/>
  <c r="AQ116" i="7"/>
  <c r="AP116" i="7"/>
  <c r="AR115" i="7"/>
  <c r="AQ115" i="7"/>
  <c r="AP115" i="7"/>
  <c r="AI121" i="7"/>
  <c r="AH121" i="7"/>
  <c r="AG121" i="7"/>
  <c r="AI120" i="7"/>
  <c r="AH120" i="7"/>
  <c r="AG120" i="7"/>
  <c r="AI119" i="7"/>
  <c r="AH119" i="7"/>
  <c r="AG119" i="7"/>
  <c r="AI117" i="7"/>
  <c r="AH117" i="7"/>
  <c r="AG117" i="7"/>
  <c r="AI116" i="7"/>
  <c r="AH116" i="7"/>
  <c r="AG116" i="7"/>
  <c r="AI115" i="7"/>
  <c r="AH115" i="7"/>
  <c r="AG115" i="7"/>
  <c r="Z121" i="7"/>
  <c r="Y121" i="7"/>
  <c r="X121" i="7"/>
  <c r="Z120" i="7"/>
  <c r="Y120" i="7"/>
  <c r="X120" i="7"/>
  <c r="Z119" i="7"/>
  <c r="Y119" i="7"/>
  <c r="X119" i="7"/>
  <c r="Z117" i="7"/>
  <c r="Y117" i="7"/>
  <c r="X117" i="7"/>
  <c r="Z116" i="7"/>
  <c r="Y116" i="7"/>
  <c r="X116" i="7"/>
  <c r="Z115" i="7"/>
  <c r="Y115" i="7"/>
  <c r="X115" i="7"/>
  <c r="Q121" i="7"/>
  <c r="P121" i="7"/>
  <c r="O121" i="7"/>
  <c r="Q120" i="7"/>
  <c r="P120" i="7"/>
  <c r="O120" i="7"/>
  <c r="Q119" i="7"/>
  <c r="P119" i="7"/>
  <c r="O119" i="7"/>
  <c r="Q117" i="7"/>
  <c r="P117" i="7"/>
  <c r="O117" i="7"/>
  <c r="Q116" i="7"/>
  <c r="P116" i="7"/>
  <c r="O116" i="7"/>
  <c r="Q115" i="7"/>
  <c r="P115" i="7"/>
  <c r="O115" i="7"/>
  <c r="AO86" i="7"/>
  <c r="AO90" i="7"/>
  <c r="AO87" i="7"/>
  <c r="AU87" i="7" s="1"/>
  <c r="E18" i="7" s="1"/>
  <c r="I18" i="7" s="1"/>
  <c r="AO91" i="7"/>
  <c r="AO85" i="7"/>
  <c r="AO89" i="7"/>
  <c r="AX86" i="7"/>
  <c r="BD86" i="7" s="1"/>
  <c r="E21" i="7" s="1"/>
  <c r="AX90" i="7"/>
  <c r="AX87" i="7"/>
  <c r="AX91" i="7"/>
  <c r="AX85" i="7"/>
  <c r="BD85" i="7" s="1"/>
  <c r="E20" i="7" s="1"/>
  <c r="AX89" i="7"/>
  <c r="AF86" i="7"/>
  <c r="AF90" i="7"/>
  <c r="AF87" i="7"/>
  <c r="AL87" i="7" s="1"/>
  <c r="E14" i="7" s="1"/>
  <c r="AF91" i="7"/>
  <c r="AF85" i="7"/>
  <c r="AF89" i="7"/>
  <c r="W86" i="7"/>
  <c r="AC86" i="7" s="1"/>
  <c r="E9" i="7" s="1"/>
  <c r="W90" i="7"/>
  <c r="W87" i="7"/>
  <c r="W91" i="7"/>
  <c r="W85" i="7"/>
  <c r="AC85" i="7" s="1"/>
  <c r="E8" i="7" s="1"/>
  <c r="W89" i="7"/>
  <c r="N86" i="7"/>
  <c r="N90" i="7"/>
  <c r="N87" i="7"/>
  <c r="T87" i="7" s="1"/>
  <c r="E6" i="7" s="1"/>
  <c r="N91" i="7"/>
  <c r="BA91" i="7"/>
  <c r="AZ91" i="7"/>
  <c r="AY91" i="7"/>
  <c r="BA90" i="7"/>
  <c r="AZ90" i="7"/>
  <c r="AY90" i="7"/>
  <c r="BA89" i="7"/>
  <c r="AZ89" i="7"/>
  <c r="AY89" i="7"/>
  <c r="BA87" i="7"/>
  <c r="AZ87" i="7"/>
  <c r="AY87" i="7"/>
  <c r="BA86" i="7"/>
  <c r="AZ86" i="7"/>
  <c r="AY86" i="7"/>
  <c r="BA85" i="7"/>
  <c r="AZ85" i="7"/>
  <c r="AY85" i="7"/>
  <c r="AR91" i="7"/>
  <c r="AQ91" i="7"/>
  <c r="AP91" i="7"/>
  <c r="AR90" i="7"/>
  <c r="AQ90" i="7"/>
  <c r="AP90" i="7"/>
  <c r="AR89" i="7"/>
  <c r="AQ89" i="7"/>
  <c r="AP89" i="7"/>
  <c r="AR87" i="7"/>
  <c r="AQ87" i="7"/>
  <c r="AP87" i="7"/>
  <c r="AR86" i="7"/>
  <c r="AQ86" i="7"/>
  <c r="AP86" i="7"/>
  <c r="AR85" i="7"/>
  <c r="AQ85" i="7"/>
  <c r="AP85" i="7"/>
  <c r="AI91" i="7"/>
  <c r="AH91" i="7"/>
  <c r="AG91" i="7"/>
  <c r="AI90" i="7"/>
  <c r="AH90" i="7"/>
  <c r="AG90" i="7"/>
  <c r="AI89" i="7"/>
  <c r="AH89" i="7"/>
  <c r="AG89" i="7"/>
  <c r="AI87" i="7"/>
  <c r="AH87" i="7"/>
  <c r="AG87" i="7"/>
  <c r="AI86" i="7"/>
  <c r="AH86" i="7"/>
  <c r="AG86" i="7"/>
  <c r="AI85" i="7"/>
  <c r="AH85" i="7"/>
  <c r="AG85" i="7"/>
  <c r="Z91" i="7"/>
  <c r="Y91" i="7"/>
  <c r="X91" i="7"/>
  <c r="Z90" i="7"/>
  <c r="Y90" i="7"/>
  <c r="X90" i="7"/>
  <c r="Z89" i="7"/>
  <c r="Y89" i="7"/>
  <c r="X89" i="7"/>
  <c r="Z87" i="7"/>
  <c r="Y87" i="7"/>
  <c r="X87" i="7"/>
  <c r="Z86" i="7"/>
  <c r="Y86" i="7"/>
  <c r="X86" i="7"/>
  <c r="Z85" i="7"/>
  <c r="Y85" i="7"/>
  <c r="X85" i="7"/>
  <c r="Q91" i="7"/>
  <c r="P91" i="7"/>
  <c r="O91" i="7"/>
  <c r="Q90" i="7"/>
  <c r="P90" i="7"/>
  <c r="O90" i="7"/>
  <c r="Q89" i="7"/>
  <c r="P89" i="7"/>
  <c r="O89" i="7"/>
  <c r="Q87" i="7"/>
  <c r="P87" i="7"/>
  <c r="O87" i="7"/>
  <c r="Q86" i="7"/>
  <c r="P86" i="7"/>
  <c r="O86" i="7"/>
  <c r="Q85" i="7"/>
  <c r="P85" i="7"/>
  <c r="O85" i="7"/>
  <c r="BA61" i="7"/>
  <c r="AZ61" i="7"/>
  <c r="AY61" i="7"/>
  <c r="AX61" i="7"/>
  <c r="BA60" i="7"/>
  <c r="AZ60" i="7"/>
  <c r="AY60" i="7"/>
  <c r="AX60" i="7"/>
  <c r="BA59" i="7"/>
  <c r="AZ59" i="7"/>
  <c r="AY59" i="7"/>
  <c r="AX59" i="7"/>
  <c r="AX57" i="7"/>
  <c r="BD57" i="7" s="1"/>
  <c r="D22" i="7" s="1"/>
  <c r="BA57" i="7"/>
  <c r="AZ57" i="7"/>
  <c r="AY57" i="7"/>
  <c r="AX56" i="7"/>
  <c r="BD56" i="7" s="1"/>
  <c r="D21" i="7" s="1"/>
  <c r="BA56" i="7"/>
  <c r="AZ56" i="7"/>
  <c r="AY56" i="7"/>
  <c r="AX55" i="7"/>
  <c r="BA55" i="7"/>
  <c r="AZ55" i="7"/>
  <c r="AY55" i="7"/>
  <c r="AR61" i="7"/>
  <c r="AQ61" i="7"/>
  <c r="AP61" i="7"/>
  <c r="AO61" i="7"/>
  <c r="AR60" i="7"/>
  <c r="AQ60" i="7"/>
  <c r="AP60" i="7"/>
  <c r="AO60" i="7"/>
  <c r="AR59" i="7"/>
  <c r="AQ59" i="7"/>
  <c r="AP59" i="7"/>
  <c r="AO59" i="7"/>
  <c r="AO57" i="7"/>
  <c r="AU57" i="7" s="1"/>
  <c r="AR57" i="7"/>
  <c r="AQ57" i="7"/>
  <c r="AP57" i="7"/>
  <c r="AO56" i="7"/>
  <c r="AR56" i="7"/>
  <c r="AQ56" i="7"/>
  <c r="AP56" i="7"/>
  <c r="AO55" i="7"/>
  <c r="AU55" i="7"/>
  <c r="AR55" i="7"/>
  <c r="AQ55" i="7"/>
  <c r="AP55" i="7"/>
  <c r="AI61" i="7"/>
  <c r="AH61" i="7"/>
  <c r="AG61" i="7"/>
  <c r="AF61" i="7"/>
  <c r="AI60" i="7"/>
  <c r="AH60" i="7"/>
  <c r="AG60" i="7"/>
  <c r="AF60" i="7"/>
  <c r="AI59" i="7"/>
  <c r="AH59" i="7"/>
  <c r="AG59" i="7"/>
  <c r="AF59" i="7"/>
  <c r="AF57" i="7"/>
  <c r="AL57" i="7" s="1"/>
  <c r="D14" i="7" s="1"/>
  <c r="AI57" i="7"/>
  <c r="AH57" i="7"/>
  <c r="AG57" i="7"/>
  <c r="AF56" i="7"/>
  <c r="AI56" i="7"/>
  <c r="AH56" i="7"/>
  <c r="AG56" i="7"/>
  <c r="AF55" i="7"/>
  <c r="AL55" i="7"/>
  <c r="D12" i="7" s="1"/>
  <c r="AI55" i="7"/>
  <c r="AH55" i="7"/>
  <c r="AG55" i="7"/>
  <c r="Z61" i="7"/>
  <c r="Y61" i="7"/>
  <c r="X61" i="7"/>
  <c r="W61" i="7"/>
  <c r="Z60" i="7"/>
  <c r="Y60" i="7"/>
  <c r="X60" i="7"/>
  <c r="W60" i="7"/>
  <c r="Z59" i="7"/>
  <c r="Y59" i="7"/>
  <c r="X59" i="7"/>
  <c r="W59" i="7"/>
  <c r="W57" i="7"/>
  <c r="AC57" i="7" s="1"/>
  <c r="D10" i="7" s="1"/>
  <c r="Z57" i="7"/>
  <c r="Y57" i="7"/>
  <c r="X57" i="7"/>
  <c r="W56" i="7"/>
  <c r="Z56" i="7"/>
  <c r="Y56" i="7"/>
  <c r="X56" i="7"/>
  <c r="W55" i="7"/>
  <c r="Z55" i="7"/>
  <c r="Y55" i="7"/>
  <c r="X55" i="7"/>
  <c r="Q61" i="7"/>
  <c r="P61" i="7"/>
  <c r="O61" i="7"/>
  <c r="N61" i="7"/>
  <c r="Q60" i="7"/>
  <c r="P60" i="7"/>
  <c r="O60" i="7"/>
  <c r="N60" i="7"/>
  <c r="Q59" i="7"/>
  <c r="P59" i="7"/>
  <c r="O59" i="7"/>
  <c r="N57" i="7"/>
  <c r="T57" i="7" s="1"/>
  <c r="D6" i="7" s="1"/>
  <c r="Q57" i="7"/>
  <c r="P57" i="7"/>
  <c r="O57" i="7"/>
  <c r="N56" i="7"/>
  <c r="T56" i="7" s="1"/>
  <c r="D5" i="7" s="1"/>
  <c r="Q56" i="7"/>
  <c r="P56" i="7"/>
  <c r="O56" i="7"/>
  <c r="Q55" i="7"/>
  <c r="P55" i="7"/>
  <c r="O55" i="7"/>
  <c r="AD29" i="4"/>
  <c r="AD28" i="4"/>
  <c r="AD27" i="4"/>
  <c r="AD25" i="4"/>
  <c r="AI25" i="4" s="1"/>
  <c r="C14" i="4" s="1"/>
  <c r="AD23" i="4"/>
  <c r="AD24" i="4"/>
  <c r="AI24" i="4" s="1"/>
  <c r="C13" i="4" s="1"/>
  <c r="BA31" i="7"/>
  <c r="AZ31" i="7"/>
  <c r="AY31" i="7"/>
  <c r="AX31" i="7"/>
  <c r="AR31" i="7"/>
  <c r="AQ31" i="7"/>
  <c r="AP31" i="7"/>
  <c r="AO31" i="7"/>
  <c r="AI31" i="7"/>
  <c r="AH31" i="7"/>
  <c r="AG31" i="7"/>
  <c r="AF31" i="7"/>
  <c r="Z31" i="7"/>
  <c r="Y31" i="7"/>
  <c r="X31" i="7"/>
  <c r="W31" i="7"/>
  <c r="Q31" i="7"/>
  <c r="P31" i="7"/>
  <c r="O31" i="7"/>
  <c r="N31" i="7"/>
  <c r="BA30" i="7"/>
  <c r="AZ30" i="7"/>
  <c r="AY30" i="7"/>
  <c r="AX30" i="7"/>
  <c r="AR30" i="7"/>
  <c r="AQ30" i="7"/>
  <c r="AP30" i="7"/>
  <c r="AO30" i="7"/>
  <c r="AI30" i="7"/>
  <c r="AH30" i="7"/>
  <c r="AG30" i="7"/>
  <c r="AF30" i="7"/>
  <c r="Z30" i="7"/>
  <c r="Y30" i="7"/>
  <c r="X30" i="7"/>
  <c r="W30" i="7"/>
  <c r="Q30" i="7"/>
  <c r="P30" i="7"/>
  <c r="O30" i="7"/>
  <c r="N30" i="7"/>
  <c r="BA29" i="7"/>
  <c r="AZ29" i="7"/>
  <c r="AY29" i="7"/>
  <c r="AX29" i="7"/>
  <c r="AR29" i="7"/>
  <c r="AQ29" i="7"/>
  <c r="AP29" i="7"/>
  <c r="AO29" i="7"/>
  <c r="AI29" i="7"/>
  <c r="AH29" i="7"/>
  <c r="AG29" i="7"/>
  <c r="AF29" i="7"/>
  <c r="Z29" i="7"/>
  <c r="Y29" i="7"/>
  <c r="X29" i="7"/>
  <c r="W29" i="7"/>
  <c r="Q29" i="7"/>
  <c r="P29" i="7"/>
  <c r="O29" i="7"/>
  <c r="AX27" i="7"/>
  <c r="BD27" i="7" s="1"/>
  <c r="C22" i="7" s="1"/>
  <c r="BA27" i="7"/>
  <c r="AZ27" i="7"/>
  <c r="AY27" i="7"/>
  <c r="AO27" i="7"/>
  <c r="AU27" i="7"/>
  <c r="C18" i="7" s="1"/>
  <c r="AR27" i="7"/>
  <c r="AQ27" i="7"/>
  <c r="AP27" i="7"/>
  <c r="AF27" i="7"/>
  <c r="AL27" i="7"/>
  <c r="C14" i="7" s="1"/>
  <c r="AI27" i="7"/>
  <c r="AH27" i="7"/>
  <c r="AG27" i="7"/>
  <c r="W27" i="7"/>
  <c r="AC27" i="7" s="1"/>
  <c r="C10" i="7" s="1"/>
  <c r="Z27" i="7"/>
  <c r="Y27" i="7"/>
  <c r="X27" i="7"/>
  <c r="N27" i="7"/>
  <c r="T27" i="7" s="1"/>
  <c r="C6" i="7" s="1"/>
  <c r="Q27" i="7"/>
  <c r="P27" i="7"/>
  <c r="O27" i="7"/>
  <c r="AX26" i="7"/>
  <c r="BD26" i="7" s="1"/>
  <c r="C21" i="7" s="1"/>
  <c r="I21" i="7" s="1"/>
  <c r="BA26" i="7"/>
  <c r="AZ26" i="7"/>
  <c r="AY26" i="7"/>
  <c r="AO26" i="7"/>
  <c r="AU26" i="7" s="1"/>
  <c r="C17" i="7" s="1"/>
  <c r="AR26" i="7"/>
  <c r="AQ26" i="7"/>
  <c r="AP26" i="7"/>
  <c r="AF26" i="7"/>
  <c r="AL26" i="7" s="1"/>
  <c r="C13" i="7" s="1"/>
  <c r="AI26" i="7"/>
  <c r="AH26" i="7"/>
  <c r="AG26" i="7"/>
  <c r="W26" i="7"/>
  <c r="AC26" i="7" s="1"/>
  <c r="C9" i="7" s="1"/>
  <c r="Z26" i="7"/>
  <c r="Y26" i="7"/>
  <c r="X26" i="7"/>
  <c r="N26" i="7"/>
  <c r="T26" i="7"/>
  <c r="C5" i="7" s="1"/>
  <c r="Q26" i="7"/>
  <c r="P26" i="7"/>
  <c r="O26" i="7"/>
  <c r="AX25" i="7"/>
  <c r="BD25" i="7"/>
  <c r="C20" i="7" s="1"/>
  <c r="BA25" i="7"/>
  <c r="AZ25" i="7"/>
  <c r="AY25" i="7"/>
  <c r="AO25" i="7"/>
  <c r="AU25" i="7" s="1"/>
  <c r="C16" i="7" s="1"/>
  <c r="AR25" i="7"/>
  <c r="AQ25" i="7"/>
  <c r="AP25" i="7"/>
  <c r="AF25" i="7"/>
  <c r="AL25" i="7" s="1"/>
  <c r="C12" i="7" s="1"/>
  <c r="AI25" i="7"/>
  <c r="AH25" i="7"/>
  <c r="AG25" i="7"/>
  <c r="W25" i="7"/>
  <c r="AC25" i="7" s="1"/>
  <c r="C8" i="7" s="1"/>
  <c r="Z25" i="7"/>
  <c r="Y25" i="7"/>
  <c r="X25" i="7"/>
  <c r="Q25" i="7"/>
  <c r="P25" i="7"/>
  <c r="O25" i="7"/>
  <c r="D18" i="7"/>
  <c r="D16" i="7"/>
  <c r="AI23" i="4"/>
  <c r="C12" i="4" s="1"/>
  <c r="AD53" i="4"/>
  <c r="AD57" i="4"/>
  <c r="AI53" i="4"/>
  <c r="D12" i="4" s="1"/>
  <c r="AD83" i="4"/>
  <c r="AD87" i="4"/>
  <c r="AI83" i="4"/>
  <c r="E12" i="4" s="1"/>
  <c r="AD113" i="4"/>
  <c r="AD117" i="4"/>
  <c r="AI113" i="4"/>
  <c r="F12" i="4" s="1"/>
  <c r="U54" i="4"/>
  <c r="U58" i="4"/>
  <c r="Z54" i="4" s="1"/>
  <c r="D9" i="4" s="1"/>
  <c r="U84" i="4"/>
  <c r="Z84" i="4" s="1"/>
  <c r="E9" i="4" s="1"/>
  <c r="U88" i="4"/>
  <c r="U114" i="4"/>
  <c r="Z114" i="4" s="1"/>
  <c r="F9" i="4" s="1"/>
  <c r="U118" i="4"/>
  <c r="U55" i="4"/>
  <c r="U59" i="4"/>
  <c r="U85" i="4"/>
  <c r="U89" i="4"/>
  <c r="U115" i="4"/>
  <c r="U119" i="4"/>
  <c r="U53" i="4"/>
  <c r="Z53" i="4" s="1"/>
  <c r="D8" i="4" s="1"/>
  <c r="U57" i="4"/>
  <c r="U83" i="4"/>
  <c r="U87" i="4"/>
  <c r="U113" i="4"/>
  <c r="U117" i="4"/>
  <c r="X119" i="4"/>
  <c r="W119" i="4"/>
  <c r="V119" i="4"/>
  <c r="X118" i="4"/>
  <c r="W118" i="4"/>
  <c r="V118" i="4"/>
  <c r="X117" i="4"/>
  <c r="W117" i="4"/>
  <c r="V117" i="4"/>
  <c r="X115" i="4"/>
  <c r="W115" i="4"/>
  <c r="V115" i="4"/>
  <c r="X114" i="4"/>
  <c r="W114" i="4"/>
  <c r="V114" i="4"/>
  <c r="X113" i="4"/>
  <c r="W113" i="4"/>
  <c r="V113" i="4"/>
  <c r="X89" i="4"/>
  <c r="W89" i="4"/>
  <c r="V89" i="4"/>
  <c r="X88" i="4"/>
  <c r="W88" i="4"/>
  <c r="V88" i="4"/>
  <c r="X87" i="4"/>
  <c r="W87" i="4"/>
  <c r="V87" i="4"/>
  <c r="X85" i="4"/>
  <c r="W85" i="4"/>
  <c r="V85" i="4"/>
  <c r="X84" i="4"/>
  <c r="W84" i="4"/>
  <c r="V84" i="4"/>
  <c r="X83" i="4"/>
  <c r="W83" i="4"/>
  <c r="V83" i="4"/>
  <c r="X59" i="4"/>
  <c r="W59" i="4"/>
  <c r="V59" i="4"/>
  <c r="X58" i="4"/>
  <c r="W58" i="4"/>
  <c r="V58" i="4"/>
  <c r="X57" i="4"/>
  <c r="W57" i="4"/>
  <c r="V57" i="4"/>
  <c r="X55" i="4"/>
  <c r="W55" i="4"/>
  <c r="V55" i="4"/>
  <c r="X54" i="4"/>
  <c r="W54" i="4"/>
  <c r="V54" i="4"/>
  <c r="X53" i="4"/>
  <c r="W53" i="4"/>
  <c r="V53" i="4"/>
  <c r="AD114" i="4"/>
  <c r="AD118" i="4"/>
  <c r="AD115" i="4"/>
  <c r="AD119" i="4"/>
  <c r="AD84" i="4"/>
  <c r="AD88" i="4"/>
  <c r="AD85" i="4"/>
  <c r="AD89" i="4"/>
  <c r="AD54" i="4"/>
  <c r="AD58" i="4"/>
  <c r="AD55" i="4"/>
  <c r="AD59" i="4"/>
  <c r="M114" i="4"/>
  <c r="R114" i="4" s="1"/>
  <c r="F5" i="4" s="1"/>
  <c r="M118" i="4"/>
  <c r="M115" i="4"/>
  <c r="R115" i="4" s="1"/>
  <c r="F6" i="4" s="1"/>
  <c r="M119" i="4"/>
  <c r="M84" i="4"/>
  <c r="R84" i="4" s="1"/>
  <c r="E5" i="4" s="1"/>
  <c r="M88" i="4"/>
  <c r="M85" i="4"/>
  <c r="R85" i="4" s="1"/>
  <c r="E6" i="4" s="1"/>
  <c r="M89" i="4"/>
  <c r="M54" i="4"/>
  <c r="R54" i="4" s="1"/>
  <c r="D5" i="4" s="1"/>
  <c r="M58" i="4"/>
  <c r="M55" i="4"/>
  <c r="R55" i="4" s="1"/>
  <c r="D6" i="4" s="1"/>
  <c r="M59" i="4"/>
  <c r="M143" i="4"/>
  <c r="R143" i="4" s="1"/>
  <c r="G4" i="4" s="1"/>
  <c r="M147" i="4"/>
  <c r="M113" i="4"/>
  <c r="R113" i="4" s="1"/>
  <c r="F4" i="4" s="1"/>
  <c r="M117" i="4"/>
  <c r="M83" i="4"/>
  <c r="R83" i="4" s="1"/>
  <c r="E4" i="4" s="1"/>
  <c r="M87" i="4"/>
  <c r="M53" i="4"/>
  <c r="R53" i="4" s="1"/>
  <c r="D4" i="4" s="1"/>
  <c r="M57" i="4"/>
  <c r="M24" i="4"/>
  <c r="R24" i="4" s="1"/>
  <c r="C5" i="4" s="1"/>
  <c r="H5" i="4" s="1"/>
  <c r="M28" i="4"/>
  <c r="M25" i="4"/>
  <c r="R25" i="4" s="1"/>
  <c r="C6" i="4" s="1"/>
  <c r="M29" i="4"/>
  <c r="M23" i="4"/>
  <c r="R23" i="4" s="1"/>
  <c r="C4" i="4" s="1"/>
  <c r="M27" i="4"/>
  <c r="AD145" i="4"/>
  <c r="AD149" i="4"/>
  <c r="AD144" i="4"/>
  <c r="AD148" i="4"/>
  <c r="AI144" i="4"/>
  <c r="AD143" i="4"/>
  <c r="AD147" i="4"/>
  <c r="AI143" i="4"/>
  <c r="M145" i="4"/>
  <c r="R145" i="4" s="1"/>
  <c r="M149" i="4"/>
  <c r="M144" i="4"/>
  <c r="M148" i="4"/>
  <c r="Q3" i="3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Z3" i="3"/>
  <c r="AA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AI3" i="3"/>
  <c r="AJ3" i="3"/>
  <c r="AI4" i="3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R3" i="3"/>
  <c r="AS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G3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AG149" i="4"/>
  <c r="AF149" i="4"/>
  <c r="AE149" i="4"/>
  <c r="AG148" i="4"/>
  <c r="AF148" i="4"/>
  <c r="AE148" i="4"/>
  <c r="AG147" i="4"/>
  <c r="AF147" i="4"/>
  <c r="AE147" i="4"/>
  <c r="AG145" i="4"/>
  <c r="AF145" i="4"/>
  <c r="AE145" i="4"/>
  <c r="AG144" i="4"/>
  <c r="AF144" i="4"/>
  <c r="AE144" i="4"/>
  <c r="AG143" i="4"/>
  <c r="AF143" i="4"/>
  <c r="AE143" i="4"/>
  <c r="AG119" i="4"/>
  <c r="AF119" i="4"/>
  <c r="AE119" i="4"/>
  <c r="AG118" i="4"/>
  <c r="AF118" i="4"/>
  <c r="AE118" i="4"/>
  <c r="AG117" i="4"/>
  <c r="AF117" i="4"/>
  <c r="AE117" i="4"/>
  <c r="AG115" i="4"/>
  <c r="AF115" i="4"/>
  <c r="AE115" i="4"/>
  <c r="AG114" i="4"/>
  <c r="AF114" i="4"/>
  <c r="AE114" i="4"/>
  <c r="AG113" i="4"/>
  <c r="AF113" i="4"/>
  <c r="AE113" i="4"/>
  <c r="AG89" i="4"/>
  <c r="AF89" i="4"/>
  <c r="AE89" i="4"/>
  <c r="AG88" i="4"/>
  <c r="AF88" i="4"/>
  <c r="AE88" i="4"/>
  <c r="AG87" i="4"/>
  <c r="AF87" i="4"/>
  <c r="AE87" i="4"/>
  <c r="AG85" i="4"/>
  <c r="AF85" i="4"/>
  <c r="AE85" i="4"/>
  <c r="AG84" i="4"/>
  <c r="AF84" i="4"/>
  <c r="AE84" i="4"/>
  <c r="AG83" i="4"/>
  <c r="AF83" i="4"/>
  <c r="AE83" i="4"/>
  <c r="P149" i="4"/>
  <c r="O149" i="4"/>
  <c r="N149" i="4"/>
  <c r="P148" i="4"/>
  <c r="O148" i="4"/>
  <c r="N148" i="4"/>
  <c r="P147" i="4"/>
  <c r="O147" i="4"/>
  <c r="N147" i="4"/>
  <c r="P145" i="4"/>
  <c r="O145" i="4"/>
  <c r="N145" i="4"/>
  <c r="P144" i="4"/>
  <c r="O144" i="4"/>
  <c r="N144" i="4"/>
  <c r="P143" i="4"/>
  <c r="O143" i="4"/>
  <c r="N143" i="4"/>
  <c r="N113" i="4"/>
  <c r="P119" i="4"/>
  <c r="O119" i="4"/>
  <c r="N119" i="4"/>
  <c r="P118" i="4"/>
  <c r="O118" i="4"/>
  <c r="N118" i="4"/>
  <c r="P117" i="4"/>
  <c r="O117" i="4"/>
  <c r="N117" i="4"/>
  <c r="P115" i="4"/>
  <c r="O115" i="4"/>
  <c r="N115" i="4"/>
  <c r="P114" i="4"/>
  <c r="O114" i="4"/>
  <c r="N114" i="4"/>
  <c r="P113" i="4"/>
  <c r="O113" i="4"/>
  <c r="P89" i="4"/>
  <c r="O89" i="4"/>
  <c r="N89" i="4"/>
  <c r="P88" i="4"/>
  <c r="O88" i="4"/>
  <c r="N88" i="4"/>
  <c r="P87" i="4"/>
  <c r="O87" i="4"/>
  <c r="N87" i="4"/>
  <c r="P85" i="4"/>
  <c r="O85" i="4"/>
  <c r="N85" i="4"/>
  <c r="P84" i="4"/>
  <c r="O84" i="4"/>
  <c r="N84" i="4"/>
  <c r="P83" i="4"/>
  <c r="O83" i="4"/>
  <c r="N83" i="4"/>
  <c r="AG59" i="4"/>
  <c r="AF59" i="4"/>
  <c r="AE59" i="4"/>
  <c r="AG58" i="4"/>
  <c r="AF58" i="4"/>
  <c r="AE58" i="4"/>
  <c r="AG57" i="4"/>
  <c r="AF57" i="4"/>
  <c r="AE57" i="4"/>
  <c r="AG55" i="4"/>
  <c r="AF55" i="4"/>
  <c r="AE55" i="4"/>
  <c r="AG54" i="4"/>
  <c r="AF54" i="4"/>
  <c r="AE54" i="4"/>
  <c r="AG53" i="4"/>
  <c r="AF53" i="4"/>
  <c r="AE53" i="4"/>
  <c r="P59" i="4"/>
  <c r="O59" i="4"/>
  <c r="N59" i="4"/>
  <c r="P58" i="4"/>
  <c r="O58" i="4"/>
  <c r="N58" i="4"/>
  <c r="P57" i="4"/>
  <c r="O57" i="4"/>
  <c r="N57" i="4"/>
  <c r="P55" i="4"/>
  <c r="O55" i="4"/>
  <c r="N55" i="4"/>
  <c r="P54" i="4"/>
  <c r="O54" i="4"/>
  <c r="N54" i="4"/>
  <c r="P53" i="4"/>
  <c r="O53" i="4"/>
  <c r="N53" i="4"/>
  <c r="AG29" i="4"/>
  <c r="AF29" i="4"/>
  <c r="AE29" i="4"/>
  <c r="AG28" i="4"/>
  <c r="AF28" i="4"/>
  <c r="AE28" i="4"/>
  <c r="AG27" i="4"/>
  <c r="AF27" i="4"/>
  <c r="AE27" i="4"/>
  <c r="AG25" i="4"/>
  <c r="AF25" i="4"/>
  <c r="AE25" i="4"/>
  <c r="AG24" i="4"/>
  <c r="AF24" i="4"/>
  <c r="AE24" i="4"/>
  <c r="AG23" i="4"/>
  <c r="AF23" i="4"/>
  <c r="AE23" i="4"/>
  <c r="N27" i="4"/>
  <c r="N25" i="4"/>
  <c r="N24" i="4"/>
  <c r="N23" i="4"/>
  <c r="P29" i="4"/>
  <c r="O29" i="4"/>
  <c r="N29" i="4"/>
  <c r="P28" i="4"/>
  <c r="O28" i="4"/>
  <c r="N28" i="4"/>
  <c r="P27" i="4"/>
  <c r="O27" i="4"/>
  <c r="P25" i="4"/>
  <c r="O25" i="4"/>
  <c r="P24" i="4"/>
  <c r="O24" i="4"/>
  <c r="P23" i="4"/>
  <c r="O23" i="4"/>
  <c r="AD9" i="5"/>
  <c r="AD12" i="5" s="1"/>
  <c r="AC9" i="5"/>
  <c r="AC12" i="5" s="1"/>
  <c r="AB9" i="5"/>
  <c r="AB12" i="5" s="1"/>
  <c r="AD8" i="5"/>
  <c r="AD11" i="5"/>
  <c r="AC8" i="5"/>
  <c r="AC11" i="5" s="1"/>
  <c r="AB8" i="5"/>
  <c r="AB11" i="5" s="1"/>
  <c r="X9" i="5"/>
  <c r="X12" i="5" s="1"/>
  <c r="W9" i="5"/>
  <c r="W12" i="5" s="1"/>
  <c r="V9" i="5"/>
  <c r="V12" i="5" s="1"/>
  <c r="X8" i="5"/>
  <c r="X11" i="5"/>
  <c r="W8" i="5"/>
  <c r="W11" i="5" s="1"/>
  <c r="V8" i="5"/>
  <c r="V11" i="5" s="1"/>
  <c r="R9" i="5"/>
  <c r="R12" i="5" s="1"/>
  <c r="Q9" i="5"/>
  <c r="Q12" i="5" s="1"/>
  <c r="P9" i="5"/>
  <c r="P12" i="5" s="1"/>
  <c r="R8" i="5"/>
  <c r="R11" i="5" s="1"/>
  <c r="Q8" i="5"/>
  <c r="Q11" i="5" s="1"/>
  <c r="P8" i="5"/>
  <c r="P11" i="5" s="1"/>
  <c r="J8" i="5"/>
  <c r="J11" i="5" s="1"/>
  <c r="L9" i="5"/>
  <c r="L12" i="5"/>
  <c r="K9" i="5"/>
  <c r="K12" i="5" s="1"/>
  <c r="J9" i="5"/>
  <c r="J12" i="5" s="1"/>
  <c r="L8" i="5"/>
  <c r="L11" i="5" s="1"/>
  <c r="K8" i="5"/>
  <c r="K11" i="5" s="1"/>
  <c r="D9" i="5"/>
  <c r="D12" i="5" s="1"/>
  <c r="E9" i="5"/>
  <c r="E12" i="5"/>
  <c r="F9" i="5"/>
  <c r="F12" i="5" s="1"/>
  <c r="E8" i="5"/>
  <c r="E11" i="5" s="1"/>
  <c r="F8" i="5"/>
  <c r="F11" i="5" s="1"/>
  <c r="D8" i="5"/>
  <c r="D11" i="5" s="1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4" i="2"/>
  <c r="N4" i="2" s="1"/>
  <c r="H4" i="2"/>
  <c r="R4" i="2" s="1"/>
  <c r="H5" i="2"/>
  <c r="R5" i="2" s="1"/>
  <c r="H6" i="2"/>
  <c r="R6" i="2" s="1"/>
  <c r="H7" i="2"/>
  <c r="R7" i="2" s="1"/>
  <c r="H8" i="2"/>
  <c r="R8" i="2" s="1"/>
  <c r="G4" i="2"/>
  <c r="G11" i="2" s="1"/>
  <c r="G5" i="2"/>
  <c r="Q5" i="2" s="1"/>
  <c r="G6" i="2"/>
  <c r="Q6" i="2" s="1"/>
  <c r="G7" i="2"/>
  <c r="Q7" i="2" s="1"/>
  <c r="G8" i="2"/>
  <c r="Q8" i="2"/>
  <c r="F4" i="2"/>
  <c r="P4" i="2" s="1"/>
  <c r="F5" i="2"/>
  <c r="F6" i="2"/>
  <c r="P6" i="2" s="1"/>
  <c r="F7" i="2"/>
  <c r="P7" i="2" s="1"/>
  <c r="F8" i="2"/>
  <c r="P8" i="2"/>
  <c r="E4" i="2"/>
  <c r="O4" i="2" s="1"/>
  <c r="E5" i="2"/>
  <c r="O5" i="2"/>
  <c r="E6" i="2"/>
  <c r="O6" i="2" s="1"/>
  <c r="E7" i="2"/>
  <c r="O7" i="2" s="1"/>
  <c r="E8" i="2"/>
  <c r="O8" i="2" s="1"/>
  <c r="D5" i="2"/>
  <c r="N5" i="2" s="1"/>
  <c r="D6" i="2"/>
  <c r="N6" i="2" s="1"/>
  <c r="D7" i="2"/>
  <c r="N7" i="2" s="1"/>
  <c r="D8" i="2"/>
  <c r="N8" i="2"/>
  <c r="I10" i="2"/>
  <c r="J10" i="2"/>
  <c r="K10" i="2"/>
  <c r="L10" i="2"/>
  <c r="M10" i="2"/>
  <c r="I11" i="2"/>
  <c r="J11" i="2"/>
  <c r="K11" i="2"/>
  <c r="L11" i="2"/>
  <c r="M11" i="2"/>
  <c r="C11" i="2"/>
  <c r="C10" i="2"/>
  <c r="T7" i="8" l="1"/>
  <c r="T8" i="8" s="1"/>
  <c r="D10" i="2"/>
  <c r="O11" i="2"/>
  <c r="E10" i="2"/>
  <c r="E11" i="2"/>
  <c r="Z83" i="4"/>
  <c r="E8" i="4" s="1"/>
  <c r="Z115" i="4"/>
  <c r="F10" i="4" s="1"/>
  <c r="Z55" i="4"/>
  <c r="D10" i="4" s="1"/>
  <c r="AL56" i="7"/>
  <c r="D13" i="7" s="1"/>
  <c r="BD55" i="7"/>
  <c r="D20" i="7" s="1"/>
  <c r="T86" i="7"/>
  <c r="E5" i="7" s="1"/>
  <c r="I5" i="7" s="1"/>
  <c r="AC87" i="7"/>
  <c r="E10" i="7" s="1"/>
  <c r="I10" i="7" s="1"/>
  <c r="AL85" i="7"/>
  <c r="E12" i="7" s="1"/>
  <c r="AL86" i="7"/>
  <c r="E13" i="7" s="1"/>
  <c r="BD87" i="7"/>
  <c r="E22" i="7" s="1"/>
  <c r="H22" i="7" s="1"/>
  <c r="AU85" i="7"/>
  <c r="E16" i="7" s="1"/>
  <c r="H16" i="7" s="1"/>
  <c r="AU86" i="7"/>
  <c r="E17" i="7" s="1"/>
  <c r="H12" i="7"/>
  <c r="H20" i="7"/>
  <c r="H14" i="7"/>
  <c r="Z113" i="4"/>
  <c r="F8" i="4" s="1"/>
  <c r="H8" i="4" s="1"/>
  <c r="AC55" i="7"/>
  <c r="D8" i="7" s="1"/>
  <c r="I8" i="7" s="1"/>
  <c r="AC56" i="7"/>
  <c r="D9" i="7" s="1"/>
  <c r="I9" i="7" s="1"/>
  <c r="AU56" i="7"/>
  <c r="D17" i="7" s="1"/>
  <c r="I17" i="7" s="1"/>
  <c r="J8" i="8"/>
  <c r="N11" i="2"/>
  <c r="N10" i="2"/>
  <c r="H9" i="4"/>
  <c r="I9" i="4"/>
  <c r="I8" i="4"/>
  <c r="D11" i="2"/>
  <c r="G10" i="2"/>
  <c r="R144" i="4"/>
  <c r="I5" i="4"/>
  <c r="AI55" i="4"/>
  <c r="D14" i="4" s="1"/>
  <c r="AI85" i="4"/>
  <c r="E14" i="4" s="1"/>
  <c r="H14" i="4" s="1"/>
  <c r="AI115" i="4"/>
  <c r="F14" i="4" s="1"/>
  <c r="H21" i="7"/>
  <c r="H4" i="7"/>
  <c r="I4" i="7"/>
  <c r="I4" i="4"/>
  <c r="H4" i="4"/>
  <c r="I6" i="4"/>
  <c r="H6" i="4"/>
  <c r="H6" i="7"/>
  <c r="AI145" i="4"/>
  <c r="AI54" i="4"/>
  <c r="D13" i="4" s="1"/>
  <c r="AI84" i="4"/>
  <c r="E13" i="4" s="1"/>
  <c r="AI114" i="4"/>
  <c r="F13" i="4" s="1"/>
  <c r="H5" i="7"/>
  <c r="H18" i="7"/>
  <c r="H11" i="2"/>
  <c r="P5" i="2"/>
  <c r="F11" i="2"/>
  <c r="F10" i="2"/>
  <c r="H10" i="2"/>
  <c r="O10" i="2"/>
  <c r="Q4" i="2"/>
  <c r="R11" i="2"/>
  <c r="R10" i="2"/>
  <c r="Z85" i="4"/>
  <c r="E10" i="4" s="1"/>
  <c r="H12" i="4"/>
  <c r="I12" i="4"/>
  <c r="I6" i="7"/>
  <c r="I12" i="7"/>
  <c r="I14" i="7"/>
  <c r="I20" i="7"/>
  <c r="H9" i="7"/>
  <c r="H13" i="7"/>
  <c r="H17" i="7"/>
  <c r="T9" i="8" l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U7" i="8" s="1"/>
  <c r="I10" i="4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I16" i="7"/>
  <c r="H10" i="7"/>
  <c r="I14" i="4"/>
  <c r="H8" i="7"/>
  <c r="I22" i="7"/>
  <c r="H13" i="4"/>
  <c r="I13" i="7"/>
  <c r="H10" i="4"/>
  <c r="P10" i="2"/>
  <c r="P11" i="2"/>
  <c r="Q11" i="2"/>
  <c r="Q10" i="2"/>
  <c r="I13" i="4"/>
  <c r="U10" i="8" l="1"/>
  <c r="U14" i="8"/>
  <c r="U18" i="8"/>
  <c r="U22" i="8"/>
  <c r="U26" i="8"/>
  <c r="U30" i="8"/>
  <c r="U34" i="8"/>
  <c r="U38" i="8"/>
  <c r="U42" i="8"/>
  <c r="U46" i="8"/>
  <c r="U50" i="8"/>
  <c r="U54" i="8"/>
  <c r="U58" i="8"/>
  <c r="U62" i="8"/>
  <c r="U66" i="8"/>
  <c r="U70" i="8"/>
  <c r="U74" i="8"/>
  <c r="U78" i="8"/>
  <c r="U82" i="8"/>
  <c r="U86" i="8"/>
  <c r="U90" i="8"/>
  <c r="U94" i="8"/>
  <c r="U98" i="8"/>
  <c r="U102" i="8"/>
  <c r="U12" i="8"/>
  <c r="U24" i="8"/>
  <c r="U32" i="8"/>
  <c r="U40" i="8"/>
  <c r="U48" i="8"/>
  <c r="U56" i="8"/>
  <c r="U64" i="8"/>
  <c r="U72" i="8"/>
  <c r="U80" i="8"/>
  <c r="U88" i="8"/>
  <c r="U96" i="8"/>
  <c r="U13" i="8"/>
  <c r="U17" i="8"/>
  <c r="U25" i="8"/>
  <c r="U33" i="8"/>
  <c r="U41" i="8"/>
  <c r="U49" i="8"/>
  <c r="U57" i="8"/>
  <c r="U65" i="8"/>
  <c r="U73" i="8"/>
  <c r="U81" i="8"/>
  <c r="U11" i="8"/>
  <c r="U15" i="8"/>
  <c r="U19" i="8"/>
  <c r="U23" i="8"/>
  <c r="U27" i="8"/>
  <c r="U31" i="8"/>
  <c r="U35" i="8"/>
  <c r="U39" i="8"/>
  <c r="U43" i="8"/>
  <c r="U47" i="8"/>
  <c r="U51" i="8"/>
  <c r="U55" i="8"/>
  <c r="U59" i="8"/>
  <c r="U63" i="8"/>
  <c r="U67" i="8"/>
  <c r="U71" i="8"/>
  <c r="U75" i="8"/>
  <c r="U79" i="8"/>
  <c r="U83" i="8"/>
  <c r="U87" i="8"/>
  <c r="U91" i="8"/>
  <c r="U95" i="8"/>
  <c r="U99" i="8"/>
  <c r="U103" i="8"/>
  <c r="U16" i="8"/>
  <c r="U20" i="8"/>
  <c r="U28" i="8"/>
  <c r="U36" i="8"/>
  <c r="U44" i="8"/>
  <c r="U52" i="8"/>
  <c r="U60" i="8"/>
  <c r="U68" i="8"/>
  <c r="U76" i="8"/>
  <c r="U84" i="8"/>
  <c r="U92" i="8"/>
  <c r="U100" i="8"/>
  <c r="U9" i="8"/>
  <c r="U21" i="8"/>
  <c r="U29" i="8"/>
  <c r="U37" i="8"/>
  <c r="U45" i="8"/>
  <c r="U53" i="8"/>
  <c r="U61" i="8"/>
  <c r="U69" i="8"/>
  <c r="U77" i="8"/>
  <c r="U85" i="8"/>
  <c r="U89" i="8"/>
  <c r="U93" i="8"/>
  <c r="U97" i="8"/>
  <c r="U101" i="8"/>
  <c r="U4" i="8"/>
  <c r="U5" i="8"/>
  <c r="U6" i="8"/>
  <c r="K10" i="8"/>
  <c r="K14" i="8"/>
  <c r="K18" i="8"/>
  <c r="K22" i="8"/>
  <c r="K26" i="8"/>
  <c r="K30" i="8"/>
  <c r="K34" i="8"/>
  <c r="K38" i="8"/>
  <c r="K42" i="8"/>
  <c r="K46" i="8"/>
  <c r="K50" i="8"/>
  <c r="K54" i="8"/>
  <c r="K58" i="8"/>
  <c r="K62" i="8"/>
  <c r="K66" i="8"/>
  <c r="K70" i="8"/>
  <c r="K74" i="8"/>
  <c r="K78" i="8"/>
  <c r="K82" i="8"/>
  <c r="K86" i="8"/>
  <c r="K90" i="8"/>
  <c r="K94" i="8"/>
  <c r="K98" i="8"/>
  <c r="K102" i="8"/>
  <c r="K12" i="8"/>
  <c r="K16" i="8"/>
  <c r="K20" i="8"/>
  <c r="K24" i="8"/>
  <c r="K28" i="8"/>
  <c r="K32" i="8"/>
  <c r="K36" i="8"/>
  <c r="K44" i="8"/>
  <c r="K52" i="8"/>
  <c r="K60" i="8"/>
  <c r="K68" i="8"/>
  <c r="K76" i="8"/>
  <c r="K84" i="8"/>
  <c r="K92" i="8"/>
  <c r="K100" i="8"/>
  <c r="K11" i="8"/>
  <c r="K15" i="8"/>
  <c r="K19" i="8"/>
  <c r="K23" i="8"/>
  <c r="K27" i="8"/>
  <c r="K31" i="8"/>
  <c r="K35" i="8"/>
  <c r="K39" i="8"/>
  <c r="K43" i="8"/>
  <c r="K47" i="8"/>
  <c r="K51" i="8"/>
  <c r="K55" i="8"/>
  <c r="K59" i="8"/>
  <c r="K63" i="8"/>
  <c r="K67" i="8"/>
  <c r="K71" i="8"/>
  <c r="K75" i="8"/>
  <c r="K79" i="8"/>
  <c r="K83" i="8"/>
  <c r="K87" i="8"/>
  <c r="K91" i="8"/>
  <c r="K95" i="8"/>
  <c r="K99" i="8"/>
  <c r="K103" i="8"/>
  <c r="K40" i="8"/>
  <c r="K48" i="8"/>
  <c r="K56" i="8"/>
  <c r="K64" i="8"/>
  <c r="K72" i="8"/>
  <c r="K80" i="8"/>
  <c r="K88" i="8"/>
  <c r="K96" i="8"/>
  <c r="K9" i="8"/>
  <c r="K25" i="8"/>
  <c r="K41" i="8"/>
  <c r="K73" i="8"/>
  <c r="K13" i="8"/>
  <c r="K29" i="8"/>
  <c r="K45" i="8"/>
  <c r="K61" i="8"/>
  <c r="K77" i="8"/>
  <c r="K93" i="8"/>
  <c r="K21" i="8"/>
  <c r="K69" i="8"/>
  <c r="K101" i="8"/>
  <c r="K89" i="8"/>
  <c r="K17" i="8"/>
  <c r="K33" i="8"/>
  <c r="K49" i="8"/>
  <c r="K65" i="8"/>
  <c r="K81" i="8"/>
  <c r="K97" i="8"/>
  <c r="K37" i="8"/>
  <c r="K53" i="8"/>
  <c r="K85" i="8"/>
  <c r="K57" i="8"/>
  <c r="K4" i="8"/>
  <c r="K5" i="8"/>
  <c r="K6" i="8"/>
  <c r="K7" i="8"/>
  <c r="K8" i="8"/>
  <c r="U8" i="8"/>
</calcChain>
</file>

<file path=xl/sharedStrings.xml><?xml version="1.0" encoding="utf-8"?>
<sst xmlns="http://schemas.openxmlformats.org/spreadsheetml/2006/main" count="1099" uniqueCount="93">
  <si>
    <t>mdx muscle dissection</t>
  </si>
  <si>
    <t>Date: 2017-02-02</t>
  </si>
  <si>
    <t>right leg muscles: Flash freeze</t>
  </si>
  <si>
    <t>Left leg muscles: OCT</t>
  </si>
  <si>
    <t>Sol</t>
  </si>
  <si>
    <t>gast</t>
  </si>
  <si>
    <t>ta</t>
  </si>
  <si>
    <t>edl</t>
  </si>
  <si>
    <t>quads</t>
  </si>
  <si>
    <t>dia</t>
  </si>
  <si>
    <t>heart</t>
  </si>
  <si>
    <t>liver</t>
  </si>
  <si>
    <t>Vial numbers</t>
  </si>
  <si>
    <t>Right leg muscles (detail)</t>
  </si>
  <si>
    <t>M1_mdx</t>
  </si>
  <si>
    <t>muscles</t>
  </si>
  <si>
    <t>M2_mdx</t>
  </si>
  <si>
    <t>M3_mdx</t>
  </si>
  <si>
    <t>M4_mdx</t>
  </si>
  <si>
    <t>M5_mdx</t>
  </si>
  <si>
    <t>Note: Right gastrocnemius was stimualted, concentric exercise</t>
  </si>
  <si>
    <t>Mouse ID</t>
  </si>
  <si>
    <t xml:space="preserve">Body weight </t>
  </si>
  <si>
    <t>sol</t>
  </si>
  <si>
    <t>gas</t>
  </si>
  <si>
    <t>m1</t>
  </si>
  <si>
    <t>m2</t>
  </si>
  <si>
    <t>m3</t>
  </si>
  <si>
    <t>m4</t>
  </si>
  <si>
    <t>m5</t>
  </si>
  <si>
    <t>Average</t>
  </si>
  <si>
    <t>Stdev</t>
  </si>
  <si>
    <t>muscle wet weight (mgms)</t>
  </si>
  <si>
    <t>muscle wet weight (gms)</t>
  </si>
  <si>
    <t xml:space="preserve">Normalized muscle wet weight </t>
  </si>
  <si>
    <t>t2</t>
  </si>
  <si>
    <t>t1</t>
  </si>
  <si>
    <t>adc</t>
  </si>
  <si>
    <t>Sr. No</t>
  </si>
  <si>
    <t>M1</t>
  </si>
  <si>
    <t>Whole limb</t>
  </si>
  <si>
    <t>Anterior</t>
  </si>
  <si>
    <t>Posterior</t>
  </si>
  <si>
    <t>M2</t>
  </si>
  <si>
    <t>muscle cross sectional area (mm2)</t>
  </si>
  <si>
    <t>M3</t>
  </si>
  <si>
    <t>M4</t>
  </si>
  <si>
    <t>Body weight</t>
  </si>
  <si>
    <t>M5</t>
  </si>
  <si>
    <t>LTA</t>
  </si>
  <si>
    <t>LGAS</t>
  </si>
  <si>
    <t>LSOL</t>
  </si>
  <si>
    <t>RTA</t>
  </si>
  <si>
    <t>RGAS</t>
  </si>
  <si>
    <t>RSOL</t>
  </si>
  <si>
    <t>Mean</t>
  </si>
  <si>
    <t>Min</t>
  </si>
  <si>
    <t>Max</t>
  </si>
  <si>
    <t>Muscles</t>
  </si>
  <si>
    <t>Area</t>
  </si>
  <si>
    <t>Lee_dystrophy_2017_01_31.FO1</t>
  </si>
  <si>
    <t>Sr.No</t>
  </si>
  <si>
    <t>Lee_dystrophy_2017_01_31.FO2</t>
  </si>
  <si>
    <t>Lee_dystrophy_2017_01_31.FO3</t>
  </si>
  <si>
    <t>Lee_dystrophy_2017_01_31.FO4</t>
  </si>
  <si>
    <t>Lee_dystrophy_2017_01_31.FP1</t>
  </si>
  <si>
    <t>T2</t>
  </si>
  <si>
    <t>TA</t>
  </si>
  <si>
    <t>GAS</t>
  </si>
  <si>
    <t>SOL</t>
  </si>
  <si>
    <t>T1</t>
  </si>
  <si>
    <t>MTR</t>
  </si>
  <si>
    <t>FA</t>
  </si>
  <si>
    <t>Slice</t>
  </si>
  <si>
    <t>ADC</t>
  </si>
  <si>
    <t>L1</t>
  </si>
  <si>
    <t>L2</t>
  </si>
  <si>
    <t>L3</t>
  </si>
  <si>
    <t>T2 (ms)</t>
  </si>
  <si>
    <t>Pixels</t>
  </si>
  <si>
    <t>Total</t>
  </si>
  <si>
    <t>Cumm Pix</t>
  </si>
  <si>
    <t>% pixels above</t>
  </si>
  <si>
    <t>FO1 Right</t>
  </si>
  <si>
    <t>F02 Left</t>
  </si>
  <si>
    <t>FO2 Right</t>
  </si>
  <si>
    <t>FO3 Left</t>
  </si>
  <si>
    <t>FO3 Right</t>
  </si>
  <si>
    <t>FO4 Left</t>
  </si>
  <si>
    <t>FO4 Right</t>
  </si>
  <si>
    <t>FP1 Left</t>
  </si>
  <si>
    <t>FP1 Right</t>
  </si>
  <si>
    <t>FO1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</si>
</sst>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0EE9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/>
    <xf numFmtId="165" fontId="1" fillId="4" borderId="0" xfId="0" applyNumberFormat="1" applyFont="1" applyFill="1"/>
    <xf numFmtId="0" fontId="0" fillId="3" borderId="0" xfId="0" applyFill="1"/>
    <xf numFmtId="11" fontId="0" fillId="3" borderId="0" xfId="0" applyNumberFormat="1" applyFill="1"/>
    <xf numFmtId="11" fontId="1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165" fontId="1" fillId="5" borderId="0" xfId="0" applyNumberFormat="1" applyFont="1" applyFill="1"/>
    <xf numFmtId="0" fontId="0" fillId="6" borderId="0" xfId="0" applyFill="1"/>
    <xf numFmtId="11" fontId="0" fillId="6" borderId="0" xfId="0" applyNumberFormat="1" applyFill="1"/>
    <xf numFmtId="11" fontId="1" fillId="6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5" fontId="0" fillId="7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5" fontId="0" fillId="0" borderId="0" xfId="0" applyNumberFormat="1"/>
    <xf numFmtId="165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2" fontId="1" fillId="9" borderId="2" xfId="0" applyNumberFormat="1" applyFont="1" applyFill="1" applyBorder="1"/>
    <xf numFmtId="2" fontId="1" fillId="9" borderId="3" xfId="0" applyNumberFormat="1" applyFont="1" applyFill="1" applyBorder="1"/>
    <xf numFmtId="2" fontId="1" fillId="9" borderId="4" xfId="0" applyNumberFormat="1" applyFont="1" applyFill="1" applyBorder="1"/>
    <xf numFmtId="2" fontId="1" fillId="9" borderId="5" xfId="0" applyNumberFormat="1" applyFont="1" applyFill="1" applyBorder="1"/>
    <xf numFmtId="0" fontId="0" fillId="9" borderId="4" xfId="0" applyFill="1" applyBorder="1"/>
    <xf numFmtId="0" fontId="0" fillId="9" borderId="5" xfId="0" applyFill="1" applyBorder="1"/>
    <xf numFmtId="2" fontId="1" fillId="9" borderId="6" xfId="0" applyNumberFormat="1" applyFont="1" applyFill="1" applyBorder="1"/>
    <xf numFmtId="2" fontId="1" fillId="9" borderId="7" xfId="0" applyNumberFormat="1" applyFont="1" applyFill="1" applyBorder="1"/>
    <xf numFmtId="11" fontId="1" fillId="0" borderId="0" xfId="0" applyNumberFormat="1" applyFont="1"/>
    <xf numFmtId="165" fontId="0" fillId="0" borderId="2" xfId="0" applyNumberFormat="1" applyBorder="1"/>
    <xf numFmtId="166" fontId="0" fillId="0" borderId="3" xfId="0" applyNumberFormat="1" applyBorder="1"/>
    <xf numFmtId="165" fontId="0" fillId="0" borderId="4" xfId="0" applyNumberFormat="1" applyBorder="1"/>
    <xf numFmtId="166" fontId="0" fillId="0" borderId="5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7" borderId="0" xfId="0" applyNumberFormat="1" applyFill="1" applyAlignment="1">
      <alignment horizontal="left"/>
    </xf>
    <xf numFmtId="0" fontId="0" fillId="8" borderId="0" xfId="0" applyNumberFormat="1" applyFill="1" applyAlignment="1">
      <alignment horizontal="left"/>
    </xf>
    <xf numFmtId="166" fontId="0" fillId="10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C1" sqref="C1:C1048576"/>
    </sheetView>
  </sheetViews>
  <sheetFormatPr defaultColWidth="10.6640625" defaultRowHeight="15.5" x14ac:dyDescent="0.35"/>
  <cols>
    <col min="1" max="1" width="12.1640625" customWidth="1"/>
    <col min="2" max="2" width="8.83203125" customWidth="1"/>
    <col min="4" max="4" width="11.83203125" bestFit="1" customWidth="1"/>
    <col min="7" max="7" width="11.83203125" bestFit="1" customWidth="1"/>
    <col min="10" max="10" width="11.83203125" bestFit="1" customWidth="1"/>
    <col min="13" max="13" width="11.83203125" bestFit="1" customWidth="1"/>
  </cols>
  <sheetData>
    <row r="1" spans="1:14" x14ac:dyDescent="0.35">
      <c r="A1" s="70" t="s">
        <v>0</v>
      </c>
      <c r="B1" s="70"/>
      <c r="C1" s="1"/>
    </row>
    <row r="2" spans="1:14" x14ac:dyDescent="0.35">
      <c r="A2" s="70" t="s">
        <v>1</v>
      </c>
      <c r="B2" s="70"/>
      <c r="C2" s="1"/>
    </row>
    <row r="3" spans="1:14" x14ac:dyDescent="0.35">
      <c r="A3" s="1"/>
      <c r="B3" s="1"/>
      <c r="C3" s="1"/>
    </row>
    <row r="4" spans="1:14" x14ac:dyDescent="0.35">
      <c r="A4" s="70" t="s">
        <v>2</v>
      </c>
      <c r="B4" s="70"/>
      <c r="C4" s="70"/>
      <c r="D4" s="72" t="s">
        <v>20</v>
      </c>
      <c r="E4" s="72"/>
      <c r="F4" s="72"/>
      <c r="G4" s="72"/>
      <c r="H4" s="72"/>
    </row>
    <row r="5" spans="1:14" x14ac:dyDescent="0.35">
      <c r="A5" s="70" t="s">
        <v>3</v>
      </c>
      <c r="B5" s="70"/>
      <c r="C5" s="1"/>
    </row>
    <row r="7" spans="1:14" x14ac:dyDescent="0.35">
      <c r="A7" s="71" t="s">
        <v>13</v>
      </c>
      <c r="B7" s="71"/>
    </row>
    <row r="8" spans="1:14" x14ac:dyDescent="0.35">
      <c r="A8" s="69" t="s">
        <v>14</v>
      </c>
      <c r="B8" s="69"/>
      <c r="D8" s="69" t="s">
        <v>16</v>
      </c>
      <c r="E8" s="69"/>
      <c r="G8" s="69" t="s">
        <v>17</v>
      </c>
      <c r="H8" s="69"/>
      <c r="J8" s="69" t="s">
        <v>18</v>
      </c>
      <c r="K8" s="69"/>
      <c r="M8" s="69" t="s">
        <v>19</v>
      </c>
      <c r="N8" s="69"/>
    </row>
    <row r="9" spans="1:14" x14ac:dyDescent="0.35">
      <c r="A9" t="s">
        <v>12</v>
      </c>
      <c r="B9" t="s">
        <v>15</v>
      </c>
      <c r="D9" t="s">
        <v>12</v>
      </c>
      <c r="E9" t="s">
        <v>15</v>
      </c>
      <c r="G9" t="s">
        <v>12</v>
      </c>
      <c r="H9" t="s">
        <v>15</v>
      </c>
      <c r="J9" t="s">
        <v>12</v>
      </c>
      <c r="K9" t="s">
        <v>15</v>
      </c>
      <c r="M9" t="s">
        <v>12</v>
      </c>
      <c r="N9" t="s">
        <v>15</v>
      </c>
    </row>
    <row r="10" spans="1:14" x14ac:dyDescent="0.35">
      <c r="A10">
        <v>1</v>
      </c>
      <c r="B10" t="s">
        <v>4</v>
      </c>
      <c r="D10">
        <v>9</v>
      </c>
      <c r="E10" t="s">
        <v>4</v>
      </c>
      <c r="G10">
        <v>17</v>
      </c>
      <c r="H10" t="s">
        <v>4</v>
      </c>
      <c r="J10">
        <v>25</v>
      </c>
      <c r="K10" t="s">
        <v>4</v>
      </c>
      <c r="M10">
        <v>33</v>
      </c>
      <c r="N10" t="s">
        <v>4</v>
      </c>
    </row>
    <row r="11" spans="1:14" x14ac:dyDescent="0.35">
      <c r="A11">
        <v>2</v>
      </c>
      <c r="B11" t="s">
        <v>5</v>
      </c>
      <c r="D11">
        <v>10</v>
      </c>
      <c r="E11" t="s">
        <v>5</v>
      </c>
      <c r="G11">
        <v>18</v>
      </c>
      <c r="H11" t="s">
        <v>5</v>
      </c>
      <c r="J11">
        <v>26</v>
      </c>
      <c r="K11" t="s">
        <v>5</v>
      </c>
      <c r="M11">
        <v>34</v>
      </c>
      <c r="N11" t="s">
        <v>5</v>
      </c>
    </row>
    <row r="12" spans="1:14" x14ac:dyDescent="0.35">
      <c r="A12">
        <v>3</v>
      </c>
      <c r="B12" t="s">
        <v>6</v>
      </c>
      <c r="D12">
        <v>11</v>
      </c>
      <c r="E12" t="s">
        <v>6</v>
      </c>
      <c r="G12">
        <v>19</v>
      </c>
      <c r="H12" t="s">
        <v>6</v>
      </c>
      <c r="J12">
        <v>27</v>
      </c>
      <c r="K12" t="s">
        <v>6</v>
      </c>
      <c r="M12">
        <v>35</v>
      </c>
      <c r="N12" t="s">
        <v>6</v>
      </c>
    </row>
    <row r="13" spans="1:14" x14ac:dyDescent="0.35">
      <c r="A13">
        <v>4</v>
      </c>
      <c r="B13" t="s">
        <v>7</v>
      </c>
      <c r="D13">
        <v>12</v>
      </c>
      <c r="E13" t="s">
        <v>7</v>
      </c>
      <c r="G13">
        <v>20</v>
      </c>
      <c r="H13" t="s">
        <v>7</v>
      </c>
      <c r="J13">
        <v>28</v>
      </c>
      <c r="K13" t="s">
        <v>7</v>
      </c>
      <c r="M13">
        <v>36</v>
      </c>
      <c r="N13" t="s">
        <v>7</v>
      </c>
    </row>
    <row r="14" spans="1:14" x14ac:dyDescent="0.35">
      <c r="A14">
        <v>5</v>
      </c>
      <c r="B14" t="s">
        <v>8</v>
      </c>
      <c r="D14">
        <v>13</v>
      </c>
      <c r="E14" t="s">
        <v>8</v>
      </c>
      <c r="G14">
        <v>21</v>
      </c>
      <c r="H14" t="s">
        <v>8</v>
      </c>
      <c r="J14">
        <v>29</v>
      </c>
      <c r="K14" t="s">
        <v>8</v>
      </c>
      <c r="M14">
        <v>37</v>
      </c>
      <c r="N14" t="s">
        <v>8</v>
      </c>
    </row>
    <row r="15" spans="1:14" x14ac:dyDescent="0.35">
      <c r="A15">
        <v>6</v>
      </c>
      <c r="B15" t="s">
        <v>9</v>
      </c>
      <c r="D15">
        <v>14</v>
      </c>
      <c r="E15" t="s">
        <v>9</v>
      </c>
      <c r="G15">
        <v>22</v>
      </c>
      <c r="H15" t="s">
        <v>9</v>
      </c>
      <c r="J15">
        <v>30</v>
      </c>
      <c r="K15" t="s">
        <v>9</v>
      </c>
      <c r="M15">
        <v>38</v>
      </c>
      <c r="N15" t="s">
        <v>9</v>
      </c>
    </row>
    <row r="16" spans="1:14" x14ac:dyDescent="0.35">
      <c r="A16">
        <v>7</v>
      </c>
      <c r="B16" t="s">
        <v>10</v>
      </c>
      <c r="D16">
        <v>15</v>
      </c>
      <c r="E16" t="s">
        <v>10</v>
      </c>
      <c r="G16">
        <v>23</v>
      </c>
      <c r="H16" t="s">
        <v>10</v>
      </c>
      <c r="J16">
        <v>31</v>
      </c>
      <c r="K16" t="s">
        <v>10</v>
      </c>
      <c r="M16">
        <v>39</v>
      </c>
      <c r="N16" t="s">
        <v>10</v>
      </c>
    </row>
    <row r="17" spans="1:14" x14ac:dyDescent="0.35">
      <c r="A17">
        <v>8</v>
      </c>
      <c r="B17" t="s">
        <v>11</v>
      </c>
      <c r="D17">
        <v>16</v>
      </c>
      <c r="E17" t="s">
        <v>11</v>
      </c>
      <c r="G17">
        <v>24</v>
      </c>
      <c r="H17" t="s">
        <v>11</v>
      </c>
      <c r="J17">
        <v>32</v>
      </c>
      <c r="K17" t="s">
        <v>11</v>
      </c>
      <c r="M17">
        <v>40</v>
      </c>
      <c r="N17" t="s">
        <v>11</v>
      </c>
    </row>
  </sheetData>
  <mergeCells count="11">
    <mergeCell ref="D8:E8"/>
    <mergeCell ref="G8:H8"/>
    <mergeCell ref="J8:K8"/>
    <mergeCell ref="M8:N8"/>
    <mergeCell ref="D4:H4"/>
    <mergeCell ref="A8:B8"/>
    <mergeCell ref="A1:B1"/>
    <mergeCell ref="A2:B2"/>
    <mergeCell ref="A4:C4"/>
    <mergeCell ref="A5:B5"/>
    <mergeCell ref="A7:B7"/>
  </mergeCells>
  <phoneticPr fontId="2" type="noConversion"/>
  <pageMargins left="0.7" right="0.7" top="0.75" bottom="0.75" header="0.3" footer="0.3"/>
  <rowBreaks count="1" manualBreakCount="1">
    <brk id="21" max="16383" man="1"/>
  </rowBreaks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1"/>
  <sheetViews>
    <sheetView workbookViewId="0">
      <selection activeCell="C4" sqref="C4:C8"/>
    </sheetView>
  </sheetViews>
  <sheetFormatPr defaultColWidth="10.6640625" defaultRowHeight="15.5" x14ac:dyDescent="0.35"/>
  <cols>
    <col min="3" max="3" width="11.6640625" bestFit="1" customWidth="1"/>
  </cols>
  <sheetData>
    <row r="2" spans="2:18" ht="16" thickBot="1" x14ac:dyDescent="0.4">
      <c r="D2" s="73" t="s">
        <v>33</v>
      </c>
      <c r="E2" s="73"/>
      <c r="F2" s="73"/>
      <c r="G2" s="73"/>
      <c r="H2" s="73"/>
      <c r="I2" s="73" t="s">
        <v>32</v>
      </c>
      <c r="J2" s="73"/>
      <c r="K2" s="73"/>
      <c r="L2" s="73"/>
      <c r="M2" s="73"/>
      <c r="N2" s="73" t="s">
        <v>34</v>
      </c>
      <c r="O2" s="73"/>
      <c r="P2" s="73"/>
      <c r="Q2" s="73"/>
      <c r="R2" s="73"/>
    </row>
    <row r="3" spans="2:18" x14ac:dyDescent="0.35">
      <c r="B3" t="s">
        <v>21</v>
      </c>
      <c r="C3" s="2" t="s">
        <v>22</v>
      </c>
      <c r="D3" s="4" t="s">
        <v>23</v>
      </c>
      <c r="E3" s="4" t="s">
        <v>24</v>
      </c>
      <c r="F3" s="4" t="s">
        <v>6</v>
      </c>
      <c r="G3" s="4" t="s">
        <v>7</v>
      </c>
      <c r="H3" s="4" t="s">
        <v>10</v>
      </c>
      <c r="I3" s="7" t="s">
        <v>23</v>
      </c>
      <c r="J3" s="7" t="s">
        <v>24</v>
      </c>
      <c r="K3" s="7" t="s">
        <v>6</v>
      </c>
      <c r="L3" s="7" t="s">
        <v>7</v>
      </c>
      <c r="M3" s="7" t="s">
        <v>10</v>
      </c>
      <c r="N3" s="10" t="s">
        <v>23</v>
      </c>
      <c r="O3" s="10" t="s">
        <v>24</v>
      </c>
      <c r="P3" s="10" t="s">
        <v>6</v>
      </c>
      <c r="Q3" s="10" t="s">
        <v>7</v>
      </c>
      <c r="R3" s="10" t="s">
        <v>10</v>
      </c>
    </row>
    <row r="4" spans="2:18" x14ac:dyDescent="0.35">
      <c r="B4" t="s">
        <v>25</v>
      </c>
      <c r="C4" s="2">
        <v>26.6</v>
      </c>
      <c r="D4" s="5">
        <f t="shared" ref="D4:H8" si="0">I4/1000</f>
        <v>1.4999999999999999E-2</v>
      </c>
      <c r="E4" s="5">
        <f t="shared" si="0"/>
        <v>0.18459999999999999</v>
      </c>
      <c r="F4" s="5">
        <f t="shared" si="0"/>
        <v>7.0999999999999994E-2</v>
      </c>
      <c r="G4" s="5">
        <f t="shared" si="0"/>
        <v>1.7100000000000001E-2</v>
      </c>
      <c r="H4" s="5">
        <f t="shared" si="0"/>
        <v>0.1285</v>
      </c>
      <c r="I4" s="8">
        <v>15</v>
      </c>
      <c r="J4" s="8">
        <v>184.6</v>
      </c>
      <c r="K4" s="8">
        <v>71</v>
      </c>
      <c r="L4" s="8">
        <v>17.100000000000001</v>
      </c>
      <c r="M4" s="8">
        <v>128.5</v>
      </c>
      <c r="N4" s="11">
        <f>D4/$C$4</f>
        <v>5.6390977443609015E-4</v>
      </c>
      <c r="O4" s="11">
        <f>E4/$C$4</f>
        <v>6.9398496240601496E-3</v>
      </c>
      <c r="P4" s="11">
        <f>F4/$C$4</f>
        <v>2.6691729323308267E-3</v>
      </c>
      <c r="Q4" s="11">
        <f>G4/$C$4</f>
        <v>6.4285714285714282E-4</v>
      </c>
      <c r="R4" s="11">
        <f>H4/$C$4</f>
        <v>4.8308270676691726E-3</v>
      </c>
    </row>
    <row r="5" spans="2:18" x14ac:dyDescent="0.35">
      <c r="B5" t="s">
        <v>26</v>
      </c>
      <c r="C5" s="2">
        <v>27.3</v>
      </c>
      <c r="D5" s="5">
        <f t="shared" si="0"/>
        <v>1.4800000000000001E-2</v>
      </c>
      <c r="E5" s="5">
        <f t="shared" si="0"/>
        <v>0.20380000000000001</v>
      </c>
      <c r="F5" s="5">
        <f t="shared" si="0"/>
        <v>7.9000000000000001E-2</v>
      </c>
      <c r="G5" s="5">
        <f t="shared" si="0"/>
        <v>1.5800000000000002E-2</v>
      </c>
      <c r="H5" s="5">
        <f t="shared" si="0"/>
        <v>0.14019999999999999</v>
      </c>
      <c r="I5" s="8">
        <v>14.8</v>
      </c>
      <c r="J5" s="8">
        <v>203.8</v>
      </c>
      <c r="K5" s="8">
        <v>79</v>
      </c>
      <c r="L5" s="8">
        <v>15.8</v>
      </c>
      <c r="M5" s="8">
        <v>140.19999999999999</v>
      </c>
      <c r="N5" s="11">
        <f>D5/$C$5</f>
        <v>5.4212454212454215E-4</v>
      </c>
      <c r="O5" s="11">
        <f>E5/$C$5</f>
        <v>7.4652014652014653E-3</v>
      </c>
      <c r="P5" s="11">
        <f>F5/$C$5</f>
        <v>2.8937728937728936E-3</v>
      </c>
      <c r="Q5" s="11">
        <f>G5/$C$5</f>
        <v>5.7875457875457878E-4</v>
      </c>
      <c r="R5" s="11">
        <f>H5/$C$5</f>
        <v>5.1355311355311354E-3</v>
      </c>
    </row>
    <row r="6" spans="2:18" x14ac:dyDescent="0.35">
      <c r="B6" t="s">
        <v>27</v>
      </c>
      <c r="C6" s="2">
        <v>27.2</v>
      </c>
      <c r="D6" s="5">
        <f t="shared" si="0"/>
        <v>1.11E-2</v>
      </c>
      <c r="E6" s="5">
        <f t="shared" si="0"/>
        <v>0.2039</v>
      </c>
      <c r="F6" s="5">
        <f t="shared" si="0"/>
        <v>8.0700000000000008E-2</v>
      </c>
      <c r="G6" s="5">
        <f t="shared" si="0"/>
        <v>1.4800000000000001E-2</v>
      </c>
      <c r="H6" s="5">
        <f t="shared" si="0"/>
        <v>0.13600000000000001</v>
      </c>
      <c r="I6" s="8">
        <v>11.1</v>
      </c>
      <c r="J6" s="8">
        <v>203.9</v>
      </c>
      <c r="K6" s="8">
        <v>80.7</v>
      </c>
      <c r="L6" s="8">
        <v>14.8</v>
      </c>
      <c r="M6" s="8">
        <v>136</v>
      </c>
      <c r="N6" s="11">
        <f>D6/$C$6</f>
        <v>4.0808823529411766E-4</v>
      </c>
      <c r="O6" s="11">
        <f>E6/$C$6</f>
        <v>7.4963235294117645E-3</v>
      </c>
      <c r="P6" s="11">
        <f>F6/$C$6</f>
        <v>2.9669117647058828E-3</v>
      </c>
      <c r="Q6" s="11">
        <f>G6/$C$6</f>
        <v>5.4411764705882362E-4</v>
      </c>
      <c r="R6" s="11">
        <f>H6/$C$6</f>
        <v>5.0000000000000001E-3</v>
      </c>
    </row>
    <row r="7" spans="2:18" x14ac:dyDescent="0.35">
      <c r="B7" t="s">
        <v>28</v>
      </c>
      <c r="C7" s="2">
        <v>26.7</v>
      </c>
      <c r="D7" s="5">
        <f t="shared" si="0"/>
        <v>1.55E-2</v>
      </c>
      <c r="E7" s="5">
        <f t="shared" si="0"/>
        <v>0.1938</v>
      </c>
      <c r="F7" s="5">
        <f t="shared" si="0"/>
        <v>6.6900000000000001E-2</v>
      </c>
      <c r="G7" s="5">
        <f t="shared" si="0"/>
        <v>1.46E-2</v>
      </c>
      <c r="H7" s="5">
        <f t="shared" si="0"/>
        <v>0.14560000000000001</v>
      </c>
      <c r="I7" s="8">
        <v>15.5</v>
      </c>
      <c r="J7" s="8">
        <v>193.8</v>
      </c>
      <c r="K7" s="8">
        <v>66.900000000000006</v>
      </c>
      <c r="L7" s="8">
        <v>14.6</v>
      </c>
      <c r="M7" s="8">
        <v>145.6</v>
      </c>
      <c r="N7" s="11">
        <f>D7/$C$7</f>
        <v>5.8052434456928837E-4</v>
      </c>
      <c r="O7" s="11">
        <f>E7/$C$7</f>
        <v>7.258426966292135E-3</v>
      </c>
      <c r="P7" s="11">
        <f>F7/$C$7</f>
        <v>2.5056179775280901E-3</v>
      </c>
      <c r="Q7" s="11">
        <f>G7/$C$7</f>
        <v>5.4681647940074912E-4</v>
      </c>
      <c r="R7" s="11">
        <f>H7/$C$7</f>
        <v>5.4531835205992515E-3</v>
      </c>
    </row>
    <row r="8" spans="2:18" x14ac:dyDescent="0.35">
      <c r="B8" t="s">
        <v>29</v>
      </c>
      <c r="C8" s="2">
        <v>31.4</v>
      </c>
      <c r="D8" s="5">
        <f t="shared" si="0"/>
        <v>1.5900000000000001E-2</v>
      </c>
      <c r="E8" s="5">
        <f t="shared" si="0"/>
        <v>0.23480000000000001</v>
      </c>
      <c r="F8" s="5">
        <f t="shared" si="0"/>
        <v>8.8499999999999995E-2</v>
      </c>
      <c r="G8" s="5">
        <f t="shared" si="0"/>
        <v>1.5900000000000001E-2</v>
      </c>
      <c r="H8" s="5">
        <f t="shared" si="0"/>
        <v>0.1517</v>
      </c>
      <c r="I8" s="8">
        <v>15.9</v>
      </c>
      <c r="J8" s="8">
        <v>234.8</v>
      </c>
      <c r="K8" s="8">
        <v>88.5</v>
      </c>
      <c r="L8" s="8">
        <v>15.9</v>
      </c>
      <c r="M8" s="8">
        <v>151.69999999999999</v>
      </c>
      <c r="N8" s="11">
        <f>D8/$C$8</f>
        <v>5.063694267515924E-4</v>
      </c>
      <c r="O8" s="11">
        <f>E8/$C$8</f>
        <v>7.4777070063694277E-3</v>
      </c>
      <c r="P8" s="11">
        <f>F8/$C$8</f>
        <v>2.8184713375796178E-3</v>
      </c>
      <c r="Q8" s="11">
        <f>G8/$C$8</f>
        <v>5.063694267515924E-4</v>
      </c>
      <c r="R8" s="11">
        <f>H8/$C$8</f>
        <v>4.8312101910828031E-3</v>
      </c>
    </row>
    <row r="9" spans="2:18" x14ac:dyDescent="0.35">
      <c r="C9" s="2"/>
      <c r="D9" s="4"/>
      <c r="E9" s="4"/>
      <c r="F9" s="4"/>
      <c r="G9" s="4"/>
      <c r="H9" s="4"/>
      <c r="I9" s="7"/>
      <c r="J9" s="7"/>
      <c r="K9" s="7"/>
      <c r="L9" s="7"/>
      <c r="M9" s="7"/>
      <c r="N9" s="10"/>
      <c r="O9" s="10"/>
      <c r="P9" s="10"/>
      <c r="Q9" s="10"/>
      <c r="R9" s="10"/>
    </row>
    <row r="10" spans="2:18" x14ac:dyDescent="0.35">
      <c r="B10" t="s">
        <v>30</v>
      </c>
      <c r="C10" s="3">
        <f>AVERAGE(C4:C8)</f>
        <v>27.840000000000003</v>
      </c>
      <c r="D10" s="6">
        <f t="shared" ref="D10:H10" si="1">AVERAGE(D4:D8)</f>
        <v>1.4460000000000001E-2</v>
      </c>
      <c r="E10" s="6">
        <f t="shared" si="1"/>
        <v>0.20417999999999997</v>
      </c>
      <c r="F10" s="6">
        <f t="shared" si="1"/>
        <v>7.7219999999999997E-2</v>
      </c>
      <c r="G10" s="6">
        <f t="shared" si="1"/>
        <v>1.5640000000000001E-2</v>
      </c>
      <c r="H10" s="6">
        <f t="shared" si="1"/>
        <v>0.1404</v>
      </c>
      <c r="I10" s="9">
        <f t="shared" ref="I10:M10" si="2">AVERAGE(I4:I8)</f>
        <v>14.459999999999999</v>
      </c>
      <c r="J10" s="9">
        <f t="shared" si="2"/>
        <v>204.17999999999998</v>
      </c>
      <c r="K10" s="9">
        <f t="shared" si="2"/>
        <v>77.22</v>
      </c>
      <c r="L10" s="9">
        <f t="shared" si="2"/>
        <v>15.64</v>
      </c>
      <c r="M10" s="9">
        <f t="shared" si="2"/>
        <v>140.4</v>
      </c>
      <c r="N10" s="12">
        <f t="shared" ref="N10:R10" si="3">AVERAGE(N4:N8)</f>
        <v>5.202032646351261E-4</v>
      </c>
      <c r="O10" s="12">
        <f t="shared" si="3"/>
        <v>7.3275017182669877E-3</v>
      </c>
      <c r="P10" s="12">
        <f t="shared" si="3"/>
        <v>2.770789381183462E-3</v>
      </c>
      <c r="Q10" s="12">
        <f t="shared" si="3"/>
        <v>5.6378305496457737E-4</v>
      </c>
      <c r="R10" s="12">
        <f t="shared" si="3"/>
        <v>5.0501503829764732E-3</v>
      </c>
    </row>
    <row r="11" spans="2:18" x14ac:dyDescent="0.35">
      <c r="B11" t="s">
        <v>31</v>
      </c>
      <c r="C11" s="3">
        <f>STDEV(C4:C8)</f>
        <v>2.0132063977645207</v>
      </c>
      <c r="D11" s="6">
        <f t="shared" ref="D11:H11" si="4">STDEV(D4:D8)</f>
        <v>1.9269146322554095E-3</v>
      </c>
      <c r="E11" s="6">
        <f t="shared" si="4"/>
        <v>1.8900582001621015E-2</v>
      </c>
      <c r="F11" s="6">
        <f t="shared" si="4"/>
        <v>8.48097871710571E-3</v>
      </c>
      <c r="G11" s="6">
        <f t="shared" si="4"/>
        <v>1.0014988766843427E-3</v>
      </c>
      <c r="H11" s="6">
        <f t="shared" si="4"/>
        <v>8.8845371291924932E-3</v>
      </c>
      <c r="I11" s="9">
        <f t="shared" ref="I11:M11" si="5">STDEV(I4:I8)</f>
        <v>1.9269146322554005</v>
      </c>
      <c r="J11" s="9">
        <f t="shared" si="5"/>
        <v>18.900582001621011</v>
      </c>
      <c r="K11" s="9">
        <f t="shared" si="5"/>
        <v>8.4809787171057085</v>
      </c>
      <c r="L11" s="9">
        <f t="shared" si="5"/>
        <v>1.0014988766843429</v>
      </c>
      <c r="M11" s="9">
        <f t="shared" si="5"/>
        <v>8.8845371291924895</v>
      </c>
      <c r="N11" s="12">
        <f t="shared" ref="N11:R11" si="6">STDEV(N4:N8)</f>
        <v>6.8539384599105536E-5</v>
      </c>
      <c r="O11" s="12">
        <f t="shared" si="6"/>
        <v>2.3720725131269363E-4</v>
      </c>
      <c r="P11" s="12">
        <f t="shared" si="6"/>
        <v>1.8473242720695772E-4</v>
      </c>
      <c r="Q11" s="12">
        <f t="shared" si="6"/>
        <v>5.110718041449113E-5</v>
      </c>
      <c r="R11" s="12">
        <f t="shared" si="6"/>
        <v>2.5897787941510153E-4</v>
      </c>
    </row>
  </sheetData>
  <mergeCells count="3">
    <mergeCell ref="I2:M2"/>
    <mergeCell ref="D2:H2"/>
    <mergeCell ref="N2:R2"/>
  </mergeCells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S77"/>
  <sheetViews>
    <sheetView topLeftCell="K1" workbookViewId="0">
      <selection activeCell="AI10" sqref="AI10"/>
    </sheetView>
  </sheetViews>
  <sheetFormatPr defaultColWidth="10.6640625" defaultRowHeight="15.5" x14ac:dyDescent="0.35"/>
  <sheetData>
    <row r="1" spans="2:45" x14ac:dyDescent="0.35">
      <c r="B1" s="72" t="s">
        <v>60</v>
      </c>
      <c r="C1" s="72"/>
      <c r="D1" s="72"/>
      <c r="K1" s="17" t="s">
        <v>62</v>
      </c>
      <c r="L1" s="17"/>
      <c r="M1" s="17"/>
      <c r="T1" s="72" t="s">
        <v>63</v>
      </c>
      <c r="U1" s="72"/>
      <c r="V1" s="72"/>
      <c r="AC1" s="72" t="s">
        <v>64</v>
      </c>
      <c r="AD1" s="72"/>
      <c r="AE1" s="72"/>
      <c r="AL1" s="72" t="s">
        <v>65</v>
      </c>
      <c r="AM1" s="72"/>
      <c r="AN1" s="72"/>
    </row>
    <row r="2" spans="2:45" s="32" customFormat="1" x14ac:dyDescent="0.35">
      <c r="B2" s="32" t="s">
        <v>35</v>
      </c>
      <c r="C2" s="32" t="s">
        <v>36</v>
      </c>
      <c r="D2" s="32" t="s">
        <v>37</v>
      </c>
      <c r="F2" s="32" t="s">
        <v>38</v>
      </c>
      <c r="G2" s="32" t="s">
        <v>35</v>
      </c>
      <c r="H2" s="32" t="s">
        <v>36</v>
      </c>
      <c r="I2" s="32" t="s">
        <v>37</v>
      </c>
      <c r="K2" s="32" t="s">
        <v>35</v>
      </c>
      <c r="L2" s="32" t="s">
        <v>36</v>
      </c>
      <c r="M2" s="32" t="s">
        <v>37</v>
      </c>
      <c r="O2" s="32" t="s">
        <v>38</v>
      </c>
      <c r="P2" s="32" t="s">
        <v>35</v>
      </c>
      <c r="Q2" s="32" t="s">
        <v>36</v>
      </c>
      <c r="R2" s="32" t="s">
        <v>37</v>
      </c>
      <c r="T2" s="32" t="s">
        <v>35</v>
      </c>
      <c r="U2" s="32" t="s">
        <v>36</v>
      </c>
      <c r="V2" s="32" t="s">
        <v>37</v>
      </c>
      <c r="X2" s="32" t="s">
        <v>38</v>
      </c>
      <c r="Y2" s="32" t="s">
        <v>35</v>
      </c>
      <c r="Z2" s="32" t="s">
        <v>36</v>
      </c>
      <c r="AA2" s="32" t="s">
        <v>37</v>
      </c>
      <c r="AC2" s="32" t="s">
        <v>35</v>
      </c>
      <c r="AD2" s="32" t="s">
        <v>36</v>
      </c>
      <c r="AE2" s="32" t="s">
        <v>37</v>
      </c>
      <c r="AG2" s="32" t="s">
        <v>38</v>
      </c>
      <c r="AH2" s="32" t="s">
        <v>35</v>
      </c>
      <c r="AI2" s="32" t="s">
        <v>36</v>
      </c>
      <c r="AJ2" s="32" t="s">
        <v>37</v>
      </c>
      <c r="AL2" s="32" t="s">
        <v>35</v>
      </c>
      <c r="AM2" s="32" t="s">
        <v>36</v>
      </c>
      <c r="AN2" s="32" t="s">
        <v>37</v>
      </c>
      <c r="AP2" s="32" t="s">
        <v>38</v>
      </c>
      <c r="AQ2" s="32" t="s">
        <v>35</v>
      </c>
      <c r="AR2" s="32" t="s">
        <v>36</v>
      </c>
      <c r="AS2" s="32" t="s">
        <v>37</v>
      </c>
    </row>
    <row r="3" spans="2:45" x14ac:dyDescent="0.35">
      <c r="B3">
        <v>3.90625E-3</v>
      </c>
      <c r="D3">
        <v>2.44140625E-4</v>
      </c>
      <c r="F3">
        <v>1</v>
      </c>
      <c r="G3" s="13">
        <f>B5</f>
        <v>2.38418579101562E-7</v>
      </c>
      <c r="H3" s="13">
        <f t="shared" ref="H3:I3" si="0">C5</f>
        <v>0</v>
      </c>
      <c r="I3" s="13">
        <f t="shared" si="0"/>
        <v>2.91038304567337E-11</v>
      </c>
      <c r="K3">
        <v>1.953125E-3</v>
      </c>
      <c r="L3">
        <v>7.8125E-3</v>
      </c>
      <c r="M3">
        <v>2.44140625E-4</v>
      </c>
      <c r="O3">
        <v>1</v>
      </c>
      <c r="P3" s="13">
        <f>K5</f>
        <v>2.38418579101562E-7</v>
      </c>
      <c r="Q3" s="13">
        <f t="shared" ref="Q3:R3" si="1">L5</f>
        <v>3.0517578125E-5</v>
      </c>
      <c r="R3" s="13">
        <f t="shared" si="1"/>
        <v>1.45519152283669E-11</v>
      </c>
      <c r="T3">
        <v>3.90625E-3</v>
      </c>
      <c r="U3">
        <v>3.90625E-3</v>
      </c>
      <c r="V3">
        <v>9.765625E-4</v>
      </c>
      <c r="X3">
        <v>1</v>
      </c>
      <c r="Y3" s="13">
        <f>T5</f>
        <v>2.38418579101562E-7</v>
      </c>
      <c r="Z3" s="13">
        <f t="shared" ref="Z3:AA3" si="2">U5</f>
        <v>1.52587890625E-5</v>
      </c>
      <c r="AA3" s="13">
        <f t="shared" si="2"/>
        <v>2.91038304567337E-11</v>
      </c>
      <c r="AC3">
        <v>1.953125E-3</v>
      </c>
      <c r="AD3">
        <v>1.953125E-3</v>
      </c>
      <c r="AE3">
        <v>4.8828125E-4</v>
      </c>
      <c r="AG3">
        <v>1</v>
      </c>
      <c r="AH3" s="13">
        <f>AC5</f>
        <v>2.38418579101562E-7</v>
      </c>
      <c r="AI3" s="13">
        <f t="shared" ref="AI3:AJ3" si="3">AD5</f>
        <v>1.52587890625E-5</v>
      </c>
      <c r="AJ3" s="13">
        <f t="shared" si="3"/>
        <v>2.91038304567337E-11</v>
      </c>
      <c r="AL3">
        <v>3.90625E-3</v>
      </c>
      <c r="AM3">
        <v>7.8125E-3</v>
      </c>
      <c r="AN3">
        <v>4.8828125E-4</v>
      </c>
      <c r="AP3">
        <v>1</v>
      </c>
      <c r="AQ3" s="13">
        <f>AL5</f>
        <v>2.38418579101562E-7</v>
      </c>
      <c r="AR3" s="13">
        <f t="shared" ref="AR3:AS3" si="4">AM5</f>
        <v>6.103515625E-5</v>
      </c>
      <c r="AS3" s="13">
        <f t="shared" si="4"/>
        <v>2.91038304567337E-11</v>
      </c>
    </row>
    <row r="4" spans="2:45" x14ac:dyDescent="0.35">
      <c r="B4">
        <v>3.90625E-3</v>
      </c>
      <c r="D4">
        <v>2.44140625E-4</v>
      </c>
      <c r="F4">
        <v>2</v>
      </c>
      <c r="G4" s="13">
        <f>B10</f>
        <v>2.38418579101562E-7</v>
      </c>
      <c r="H4" s="13">
        <f t="shared" ref="H4:I4" si="5">C10</f>
        <v>0</v>
      </c>
      <c r="I4" s="13">
        <f t="shared" si="5"/>
        <v>5.8207660913467401E-11</v>
      </c>
      <c r="K4">
        <v>1.953125E-3</v>
      </c>
      <c r="L4">
        <v>7.8125E-3</v>
      </c>
      <c r="M4">
        <v>2.44140625E-4</v>
      </c>
      <c r="O4">
        <v>2</v>
      </c>
      <c r="P4" s="13">
        <f>K10</f>
        <v>2.38418579101562E-7</v>
      </c>
      <c r="Q4" s="13">
        <f t="shared" ref="Q4:R4" si="6">L10</f>
        <v>3.0517578125E-5</v>
      </c>
      <c r="R4" s="13">
        <f t="shared" si="6"/>
        <v>2.91038304567337E-11</v>
      </c>
      <c r="T4">
        <v>3.90625E-3</v>
      </c>
      <c r="U4">
        <v>3.90625E-3</v>
      </c>
      <c r="V4">
        <v>9.765625E-4</v>
      </c>
      <c r="X4">
        <v>2</v>
      </c>
      <c r="Y4" s="13">
        <f>T10</f>
        <v>2.38418579101562E-7</v>
      </c>
      <c r="Z4" s="13">
        <f t="shared" ref="Z4:AA4" si="7">U10</f>
        <v>7.62939453125E-6</v>
      </c>
      <c r="AA4" s="13">
        <f t="shared" si="7"/>
        <v>2.91038304567337E-11</v>
      </c>
      <c r="AC4">
        <v>1.953125E-3</v>
      </c>
      <c r="AD4">
        <v>1.953125E-3</v>
      </c>
      <c r="AE4">
        <v>4.8828125E-4</v>
      </c>
      <c r="AG4">
        <v>2</v>
      </c>
      <c r="AH4" s="13">
        <f>AC10</f>
        <v>2.38418579101562E-7</v>
      </c>
      <c r="AI4" s="13">
        <f t="shared" ref="AI4:AJ4" si="8">AD10</f>
        <v>1.52587890625E-5</v>
      </c>
      <c r="AJ4" s="13">
        <f t="shared" si="8"/>
        <v>2.91038304567337E-11</v>
      </c>
      <c r="AL4">
        <v>3.90625E-3</v>
      </c>
      <c r="AM4">
        <v>7.8125E-3</v>
      </c>
      <c r="AN4">
        <v>4.8828125E-4</v>
      </c>
      <c r="AP4">
        <v>2</v>
      </c>
      <c r="AQ4" s="13">
        <f>AL10</f>
        <v>2.38418579101562E-7</v>
      </c>
      <c r="AR4" s="13">
        <f t="shared" ref="AR4:AS4" si="9">AM10</f>
        <v>1.52587890625E-5</v>
      </c>
      <c r="AS4" s="13">
        <f t="shared" si="9"/>
        <v>2.91038304567337E-11</v>
      </c>
    </row>
    <row r="5" spans="2:45" x14ac:dyDescent="0.35">
      <c r="B5" s="13">
        <v>2.38418579101562E-7</v>
      </c>
      <c r="D5" s="13">
        <v>2.91038304567337E-11</v>
      </c>
      <c r="F5">
        <v>3</v>
      </c>
      <c r="G5" s="13">
        <f>B15</f>
        <v>2.38418579101562E-7</v>
      </c>
      <c r="H5" s="13">
        <f t="shared" ref="H5:I5" si="10">C15</f>
        <v>0</v>
      </c>
      <c r="I5" s="13">
        <f t="shared" si="10"/>
        <v>2.91038304567337E-11</v>
      </c>
      <c r="K5" s="13">
        <v>2.38418579101562E-7</v>
      </c>
      <c r="L5" s="13">
        <v>3.0517578125E-5</v>
      </c>
      <c r="M5" s="13">
        <v>1.45519152283669E-11</v>
      </c>
      <c r="O5">
        <v>3</v>
      </c>
      <c r="P5" s="13">
        <f>K15</f>
        <v>2.38418579101562E-7</v>
      </c>
      <c r="Q5" s="13">
        <f t="shared" ref="Q5:R5" si="11">L15</f>
        <v>3.0517578125E-5</v>
      </c>
      <c r="R5" s="13">
        <f t="shared" si="11"/>
        <v>2.91038304567337E-11</v>
      </c>
      <c r="T5" s="13">
        <v>2.38418579101562E-7</v>
      </c>
      <c r="U5" s="13">
        <v>1.52587890625E-5</v>
      </c>
      <c r="V5" s="13">
        <v>2.91038304567337E-11</v>
      </c>
      <c r="X5">
        <v>3</v>
      </c>
      <c r="Y5" s="13">
        <f>T15</f>
        <v>2.38418579101562E-7</v>
      </c>
      <c r="Z5" s="13">
        <f t="shared" ref="Z5:AA5" si="12">U15</f>
        <v>1.52587890625E-5</v>
      </c>
      <c r="AA5" s="13">
        <f t="shared" si="12"/>
        <v>2.91038304567337E-11</v>
      </c>
      <c r="AC5" s="13">
        <v>2.38418579101562E-7</v>
      </c>
      <c r="AD5" s="13">
        <v>1.52587890625E-5</v>
      </c>
      <c r="AE5" s="13">
        <v>2.91038304567337E-11</v>
      </c>
      <c r="AG5">
        <v>3</v>
      </c>
      <c r="AH5" s="13">
        <f>AC15</f>
        <v>2.38418579101562E-7</v>
      </c>
      <c r="AI5" s="13">
        <f t="shared" ref="AI5:AJ5" si="13">AD15</f>
        <v>7.62939453125E-6</v>
      </c>
      <c r="AJ5" s="13">
        <f t="shared" si="13"/>
        <v>2.91038304567337E-11</v>
      </c>
      <c r="AL5" s="13">
        <v>2.38418579101562E-7</v>
      </c>
      <c r="AM5" s="13">
        <v>6.103515625E-5</v>
      </c>
      <c r="AN5" s="13">
        <v>2.91038304567337E-11</v>
      </c>
      <c r="AP5">
        <v>3</v>
      </c>
      <c r="AQ5" s="13">
        <f>AL15</f>
        <v>2.38418579101562E-7</v>
      </c>
      <c r="AR5" s="13">
        <f t="shared" ref="AR5:AS5" si="14">AM15</f>
        <v>7.62939453125E-6</v>
      </c>
      <c r="AS5" s="13">
        <f t="shared" si="14"/>
        <v>5.8207660913467401E-11</v>
      </c>
    </row>
    <row r="6" spans="2:45" x14ac:dyDescent="0.35">
      <c r="B6" s="13">
        <v>2.38418579101562E-7</v>
      </c>
      <c r="D6" s="13">
        <v>2.91038304567337E-11</v>
      </c>
      <c r="F6">
        <v>4</v>
      </c>
      <c r="G6" s="13">
        <f>B20</f>
        <v>2.38418579101562E-7</v>
      </c>
      <c r="H6" s="13">
        <f t="shared" ref="H6:I6" si="15">C20</f>
        <v>0</v>
      </c>
      <c r="I6" s="13">
        <f t="shared" si="15"/>
        <v>2.91038304567337E-11</v>
      </c>
      <c r="K6" s="13">
        <v>2.38418579101562E-7</v>
      </c>
      <c r="L6" s="13">
        <v>3.0517578125E-5</v>
      </c>
      <c r="M6" s="13">
        <v>1.45519152283669E-11</v>
      </c>
      <c r="O6">
        <v>4</v>
      </c>
      <c r="P6" s="13">
        <f>K20</f>
        <v>2.38418579101562E-7</v>
      </c>
      <c r="Q6" s="13">
        <f t="shared" ref="Q6:R6" si="16">L20</f>
        <v>3.0517578125E-5</v>
      </c>
      <c r="R6" s="13">
        <f t="shared" si="16"/>
        <v>2.91038304567337E-11</v>
      </c>
      <c r="T6" s="13">
        <v>2.38418579101562E-7</v>
      </c>
      <c r="U6" s="13">
        <v>1.52587890625E-5</v>
      </c>
      <c r="V6" s="13">
        <v>2.91038304567337E-11</v>
      </c>
      <c r="X6">
        <v>4</v>
      </c>
      <c r="Y6" s="13">
        <f>T20</f>
        <v>2.38418579101562E-7</v>
      </c>
      <c r="Z6" s="13">
        <f t="shared" ref="Z6:AA6" si="17">U20</f>
        <v>1.52587890625E-5</v>
      </c>
      <c r="AA6" s="13">
        <f t="shared" si="17"/>
        <v>2.91038304567337E-11</v>
      </c>
      <c r="AC6" s="13">
        <v>2.38418579101562E-7</v>
      </c>
      <c r="AD6" s="13">
        <v>1.52587890625E-5</v>
      </c>
      <c r="AE6" s="13">
        <v>2.91038304567337E-11</v>
      </c>
      <c r="AG6">
        <v>4</v>
      </c>
      <c r="AH6" s="13">
        <f>AC20</f>
        <v>2.38418579101562E-7</v>
      </c>
      <c r="AI6" s="13">
        <f t="shared" ref="AI6:AJ6" si="18">AD20</f>
        <v>1.52587890625E-5</v>
      </c>
      <c r="AJ6" s="13">
        <f t="shared" si="18"/>
        <v>2.91038304567337E-11</v>
      </c>
      <c r="AL6" s="13">
        <v>2.38418579101562E-7</v>
      </c>
      <c r="AM6" s="13">
        <v>6.103515625E-5</v>
      </c>
      <c r="AN6" s="13">
        <v>2.91038304567337E-11</v>
      </c>
      <c r="AP6">
        <v>4</v>
      </c>
      <c r="AQ6" s="13">
        <f>AL20</f>
        <v>2.38418579101562E-7</v>
      </c>
      <c r="AR6" s="13">
        <f t="shared" ref="AR6:AS6" si="19">AM20</f>
        <v>1.52587890625E-5</v>
      </c>
      <c r="AS6" s="13">
        <f t="shared" si="19"/>
        <v>2.91038304567337E-11</v>
      </c>
    </row>
    <row r="7" spans="2:45" x14ac:dyDescent="0.35">
      <c r="B7">
        <v>9.765625E-4</v>
      </c>
      <c r="D7" s="13">
        <v>6.103515625E-5</v>
      </c>
      <c r="F7">
        <v>5</v>
      </c>
      <c r="G7" s="13">
        <f>B25</f>
        <v>2.38418579101562E-7</v>
      </c>
      <c r="H7" s="13">
        <f t="shared" ref="H7:I7" si="20">C25</f>
        <v>0</v>
      </c>
      <c r="I7" s="13">
        <f t="shared" si="20"/>
        <v>2.91038304567337E-11</v>
      </c>
      <c r="K7">
        <v>4.8828125E-4</v>
      </c>
      <c r="L7">
        <v>2.44140625E-4</v>
      </c>
      <c r="M7" s="13">
        <v>1.220703125E-4</v>
      </c>
      <c r="O7">
        <v>5</v>
      </c>
      <c r="P7" s="13">
        <f>K25</f>
        <v>2.38418579101562E-7</v>
      </c>
      <c r="Q7" s="13">
        <f t="shared" ref="Q7:R7" si="21">L25</f>
        <v>3.0517578125E-5</v>
      </c>
      <c r="R7" s="13">
        <f t="shared" si="21"/>
        <v>2.91038304567337E-11</v>
      </c>
      <c r="T7">
        <v>9.765625E-4</v>
      </c>
      <c r="U7">
        <v>4.8828125E-4</v>
      </c>
      <c r="V7" s="13">
        <v>1.220703125E-4</v>
      </c>
      <c r="X7">
        <v>5</v>
      </c>
      <c r="Y7" s="13">
        <f>T25</f>
        <v>2.38418579101562E-7</v>
      </c>
      <c r="Z7" s="13">
        <f t="shared" ref="Z7:AA7" si="22">U25</f>
        <v>1.52587890625E-5</v>
      </c>
      <c r="AA7" s="13">
        <f t="shared" si="22"/>
        <v>2.91038304567337E-11</v>
      </c>
      <c r="AC7">
        <v>4.8828125E-4</v>
      </c>
      <c r="AD7">
        <v>4.8828125E-4</v>
      </c>
      <c r="AE7" s="13">
        <v>1.220703125E-4</v>
      </c>
      <c r="AG7">
        <v>5</v>
      </c>
      <c r="AH7" s="13">
        <f>AC25</f>
        <v>2.38418579101562E-7</v>
      </c>
      <c r="AI7" s="13">
        <f t="shared" ref="AI7:AJ7" si="23">AD25</f>
        <v>1.52587890625E-5</v>
      </c>
      <c r="AJ7" s="13">
        <f t="shared" si="23"/>
        <v>2.91038304567337E-11</v>
      </c>
      <c r="AL7">
        <v>4.8828125E-4</v>
      </c>
      <c r="AM7">
        <v>9.765625E-4</v>
      </c>
      <c r="AN7" s="13">
        <v>1.220703125E-4</v>
      </c>
      <c r="AP7">
        <v>5</v>
      </c>
      <c r="AQ7" s="13">
        <f>AL25</f>
        <v>2.38418579101562E-7</v>
      </c>
      <c r="AR7" s="13">
        <f t="shared" ref="AR7:AS7" si="24">AM25</f>
        <v>1.52587890625E-5</v>
      </c>
      <c r="AS7" s="13">
        <f t="shared" si="24"/>
        <v>2.91038304567337E-11</v>
      </c>
    </row>
    <row r="8" spans="2:45" x14ac:dyDescent="0.35">
      <c r="B8">
        <v>3.90625E-3</v>
      </c>
      <c r="D8">
        <v>2.44140625E-4</v>
      </c>
      <c r="F8">
        <v>6</v>
      </c>
      <c r="G8" s="13">
        <f>B30</f>
        <v>2.38418579101562E-7</v>
      </c>
      <c r="H8" s="13">
        <f t="shared" ref="H8:I8" si="25">C30</f>
        <v>0</v>
      </c>
      <c r="I8" s="13">
        <f t="shared" si="25"/>
        <v>2.91038304567337E-11</v>
      </c>
      <c r="K8">
        <v>1.953125E-3</v>
      </c>
      <c r="L8">
        <v>1.5625E-2</v>
      </c>
      <c r="M8" s="13">
        <v>2.44140625E-4</v>
      </c>
      <c r="O8">
        <v>6</v>
      </c>
      <c r="P8" s="13">
        <f>K30</f>
        <v>2.38418579101562E-7</v>
      </c>
      <c r="Q8" s="13">
        <f t="shared" ref="Q8:R8" si="26">L30</f>
        <v>3.0517578125E-5</v>
      </c>
      <c r="R8" s="13">
        <f t="shared" si="26"/>
        <v>2.91038304567337E-11</v>
      </c>
      <c r="T8">
        <v>1.953125E-3</v>
      </c>
      <c r="U8">
        <v>3.90625E-3</v>
      </c>
      <c r="V8" s="13">
        <v>4.8828125E-4</v>
      </c>
      <c r="X8">
        <v>6</v>
      </c>
      <c r="Y8" s="13">
        <f>T30</f>
        <v>2.38418579101562E-7</v>
      </c>
      <c r="Z8" s="13">
        <f t="shared" ref="Z8:AA8" si="27">U30</f>
        <v>1.52587890625E-5</v>
      </c>
      <c r="AA8" s="13">
        <f t="shared" si="27"/>
        <v>2.91038304567337E-11</v>
      </c>
      <c r="AC8">
        <v>1.953125E-3</v>
      </c>
      <c r="AD8">
        <v>3.90625E-3</v>
      </c>
      <c r="AE8" s="13">
        <v>2.44140625E-4</v>
      </c>
      <c r="AG8">
        <v>6</v>
      </c>
      <c r="AH8" s="13">
        <f>AC30</f>
        <v>2.38418579101562E-7</v>
      </c>
      <c r="AI8" s="13">
        <f t="shared" ref="AI8:AJ8" si="28">AD30</f>
        <v>1.52587890625E-5</v>
      </c>
      <c r="AJ8" s="13">
        <f t="shared" si="28"/>
        <v>2.91038304567337E-11</v>
      </c>
      <c r="AL8">
        <v>3.90625E-3</v>
      </c>
      <c r="AM8">
        <v>3.90625E-3</v>
      </c>
      <c r="AN8" s="13">
        <v>4.8828125E-4</v>
      </c>
      <c r="AP8">
        <v>6</v>
      </c>
      <c r="AQ8" s="13">
        <f>AL30</f>
        <v>2.38418579101562E-7</v>
      </c>
      <c r="AR8" s="13">
        <f t="shared" ref="AR8:AS8" si="29">AM30</f>
        <v>1.52587890625E-5</v>
      </c>
      <c r="AS8" s="13">
        <f t="shared" si="29"/>
        <v>2.91038304567337E-11</v>
      </c>
    </row>
    <row r="9" spans="2:45" x14ac:dyDescent="0.35">
      <c r="B9">
        <v>3.90625E-3</v>
      </c>
      <c r="D9">
        <v>2.44140625E-4</v>
      </c>
      <c r="F9">
        <v>7</v>
      </c>
      <c r="G9" s="13">
        <f>B35</f>
        <v>2.38418579101562E-7</v>
      </c>
      <c r="H9" s="13">
        <f t="shared" ref="H9:I9" si="30">C35</f>
        <v>0</v>
      </c>
      <c r="I9" s="13">
        <f t="shared" si="30"/>
        <v>2.91038304567337E-11</v>
      </c>
      <c r="K9">
        <v>1.953125E-3</v>
      </c>
      <c r="L9">
        <v>1.5625E-2</v>
      </c>
      <c r="M9" s="13">
        <v>2.44140625E-4</v>
      </c>
      <c r="O9">
        <v>7</v>
      </c>
      <c r="P9" s="44">
        <f>K35</f>
        <v>2.38418579101562E-7</v>
      </c>
      <c r="Q9" s="44">
        <f t="shared" ref="Q9:R9" si="31">L35</f>
        <v>3.0517578125E-5</v>
      </c>
      <c r="R9" s="44">
        <f t="shared" si="31"/>
        <v>2.91038304567337E-11</v>
      </c>
      <c r="T9">
        <v>1.953125E-3</v>
      </c>
      <c r="U9">
        <v>3.90625E-3</v>
      </c>
      <c r="V9" s="13">
        <v>4.8828125E-4</v>
      </c>
      <c r="X9">
        <v>7</v>
      </c>
      <c r="Y9" s="13">
        <f>T35</f>
        <v>2.38418579101562E-7</v>
      </c>
      <c r="Z9" s="13">
        <f t="shared" ref="Z9:AA9" si="32">U35</f>
        <v>1.52587890625E-5</v>
      </c>
      <c r="AA9" s="13">
        <f t="shared" si="32"/>
        <v>1.45519152283669E-11</v>
      </c>
      <c r="AC9">
        <v>1.953125E-3</v>
      </c>
      <c r="AD9">
        <v>3.90625E-3</v>
      </c>
      <c r="AE9" s="13">
        <v>2.44140625E-4</v>
      </c>
      <c r="AG9">
        <v>7</v>
      </c>
      <c r="AH9" s="13">
        <f>AC35</f>
        <v>2.38418579101562E-7</v>
      </c>
      <c r="AI9" s="13">
        <f t="shared" ref="AI9:AJ9" si="33">AD35</f>
        <v>1.52587890625E-5</v>
      </c>
      <c r="AJ9" s="13">
        <f t="shared" si="33"/>
        <v>2.91038304567337E-11</v>
      </c>
      <c r="AL9">
        <v>3.90625E-3</v>
      </c>
      <c r="AM9">
        <v>3.90625E-3</v>
      </c>
      <c r="AN9" s="13">
        <v>4.8828125E-4</v>
      </c>
      <c r="AP9">
        <v>7</v>
      </c>
      <c r="AQ9" s="13">
        <f>AL35</f>
        <v>2.38418579101562E-7</v>
      </c>
      <c r="AR9" s="13">
        <f t="shared" ref="AR9:AS9" si="34">AM35</f>
        <v>1.52587890625E-5</v>
      </c>
      <c r="AS9" s="13">
        <f t="shared" si="34"/>
        <v>2.91038304567337E-11</v>
      </c>
    </row>
    <row r="10" spans="2:45" x14ac:dyDescent="0.35">
      <c r="B10" s="13">
        <v>2.38418579101562E-7</v>
      </c>
      <c r="D10" s="13">
        <v>5.8207660913467401E-11</v>
      </c>
      <c r="F10">
        <v>8</v>
      </c>
      <c r="G10" s="13">
        <f>B40</f>
        <v>2.38418579101562E-7</v>
      </c>
      <c r="H10" s="13">
        <f t="shared" ref="H10:I10" si="35">C40</f>
        <v>0</v>
      </c>
      <c r="I10" s="13">
        <f t="shared" si="35"/>
        <v>2.91038304567337E-11</v>
      </c>
      <c r="K10" s="13">
        <v>2.38418579101562E-7</v>
      </c>
      <c r="L10" s="13">
        <v>3.0517578125E-5</v>
      </c>
      <c r="M10" s="13">
        <v>2.91038304567337E-11</v>
      </c>
      <c r="O10">
        <v>8</v>
      </c>
      <c r="P10" s="44">
        <f>K40</f>
        <v>2.38418579101562E-7</v>
      </c>
      <c r="Q10" s="44">
        <f t="shared" ref="Q10:R10" si="36">L40</f>
        <v>6.103515625E-5</v>
      </c>
      <c r="R10" s="44">
        <f t="shared" si="36"/>
        <v>2.91038304567337E-11</v>
      </c>
      <c r="T10" s="13">
        <v>2.38418579101562E-7</v>
      </c>
      <c r="U10" s="13">
        <v>7.62939453125E-6</v>
      </c>
      <c r="V10" s="13">
        <v>2.91038304567337E-11</v>
      </c>
      <c r="X10">
        <v>8</v>
      </c>
      <c r="Y10" s="44">
        <f>T40</f>
        <v>2.38418579101562E-7</v>
      </c>
      <c r="Z10" s="44">
        <f t="shared" ref="Z10:AA10" si="37">U40</f>
        <v>3.0517578125E-5</v>
      </c>
      <c r="AA10" s="44">
        <f t="shared" si="37"/>
        <v>5.8207660913467401E-11</v>
      </c>
      <c r="AC10" s="13">
        <v>2.38418579101562E-7</v>
      </c>
      <c r="AD10" s="13">
        <v>1.52587890625E-5</v>
      </c>
      <c r="AE10" s="13">
        <v>2.91038304567337E-11</v>
      </c>
      <c r="AG10" s="17">
        <v>8</v>
      </c>
      <c r="AH10" s="44">
        <f>AC40</f>
        <v>2.38418579101562E-7</v>
      </c>
      <c r="AI10" s="44">
        <f t="shared" ref="AI10:AJ10" si="38">AD40</f>
        <v>1.52587890625E-5</v>
      </c>
      <c r="AJ10" s="44">
        <f t="shared" si="38"/>
        <v>2.91038304567337E-11</v>
      </c>
      <c r="AL10" s="13">
        <v>2.38418579101562E-7</v>
      </c>
      <c r="AM10" s="13">
        <v>1.52587890625E-5</v>
      </c>
      <c r="AN10" s="13">
        <v>2.91038304567337E-11</v>
      </c>
      <c r="AP10">
        <v>8</v>
      </c>
      <c r="AQ10" s="13">
        <f>AL40</f>
        <v>2.38418579101562E-7</v>
      </c>
      <c r="AR10" s="13">
        <f t="shared" ref="AR10:AS10" si="39">AM40</f>
        <v>7.62939453125E-6</v>
      </c>
      <c r="AS10" s="13">
        <f t="shared" si="39"/>
        <v>1.45519152283669E-11</v>
      </c>
    </row>
    <row r="11" spans="2:45" x14ac:dyDescent="0.35">
      <c r="B11" s="13">
        <v>2.38418579101562E-7</v>
      </c>
      <c r="D11" s="13">
        <v>5.8207660913467401E-11</v>
      </c>
      <c r="F11">
        <v>9</v>
      </c>
      <c r="G11" s="13">
        <f>B45</f>
        <v>2.38418579101562E-7</v>
      </c>
      <c r="H11" s="13">
        <f t="shared" ref="H11:I11" si="40">C45</f>
        <v>0</v>
      </c>
      <c r="I11" s="13">
        <f t="shared" si="40"/>
        <v>2.91038304567337E-11</v>
      </c>
      <c r="K11" s="13">
        <v>2.38418579101562E-7</v>
      </c>
      <c r="L11" s="13">
        <v>3.0517578125E-5</v>
      </c>
      <c r="M11" s="13">
        <v>2.91038304567337E-11</v>
      </c>
      <c r="O11">
        <v>9</v>
      </c>
      <c r="P11" s="44">
        <f>K45</f>
        <v>2.38418579101562E-7</v>
      </c>
      <c r="Q11" s="44">
        <f t="shared" ref="Q11:R11" si="41">L45</f>
        <v>6.103515625E-5</v>
      </c>
      <c r="R11" s="44">
        <f t="shared" si="41"/>
        <v>2.91038304567337E-11</v>
      </c>
      <c r="T11" s="13">
        <v>2.38418579101562E-7</v>
      </c>
      <c r="U11" s="13">
        <v>7.62939453125E-6</v>
      </c>
      <c r="V11" s="13">
        <v>2.91038304567337E-11</v>
      </c>
      <c r="X11">
        <v>9</v>
      </c>
      <c r="Y11" s="44">
        <f>T45</f>
        <v>2.38418579101562E-7</v>
      </c>
      <c r="Z11" s="44">
        <f t="shared" ref="Z11:AA11" si="42">U45</f>
        <v>6.103515625E-5</v>
      </c>
      <c r="AA11" s="44">
        <f t="shared" si="42"/>
        <v>2.91038304567337E-11</v>
      </c>
      <c r="AC11" s="13">
        <v>2.38418579101562E-7</v>
      </c>
      <c r="AD11" s="13">
        <v>1.52587890625E-5</v>
      </c>
      <c r="AE11" s="13">
        <v>2.91038304567337E-11</v>
      </c>
      <c r="AG11" s="17">
        <v>9</v>
      </c>
      <c r="AH11" s="44">
        <f>AC45</f>
        <v>2.38418579101562E-7</v>
      </c>
      <c r="AI11" s="44">
        <f t="shared" ref="AI11:AJ11" si="43">AD45</f>
        <v>1.52587890625E-5</v>
      </c>
      <c r="AJ11" s="44">
        <f t="shared" si="43"/>
        <v>5.8207660913467401E-11</v>
      </c>
      <c r="AL11" s="13">
        <v>2.38418579101562E-7</v>
      </c>
      <c r="AM11" s="13">
        <v>1.52587890625E-5</v>
      </c>
      <c r="AN11" s="13">
        <v>2.91038304567337E-11</v>
      </c>
      <c r="AP11">
        <v>9</v>
      </c>
      <c r="AQ11" s="13">
        <f>AL45</f>
        <v>2.38418579101562E-7</v>
      </c>
      <c r="AR11" s="13">
        <f t="shared" ref="AR11:AS11" si="44">AM45</f>
        <v>1.52587890625E-5</v>
      </c>
      <c r="AS11" s="13">
        <f t="shared" si="44"/>
        <v>2.91038304567337E-11</v>
      </c>
    </row>
    <row r="12" spans="2:45" x14ac:dyDescent="0.35">
      <c r="B12">
        <v>4.8828125E-4</v>
      </c>
      <c r="D12" s="13">
        <v>6.103515625E-5</v>
      </c>
      <c r="F12">
        <v>10</v>
      </c>
      <c r="G12" s="13">
        <f>B50</f>
        <v>2.38418579101562E-7</v>
      </c>
      <c r="H12" s="13">
        <f t="shared" ref="H12:I12" si="45">C50</f>
        <v>0</v>
      </c>
      <c r="I12" s="13">
        <f t="shared" si="45"/>
        <v>2.91038304567337E-11</v>
      </c>
      <c r="K12">
        <v>4.8828125E-4</v>
      </c>
      <c r="L12">
        <v>1.953125E-3</v>
      </c>
      <c r="M12" s="13">
        <v>1.220703125E-4</v>
      </c>
      <c r="O12">
        <v>10</v>
      </c>
      <c r="P12" s="13">
        <f>K50</f>
        <v>2.38418579101562E-7</v>
      </c>
      <c r="Q12" s="13">
        <f t="shared" ref="Q12:R12" si="46">L50</f>
        <v>3.0517578125E-5</v>
      </c>
      <c r="R12" s="13">
        <f t="shared" si="46"/>
        <v>2.91038304567337E-11</v>
      </c>
      <c r="T12">
        <v>9.765625E-4</v>
      </c>
      <c r="U12">
        <v>2.44140625E-4</v>
      </c>
      <c r="V12" s="13">
        <v>6.103515625E-5</v>
      </c>
      <c r="X12">
        <v>10</v>
      </c>
      <c r="Y12" s="44">
        <f>T50</f>
        <v>2.38418579101562E-7</v>
      </c>
      <c r="Z12" s="44">
        <f t="shared" ref="Z12:AA12" si="47">U50</f>
        <v>1.52587890625E-5</v>
      </c>
      <c r="AA12" s="44">
        <f t="shared" si="47"/>
        <v>5.8207660913467401E-11</v>
      </c>
      <c r="AC12">
        <v>2.44140625E-4</v>
      </c>
      <c r="AD12">
        <v>2.44140625E-4</v>
      </c>
      <c r="AE12" s="13">
        <v>1.220703125E-4</v>
      </c>
      <c r="AG12" s="17">
        <v>10</v>
      </c>
      <c r="AH12" s="44">
        <f>AC50</f>
        <v>2.38418579101562E-7</v>
      </c>
      <c r="AI12" s="44">
        <f t="shared" ref="AI12:AJ12" si="48">AD50</f>
        <v>1.52587890625E-5</v>
      </c>
      <c r="AJ12" s="44">
        <f t="shared" si="48"/>
        <v>2.91038304567337E-11</v>
      </c>
      <c r="AL12">
        <v>9.765625E-4</v>
      </c>
      <c r="AM12">
        <v>9.765625E-4</v>
      </c>
      <c r="AN12" s="13">
        <v>6.103515625E-5</v>
      </c>
      <c r="AP12">
        <v>10</v>
      </c>
      <c r="AQ12" s="13">
        <f>AL50</f>
        <v>2.38418579101562E-7</v>
      </c>
      <c r="AR12" s="13">
        <f t="shared" ref="AR12:AS12" si="49">AM50</f>
        <v>1.52587890625E-5</v>
      </c>
      <c r="AS12" s="13">
        <f t="shared" si="49"/>
        <v>1.45519152283669E-11</v>
      </c>
    </row>
    <row r="13" spans="2:45" x14ac:dyDescent="0.35">
      <c r="B13">
        <v>1.953125E-3</v>
      </c>
      <c r="D13">
        <v>2.44140625E-4</v>
      </c>
      <c r="F13">
        <v>11</v>
      </c>
      <c r="G13" s="13">
        <f>B55</f>
        <v>2.38418579101562E-7</v>
      </c>
      <c r="H13" s="13">
        <f t="shared" ref="H13:I13" si="50">C55</f>
        <v>0</v>
      </c>
      <c r="I13" s="13">
        <f t="shared" si="50"/>
        <v>2.91038304567337E-11</v>
      </c>
      <c r="K13">
        <v>1.953125E-3</v>
      </c>
      <c r="L13">
        <v>1.5625E-2</v>
      </c>
      <c r="M13" s="13">
        <v>4.8828125E-4</v>
      </c>
      <c r="O13">
        <v>11</v>
      </c>
      <c r="P13" s="13">
        <f>K55</f>
        <v>2.38418579101562E-7</v>
      </c>
      <c r="Q13" s="13">
        <f t="shared" ref="Q13:R13" si="51">L55</f>
        <v>1.220703125E-4</v>
      </c>
      <c r="R13" s="13">
        <f t="shared" si="51"/>
        <v>2.91038304567337E-11</v>
      </c>
      <c r="T13">
        <v>1.953125E-3</v>
      </c>
      <c r="U13">
        <v>3.90625E-3</v>
      </c>
      <c r="V13" s="13">
        <v>4.8828125E-4</v>
      </c>
      <c r="X13">
        <v>11</v>
      </c>
      <c r="Y13" s="13">
        <f>T55</f>
        <v>2.38418579101562E-7</v>
      </c>
      <c r="Z13" s="13">
        <f t="shared" ref="Z13:AA13" si="52">U55</f>
        <v>1.52587890625E-5</v>
      </c>
      <c r="AA13" s="13">
        <f t="shared" si="52"/>
        <v>2.91038304567337E-11</v>
      </c>
      <c r="AC13">
        <v>1.953125E-3</v>
      </c>
      <c r="AD13">
        <v>1.953125E-3</v>
      </c>
      <c r="AE13" s="13">
        <v>2.44140625E-4</v>
      </c>
      <c r="AG13">
        <v>11</v>
      </c>
      <c r="AH13" s="13">
        <f>AC55</f>
        <v>2.38418579101562E-7</v>
      </c>
      <c r="AI13" s="13">
        <f t="shared" ref="AI13:AJ13" si="53">AD55</f>
        <v>1.52587890625E-5</v>
      </c>
      <c r="AJ13" s="13">
        <f t="shared" si="53"/>
        <v>2.91038304567337E-11</v>
      </c>
      <c r="AL13">
        <v>3.90625E-3</v>
      </c>
      <c r="AM13">
        <v>3.90625E-3</v>
      </c>
      <c r="AN13" s="13">
        <v>4.8828125E-4</v>
      </c>
      <c r="AP13">
        <v>11</v>
      </c>
      <c r="AQ13" s="13">
        <f>AL55</f>
        <v>2.38418579101562E-7</v>
      </c>
      <c r="AR13" s="13">
        <f t="shared" ref="AR13:AS13" si="54">AM55</f>
        <v>1.52587890625E-5</v>
      </c>
      <c r="AS13" s="13">
        <f t="shared" si="54"/>
        <v>2.91038304567337E-11</v>
      </c>
    </row>
    <row r="14" spans="2:45" x14ac:dyDescent="0.35">
      <c r="B14">
        <v>1.953125E-3</v>
      </c>
      <c r="D14">
        <v>2.44140625E-4</v>
      </c>
      <c r="F14">
        <v>12</v>
      </c>
      <c r="G14" s="13">
        <f>B60</f>
        <v>2.38418579101562E-7</v>
      </c>
      <c r="H14" s="13">
        <f t="shared" ref="H14:I14" si="55">C60</f>
        <v>0</v>
      </c>
      <c r="I14" s="13">
        <f t="shared" si="55"/>
        <v>2.91038304567337E-11</v>
      </c>
      <c r="K14">
        <v>1.953125E-3</v>
      </c>
      <c r="L14">
        <v>1.5625E-2</v>
      </c>
      <c r="M14" s="13">
        <v>4.8828125E-4</v>
      </c>
      <c r="O14">
        <v>12</v>
      </c>
      <c r="P14" s="13">
        <f>K60</f>
        <v>2.38418579101562E-7</v>
      </c>
      <c r="Q14" s="13">
        <f t="shared" ref="Q14:R14" si="56">L60</f>
        <v>6.103515625E-5</v>
      </c>
      <c r="R14" s="13">
        <f t="shared" si="56"/>
        <v>5.8207660913467401E-11</v>
      </c>
      <c r="T14">
        <v>1.953125E-3</v>
      </c>
      <c r="U14">
        <v>3.90625E-3</v>
      </c>
      <c r="V14" s="13">
        <v>4.8828125E-4</v>
      </c>
      <c r="X14">
        <v>12</v>
      </c>
      <c r="Y14" s="13">
        <f>T60</f>
        <v>2.38418579101562E-7</v>
      </c>
      <c r="Z14" s="13">
        <f t="shared" ref="Z14:AA14" si="57">U60</f>
        <v>3.0517578125E-5</v>
      </c>
      <c r="AA14" s="13">
        <f t="shared" si="57"/>
        <v>1.45519152283669E-11</v>
      </c>
      <c r="AC14">
        <v>1.953125E-3</v>
      </c>
      <c r="AD14">
        <v>1.953125E-3</v>
      </c>
      <c r="AE14" s="13">
        <v>2.44140625E-4</v>
      </c>
      <c r="AG14">
        <v>12</v>
      </c>
      <c r="AH14" s="13">
        <f>AC60</f>
        <v>2.38418579101562E-7</v>
      </c>
      <c r="AI14" s="13">
        <f t="shared" ref="AI14:AJ14" si="58">AD60</f>
        <v>3.0517578125E-5</v>
      </c>
      <c r="AJ14" s="13">
        <f t="shared" si="58"/>
        <v>1.45519152283669E-11</v>
      </c>
      <c r="AL14">
        <v>3.90625E-3</v>
      </c>
      <c r="AM14">
        <v>3.90625E-3</v>
      </c>
      <c r="AN14" s="13">
        <v>4.8828125E-4</v>
      </c>
      <c r="AP14">
        <v>12</v>
      </c>
      <c r="AQ14" s="13">
        <f>AL60</f>
        <v>2.38418579101562E-7</v>
      </c>
      <c r="AR14" s="13">
        <f t="shared" ref="AR14:AS14" si="59">AM60</f>
        <v>3.0517578125E-5</v>
      </c>
      <c r="AS14" s="13">
        <f t="shared" si="59"/>
        <v>2.91038304567337E-11</v>
      </c>
    </row>
    <row r="15" spans="2:45" x14ac:dyDescent="0.35">
      <c r="B15" s="13">
        <v>2.38418579101562E-7</v>
      </c>
      <c r="D15" s="13">
        <v>2.91038304567337E-11</v>
      </c>
      <c r="F15">
        <v>13</v>
      </c>
      <c r="G15" s="13">
        <f>B65</f>
        <v>2.38418579101562E-7</v>
      </c>
      <c r="H15" s="13">
        <f t="shared" ref="H15:I15" si="60">C65</f>
        <v>0</v>
      </c>
      <c r="I15" s="13">
        <f t="shared" si="60"/>
        <v>5.8207660913467401E-11</v>
      </c>
      <c r="K15" s="13">
        <v>2.38418579101562E-7</v>
      </c>
      <c r="L15" s="13">
        <v>3.0517578125E-5</v>
      </c>
      <c r="M15" s="13">
        <v>2.91038304567337E-11</v>
      </c>
      <c r="O15">
        <v>13</v>
      </c>
      <c r="P15" s="13">
        <f>K65</f>
        <v>2.38418579101562E-7</v>
      </c>
      <c r="Q15" s="13">
        <f t="shared" ref="Q15:R15" si="61">L65</f>
        <v>6.103515625E-5</v>
      </c>
      <c r="R15" s="13">
        <f t="shared" si="61"/>
        <v>2.91038304567337E-11</v>
      </c>
      <c r="T15" s="13">
        <v>2.38418579101562E-7</v>
      </c>
      <c r="U15" s="13">
        <v>1.52587890625E-5</v>
      </c>
      <c r="V15" s="13">
        <v>2.91038304567337E-11</v>
      </c>
      <c r="X15">
        <v>13</v>
      </c>
      <c r="Y15" s="13">
        <f>T65</f>
        <v>2.38418579101562E-7</v>
      </c>
      <c r="Z15" s="13">
        <f t="shared" ref="Z15:AA15" si="62">U65</f>
        <v>3.0517578125E-5</v>
      </c>
      <c r="AA15" s="13">
        <f t="shared" si="62"/>
        <v>2.91038304567337E-11</v>
      </c>
      <c r="AC15" s="13">
        <v>2.38418579101562E-7</v>
      </c>
      <c r="AD15" s="13">
        <v>7.62939453125E-6</v>
      </c>
      <c r="AE15" s="13">
        <v>2.91038304567337E-11</v>
      </c>
      <c r="AG15">
        <v>13</v>
      </c>
      <c r="AH15" s="13">
        <f>AC65</f>
        <v>2.38418579101562E-7</v>
      </c>
      <c r="AI15" s="13">
        <f t="shared" ref="AI15:AJ15" si="63">AD65</f>
        <v>1.52587890625E-5</v>
      </c>
      <c r="AJ15" s="13">
        <f t="shared" si="63"/>
        <v>2.91038304567337E-11</v>
      </c>
      <c r="AL15" s="13">
        <v>2.38418579101562E-7</v>
      </c>
      <c r="AM15" s="13">
        <v>7.62939453125E-6</v>
      </c>
      <c r="AN15" s="13">
        <v>5.8207660913467401E-11</v>
      </c>
      <c r="AP15">
        <v>13</v>
      </c>
      <c r="AQ15" s="13">
        <f>AL65</f>
        <v>2.38418579101562E-7</v>
      </c>
      <c r="AR15" s="13">
        <f t="shared" ref="AR15:AS15" si="64">AM65</f>
        <v>1.52587890625E-5</v>
      </c>
      <c r="AS15" s="13">
        <f t="shared" si="64"/>
        <v>2.91038304567337E-11</v>
      </c>
    </row>
    <row r="16" spans="2:45" x14ac:dyDescent="0.35">
      <c r="B16" s="13">
        <v>2.38418579101562E-7</v>
      </c>
      <c r="D16" s="13">
        <v>2.91038304567337E-11</v>
      </c>
      <c r="F16">
        <v>14</v>
      </c>
      <c r="G16" s="13">
        <f>B70</f>
        <v>2.38418579101562E-7</v>
      </c>
      <c r="H16" s="13">
        <f t="shared" ref="H16:I16" si="65">C70</f>
        <v>0</v>
      </c>
      <c r="I16" s="13">
        <f t="shared" si="65"/>
        <v>2.91038304567337E-11</v>
      </c>
      <c r="K16" s="13">
        <v>2.38418579101562E-7</v>
      </c>
      <c r="L16" s="13">
        <v>3.0517578125E-5</v>
      </c>
      <c r="M16" s="13">
        <v>2.91038304567337E-11</v>
      </c>
      <c r="O16">
        <v>14</v>
      </c>
      <c r="P16" s="13">
        <f>K70</f>
        <v>2.38418579101562E-7</v>
      </c>
      <c r="Q16" s="13">
        <f t="shared" ref="Q16:R16" si="66">L70</f>
        <v>3.0517578125E-5</v>
      </c>
      <c r="R16" s="13">
        <f t="shared" si="66"/>
        <v>2.91038304567337E-11</v>
      </c>
      <c r="T16" s="13">
        <v>2.38418579101562E-7</v>
      </c>
      <c r="U16" s="13">
        <v>1.52587890625E-5</v>
      </c>
      <c r="V16" s="13">
        <v>2.91038304567337E-11</v>
      </c>
      <c r="X16">
        <v>14</v>
      </c>
      <c r="Y16" s="13">
        <f>T70</f>
        <v>2.38418579101562E-7</v>
      </c>
      <c r="Z16" s="13">
        <f t="shared" ref="Z16:AA16" si="67">U70</f>
        <v>3.0517578125E-5</v>
      </c>
      <c r="AA16" s="13">
        <f t="shared" si="67"/>
        <v>1.45519152283669E-11</v>
      </c>
      <c r="AC16" s="13">
        <v>2.38418579101562E-7</v>
      </c>
      <c r="AD16" s="13">
        <v>7.62939453125E-6</v>
      </c>
      <c r="AE16" s="13">
        <v>2.91038304567337E-11</v>
      </c>
      <c r="AG16">
        <v>14</v>
      </c>
      <c r="AH16" s="13">
        <f>AC70</f>
        <v>2.38418579101562E-7</v>
      </c>
      <c r="AI16" s="13">
        <f t="shared" ref="AI16:AJ16" si="68">AD70</f>
        <v>1.52587890625E-5</v>
      </c>
      <c r="AJ16" s="13">
        <f t="shared" si="68"/>
        <v>2.91038304567337E-11</v>
      </c>
      <c r="AL16" s="13">
        <v>2.38418579101562E-7</v>
      </c>
      <c r="AM16" s="13">
        <v>7.62939453125E-6</v>
      </c>
      <c r="AN16" s="13">
        <v>5.8207660913467401E-11</v>
      </c>
      <c r="AP16">
        <v>14</v>
      </c>
      <c r="AQ16" s="13">
        <f>AL70</f>
        <v>2.38418579101562E-7</v>
      </c>
      <c r="AR16" s="13">
        <f t="shared" ref="AR16:AS16" si="69">AM70</f>
        <v>1.52587890625E-5</v>
      </c>
      <c r="AS16" s="13">
        <f t="shared" si="69"/>
        <v>2.91038304567337E-11</v>
      </c>
    </row>
    <row r="17" spans="2:45" x14ac:dyDescent="0.35">
      <c r="B17">
        <v>4.8828125E-4</v>
      </c>
      <c r="D17">
        <v>1.220703125E-4</v>
      </c>
      <c r="F17">
        <v>15</v>
      </c>
      <c r="G17" s="13">
        <f>B75</f>
        <v>2.38418579101562E-7</v>
      </c>
      <c r="H17" s="13">
        <f t="shared" ref="H17:I17" si="70">C75</f>
        <v>0</v>
      </c>
      <c r="I17" s="13">
        <f t="shared" si="70"/>
        <v>5.8207660913467401E-11</v>
      </c>
      <c r="K17">
        <v>4.8828125E-4</v>
      </c>
      <c r="L17">
        <v>4.8828125E-4</v>
      </c>
      <c r="M17" s="13">
        <v>1.220703125E-4</v>
      </c>
      <c r="O17">
        <v>15</v>
      </c>
      <c r="P17" s="13">
        <f>K75</f>
        <v>2.38418579101562E-7</v>
      </c>
      <c r="Q17" s="13">
        <f t="shared" ref="Q17:R17" si="71">L75</f>
        <v>6.103515625E-5</v>
      </c>
      <c r="R17" s="13">
        <f t="shared" si="71"/>
        <v>2.91038304567337E-11</v>
      </c>
      <c r="T17">
        <v>9.765625E-4</v>
      </c>
      <c r="U17">
        <v>1.953125E-3</v>
      </c>
      <c r="V17" s="13">
        <v>1.220703125E-4</v>
      </c>
      <c r="X17">
        <v>15</v>
      </c>
      <c r="Y17" s="13">
        <f>T75</f>
        <v>2.38418579101562E-7</v>
      </c>
      <c r="Z17" s="13">
        <f t="shared" ref="Z17:AA17" si="72">U75</f>
        <v>1.52587890625E-5</v>
      </c>
      <c r="AA17" s="13">
        <f t="shared" si="72"/>
        <v>2.91038304567337E-11</v>
      </c>
      <c r="AC17">
        <v>4.8828125E-4</v>
      </c>
      <c r="AD17">
        <v>9.765625E-4</v>
      </c>
      <c r="AE17" s="13">
        <v>6.103515625E-5</v>
      </c>
      <c r="AG17">
        <v>15</v>
      </c>
      <c r="AH17" s="13">
        <f>AC75</f>
        <v>2.38418579101562E-7</v>
      </c>
      <c r="AI17" s="13">
        <f t="shared" ref="AI17:AJ17" si="73">AD75</f>
        <v>1.52587890625E-5</v>
      </c>
      <c r="AJ17" s="13">
        <f t="shared" si="73"/>
        <v>1.45519152283669E-11</v>
      </c>
      <c r="AL17">
        <v>4.8828125E-4</v>
      </c>
      <c r="AM17">
        <v>1.953125E-3</v>
      </c>
      <c r="AN17" s="13">
        <v>1.220703125E-4</v>
      </c>
      <c r="AP17">
        <v>15</v>
      </c>
      <c r="AQ17" s="13">
        <f>AL75</f>
        <v>2.38418579101562E-7</v>
      </c>
      <c r="AR17" s="13">
        <f t="shared" ref="AR17:AS17" si="74">AM75</f>
        <v>6.103515625E-5</v>
      </c>
      <c r="AS17" s="13">
        <f t="shared" si="74"/>
        <v>2.91038304567337E-11</v>
      </c>
    </row>
    <row r="18" spans="2:45" x14ac:dyDescent="0.35">
      <c r="B18">
        <v>1.953125E-3</v>
      </c>
      <c r="D18">
        <v>2.44140625E-4</v>
      </c>
      <c r="K18">
        <v>1.953125E-3</v>
      </c>
      <c r="L18">
        <v>1.5625E-2</v>
      </c>
      <c r="M18" s="13">
        <v>4.8828125E-4</v>
      </c>
      <c r="T18">
        <v>1.953125E-3</v>
      </c>
      <c r="U18">
        <v>3.90625E-3</v>
      </c>
      <c r="V18" s="13">
        <v>4.8828125E-4</v>
      </c>
      <c r="AC18">
        <v>1.953125E-3</v>
      </c>
      <c r="AD18">
        <v>1.953125E-3</v>
      </c>
      <c r="AE18" s="13">
        <v>2.44140625E-4</v>
      </c>
      <c r="AL18">
        <v>3.90625E-3</v>
      </c>
      <c r="AM18">
        <v>3.90625E-3</v>
      </c>
      <c r="AN18" s="13">
        <v>2.44140625E-4</v>
      </c>
    </row>
    <row r="19" spans="2:45" x14ac:dyDescent="0.35">
      <c r="B19">
        <v>1.953125E-3</v>
      </c>
      <c r="D19">
        <v>2.44140625E-4</v>
      </c>
      <c r="K19">
        <v>1.953125E-3</v>
      </c>
      <c r="L19">
        <v>1.5625E-2</v>
      </c>
      <c r="M19">
        <v>4.8828125E-4</v>
      </c>
      <c r="T19">
        <v>1.953125E-3</v>
      </c>
      <c r="U19">
        <v>3.90625E-3</v>
      </c>
      <c r="V19">
        <v>4.8828125E-4</v>
      </c>
      <c r="AC19">
        <v>1.953125E-3</v>
      </c>
      <c r="AD19">
        <v>1.953125E-3</v>
      </c>
      <c r="AE19">
        <v>2.44140625E-4</v>
      </c>
      <c r="AL19">
        <v>3.90625E-3</v>
      </c>
      <c r="AM19">
        <v>3.90625E-3</v>
      </c>
      <c r="AN19">
        <v>2.44140625E-4</v>
      </c>
    </row>
    <row r="20" spans="2:45" x14ac:dyDescent="0.35">
      <c r="B20" s="13">
        <v>2.38418579101562E-7</v>
      </c>
      <c r="D20" s="13">
        <v>2.91038304567337E-11</v>
      </c>
      <c r="K20" s="13">
        <v>2.38418579101562E-7</v>
      </c>
      <c r="L20" s="13">
        <v>3.0517578125E-5</v>
      </c>
      <c r="M20" s="13">
        <v>2.91038304567337E-11</v>
      </c>
      <c r="T20" s="13">
        <v>2.38418579101562E-7</v>
      </c>
      <c r="U20" s="13">
        <v>1.52587890625E-5</v>
      </c>
      <c r="V20" s="13">
        <v>2.91038304567337E-11</v>
      </c>
      <c r="AC20" s="13">
        <v>2.38418579101562E-7</v>
      </c>
      <c r="AD20" s="13">
        <v>1.52587890625E-5</v>
      </c>
      <c r="AE20" s="13">
        <v>2.91038304567337E-11</v>
      </c>
      <c r="AL20" s="13">
        <v>2.38418579101562E-7</v>
      </c>
      <c r="AM20" s="13">
        <v>1.52587890625E-5</v>
      </c>
      <c r="AN20" s="13">
        <v>2.91038304567337E-11</v>
      </c>
    </row>
    <row r="21" spans="2:45" x14ac:dyDescent="0.35">
      <c r="B21" s="13">
        <v>2.38418579101562E-7</v>
      </c>
      <c r="D21" s="13">
        <v>2.91038304567337E-11</v>
      </c>
      <c r="K21" s="13">
        <v>2.38418579101562E-7</v>
      </c>
      <c r="L21" s="13">
        <v>3.0517578125E-5</v>
      </c>
      <c r="M21" s="13">
        <v>2.91038304567337E-11</v>
      </c>
      <c r="T21" s="13">
        <v>2.38418579101562E-7</v>
      </c>
      <c r="U21" s="13">
        <v>1.52587890625E-5</v>
      </c>
      <c r="V21" s="13">
        <v>2.91038304567337E-11</v>
      </c>
      <c r="AC21" s="13">
        <v>2.38418579101562E-7</v>
      </c>
      <c r="AD21" s="13">
        <v>1.52587890625E-5</v>
      </c>
      <c r="AE21" s="13">
        <v>2.91038304567337E-11</v>
      </c>
      <c r="AL21" s="13">
        <v>2.38418579101562E-7</v>
      </c>
      <c r="AM21" s="13">
        <v>1.52587890625E-5</v>
      </c>
      <c r="AN21" s="13">
        <v>2.91038304567337E-11</v>
      </c>
    </row>
    <row r="22" spans="2:45" x14ac:dyDescent="0.35">
      <c r="B22">
        <v>4.8828125E-4</v>
      </c>
      <c r="D22">
        <v>1.220703125E-4</v>
      </c>
      <c r="K22">
        <v>4.8828125E-4</v>
      </c>
      <c r="L22">
        <v>9.765625E-4</v>
      </c>
      <c r="M22">
        <v>1.220703125E-4</v>
      </c>
      <c r="T22">
        <v>9.765625E-4</v>
      </c>
      <c r="U22">
        <v>1.953125E-3</v>
      </c>
      <c r="V22">
        <v>1.220703125E-4</v>
      </c>
      <c r="AC22">
        <v>4.8828125E-4</v>
      </c>
      <c r="AD22">
        <v>2.44140625E-4</v>
      </c>
      <c r="AE22" s="13">
        <v>1.220703125E-4</v>
      </c>
      <c r="AL22">
        <v>9.765625E-4</v>
      </c>
      <c r="AM22">
        <v>9.765625E-4</v>
      </c>
      <c r="AN22" s="13">
        <v>6.103515625E-5</v>
      </c>
    </row>
    <row r="23" spans="2:45" x14ac:dyDescent="0.35">
      <c r="B23">
        <v>1.953125E-3</v>
      </c>
      <c r="D23">
        <v>4.8828125E-4</v>
      </c>
      <c r="K23">
        <v>1.953125E-3</v>
      </c>
      <c r="L23">
        <v>7.8125E-3</v>
      </c>
      <c r="M23">
        <v>9.765625E-4</v>
      </c>
      <c r="T23">
        <v>1.953125E-3</v>
      </c>
      <c r="U23">
        <v>3.90625E-3</v>
      </c>
      <c r="V23">
        <v>9.765625E-4</v>
      </c>
      <c r="AC23">
        <v>1.953125E-3</v>
      </c>
      <c r="AD23">
        <v>3.90625E-3</v>
      </c>
      <c r="AE23" s="13">
        <v>9.765625E-4</v>
      </c>
      <c r="AL23">
        <v>3.90625E-3</v>
      </c>
      <c r="AM23">
        <v>3.90625E-3</v>
      </c>
      <c r="AN23" s="13">
        <v>2.44140625E-4</v>
      </c>
    </row>
    <row r="24" spans="2:45" x14ac:dyDescent="0.35">
      <c r="B24">
        <v>1.953125E-3</v>
      </c>
      <c r="D24">
        <v>4.8828125E-4</v>
      </c>
      <c r="K24">
        <v>1.953125E-3</v>
      </c>
      <c r="L24">
        <v>7.8125E-3</v>
      </c>
      <c r="M24">
        <v>9.765625E-4</v>
      </c>
      <c r="T24">
        <v>1.953125E-3</v>
      </c>
      <c r="U24">
        <v>3.90625E-3</v>
      </c>
      <c r="V24">
        <v>9.765625E-4</v>
      </c>
      <c r="AC24">
        <v>1.953125E-3</v>
      </c>
      <c r="AD24">
        <v>3.90625E-3</v>
      </c>
      <c r="AE24">
        <v>9.765625E-4</v>
      </c>
      <c r="AL24">
        <v>3.90625E-3</v>
      </c>
      <c r="AM24">
        <v>3.90625E-3</v>
      </c>
      <c r="AN24">
        <v>2.44140625E-4</v>
      </c>
    </row>
    <row r="25" spans="2:45" x14ac:dyDescent="0.35">
      <c r="B25" s="13">
        <v>2.38418579101562E-7</v>
      </c>
      <c r="D25" s="13">
        <v>2.91038304567337E-11</v>
      </c>
      <c r="K25" s="13">
        <v>2.38418579101562E-7</v>
      </c>
      <c r="L25" s="13">
        <v>3.0517578125E-5</v>
      </c>
      <c r="M25" s="13">
        <v>2.91038304567337E-11</v>
      </c>
      <c r="T25" s="13">
        <v>2.38418579101562E-7</v>
      </c>
      <c r="U25" s="13">
        <v>1.52587890625E-5</v>
      </c>
      <c r="V25" s="13">
        <v>2.91038304567337E-11</v>
      </c>
      <c r="AC25" s="13">
        <v>2.38418579101562E-7</v>
      </c>
      <c r="AD25" s="13">
        <v>1.52587890625E-5</v>
      </c>
      <c r="AE25" s="13">
        <v>2.91038304567337E-11</v>
      </c>
      <c r="AL25" s="13">
        <v>2.38418579101562E-7</v>
      </c>
      <c r="AM25" s="13">
        <v>1.52587890625E-5</v>
      </c>
      <c r="AN25" s="13">
        <v>2.91038304567337E-11</v>
      </c>
    </row>
    <row r="26" spans="2:45" x14ac:dyDescent="0.35">
      <c r="B26" s="13">
        <v>2.38418579101562E-7</v>
      </c>
      <c r="D26" s="13">
        <v>2.91038304567337E-11</v>
      </c>
      <c r="K26" s="13">
        <v>2.38418579101562E-7</v>
      </c>
      <c r="L26" s="13">
        <v>3.0517578125E-5</v>
      </c>
      <c r="M26" s="13">
        <v>2.91038304567337E-11</v>
      </c>
      <c r="T26" s="13">
        <v>2.38418579101562E-7</v>
      </c>
      <c r="U26" s="13">
        <v>1.52587890625E-5</v>
      </c>
      <c r="V26" s="13">
        <v>2.91038304567337E-11</v>
      </c>
      <c r="AC26" s="13">
        <v>2.38418579101562E-7</v>
      </c>
      <c r="AD26" s="13">
        <v>1.52587890625E-5</v>
      </c>
      <c r="AE26" s="13">
        <v>2.91038304567337E-11</v>
      </c>
      <c r="AL26" s="13">
        <v>2.38418579101562E-7</v>
      </c>
      <c r="AM26" s="13">
        <v>1.52587890625E-5</v>
      </c>
      <c r="AN26" s="13">
        <v>2.91038304567337E-11</v>
      </c>
    </row>
    <row r="27" spans="2:45" x14ac:dyDescent="0.35">
      <c r="B27">
        <v>4.8828125E-4</v>
      </c>
      <c r="D27">
        <v>1.220703125E-4</v>
      </c>
      <c r="K27">
        <v>4.8828125E-4</v>
      </c>
      <c r="L27">
        <v>4.8828125E-4</v>
      </c>
      <c r="M27">
        <v>1.220703125E-4</v>
      </c>
      <c r="T27">
        <v>4.8828125E-4</v>
      </c>
      <c r="U27">
        <v>2.44140625E-4</v>
      </c>
      <c r="V27">
        <v>1.220703125E-4</v>
      </c>
      <c r="AC27">
        <v>4.8828125E-4</v>
      </c>
      <c r="AD27">
        <v>4.8828125E-4</v>
      </c>
      <c r="AE27" s="13">
        <v>1.220703125E-4</v>
      </c>
      <c r="AL27">
        <v>9.765625E-4</v>
      </c>
      <c r="AM27">
        <v>9.765625E-4</v>
      </c>
      <c r="AN27" s="13">
        <v>1.220703125E-4</v>
      </c>
    </row>
    <row r="28" spans="2:45" x14ac:dyDescent="0.35">
      <c r="B28">
        <v>1.953125E-3</v>
      </c>
      <c r="D28">
        <v>2.44140625E-4</v>
      </c>
      <c r="K28">
        <v>1.953125E-3</v>
      </c>
      <c r="L28">
        <v>7.8125E-3</v>
      </c>
      <c r="M28">
        <v>9.765625E-4</v>
      </c>
      <c r="T28">
        <v>1.953125E-3</v>
      </c>
      <c r="U28">
        <v>3.90625E-3</v>
      </c>
      <c r="V28">
        <v>4.8828125E-4</v>
      </c>
      <c r="AC28">
        <v>1.953125E-3</v>
      </c>
      <c r="AD28">
        <v>1.953125E-3</v>
      </c>
      <c r="AE28" s="13">
        <v>9.765625E-4</v>
      </c>
      <c r="AL28">
        <v>3.90625E-3</v>
      </c>
      <c r="AM28">
        <v>7.8125E-3</v>
      </c>
      <c r="AN28" s="13">
        <v>4.8828125E-4</v>
      </c>
    </row>
    <row r="29" spans="2:45" x14ac:dyDescent="0.35">
      <c r="B29">
        <v>1.953125E-3</v>
      </c>
      <c r="D29">
        <v>2.44140625E-4</v>
      </c>
      <c r="K29">
        <v>1.953125E-3</v>
      </c>
      <c r="L29">
        <v>7.8125E-3</v>
      </c>
      <c r="M29">
        <v>9.765625E-4</v>
      </c>
      <c r="T29">
        <v>1.953125E-3</v>
      </c>
      <c r="U29">
        <v>3.90625E-3</v>
      </c>
      <c r="V29">
        <v>4.8828125E-4</v>
      </c>
      <c r="AC29">
        <v>1.953125E-3</v>
      </c>
      <c r="AD29">
        <v>1.953125E-3</v>
      </c>
      <c r="AE29">
        <v>9.765625E-4</v>
      </c>
      <c r="AL29">
        <v>3.90625E-3</v>
      </c>
      <c r="AM29">
        <v>7.8125E-3</v>
      </c>
      <c r="AN29">
        <v>4.8828125E-4</v>
      </c>
    </row>
    <row r="30" spans="2:45" x14ac:dyDescent="0.35">
      <c r="B30" s="13">
        <v>2.38418579101562E-7</v>
      </c>
      <c r="D30" s="13">
        <v>2.91038304567337E-11</v>
      </c>
      <c r="K30" s="13">
        <v>2.38418579101562E-7</v>
      </c>
      <c r="L30" s="13">
        <v>3.0517578125E-5</v>
      </c>
      <c r="M30" s="13">
        <v>2.91038304567337E-11</v>
      </c>
      <c r="T30" s="13">
        <v>2.38418579101562E-7</v>
      </c>
      <c r="U30" s="13">
        <v>1.52587890625E-5</v>
      </c>
      <c r="V30" s="13">
        <v>2.91038304567337E-11</v>
      </c>
      <c r="AC30" s="13">
        <v>2.38418579101562E-7</v>
      </c>
      <c r="AD30" s="13">
        <v>1.52587890625E-5</v>
      </c>
      <c r="AE30" s="13">
        <v>2.91038304567337E-11</v>
      </c>
      <c r="AL30" s="13">
        <v>2.38418579101562E-7</v>
      </c>
      <c r="AM30" s="13">
        <v>1.52587890625E-5</v>
      </c>
      <c r="AN30" s="13">
        <v>2.91038304567337E-11</v>
      </c>
    </row>
    <row r="31" spans="2:45" x14ac:dyDescent="0.35">
      <c r="B31" s="13">
        <v>2.38418579101562E-7</v>
      </c>
      <c r="D31" s="13">
        <v>2.91038304567337E-11</v>
      </c>
      <c r="K31" s="13">
        <v>2.38418579101562E-7</v>
      </c>
      <c r="L31" s="13">
        <v>3.0517578125E-5</v>
      </c>
      <c r="M31" s="13">
        <v>2.91038304567337E-11</v>
      </c>
      <c r="T31" s="13">
        <v>2.38418579101562E-7</v>
      </c>
      <c r="U31" s="13">
        <v>1.52587890625E-5</v>
      </c>
      <c r="V31" s="13">
        <v>2.91038304567337E-11</v>
      </c>
      <c r="AC31" s="13">
        <v>2.38418579101562E-7</v>
      </c>
      <c r="AD31" s="13">
        <v>1.52587890625E-5</v>
      </c>
      <c r="AE31" s="13">
        <v>2.91038304567337E-11</v>
      </c>
      <c r="AL31" s="13">
        <v>2.38418579101562E-7</v>
      </c>
      <c r="AM31" s="13">
        <v>1.52587890625E-5</v>
      </c>
      <c r="AN31" s="13">
        <v>2.91038304567337E-11</v>
      </c>
    </row>
    <row r="32" spans="2:45" x14ac:dyDescent="0.35">
      <c r="B32">
        <v>4.8828125E-4</v>
      </c>
      <c r="D32">
        <v>1.220703125E-4</v>
      </c>
      <c r="K32">
        <v>4.8828125E-4</v>
      </c>
      <c r="L32">
        <v>2.44140625E-4</v>
      </c>
      <c r="M32">
        <v>1.220703125E-4</v>
      </c>
      <c r="T32">
        <v>9.765625E-4</v>
      </c>
      <c r="U32">
        <v>2.44140625E-4</v>
      </c>
      <c r="V32">
        <v>1.220703125E-4</v>
      </c>
      <c r="AC32">
        <v>4.8828125E-4</v>
      </c>
      <c r="AD32">
        <v>9.765625E-4</v>
      </c>
      <c r="AE32" s="13">
        <v>6.103515625E-5</v>
      </c>
      <c r="AL32">
        <v>9.765625E-4</v>
      </c>
      <c r="AM32">
        <v>4.8828125E-4</v>
      </c>
      <c r="AN32" s="13">
        <v>1.220703125E-4</v>
      </c>
    </row>
    <row r="33" spans="2:40" x14ac:dyDescent="0.35">
      <c r="B33">
        <v>1.953125E-3</v>
      </c>
      <c r="D33">
        <v>9.765625E-4</v>
      </c>
      <c r="K33">
        <v>1.953125E-3</v>
      </c>
      <c r="L33">
        <v>7.8125E-3</v>
      </c>
      <c r="M33">
        <v>9.765625E-4</v>
      </c>
      <c r="T33">
        <v>1.953125E-3</v>
      </c>
      <c r="U33">
        <v>3.90625E-3</v>
      </c>
      <c r="V33">
        <v>9.765625E-4</v>
      </c>
      <c r="AC33">
        <v>1.953125E-3</v>
      </c>
      <c r="AD33">
        <v>3.90625E-3</v>
      </c>
      <c r="AE33" s="13">
        <v>9.765625E-4</v>
      </c>
      <c r="AL33">
        <v>3.90625E-3</v>
      </c>
      <c r="AM33">
        <v>3.90625E-3</v>
      </c>
      <c r="AN33" s="13">
        <v>9.765625E-4</v>
      </c>
    </row>
    <row r="34" spans="2:40" x14ac:dyDescent="0.35">
      <c r="B34">
        <v>1.953125E-3</v>
      </c>
      <c r="D34">
        <v>9.765625E-4</v>
      </c>
      <c r="K34">
        <v>1.953125E-3</v>
      </c>
      <c r="L34">
        <v>7.8125E-3</v>
      </c>
      <c r="M34">
        <v>9.765625E-4</v>
      </c>
      <c r="T34">
        <v>1.953125E-3</v>
      </c>
      <c r="U34">
        <v>3.90625E-3</v>
      </c>
      <c r="V34">
        <v>9.765625E-4</v>
      </c>
      <c r="AC34">
        <v>1.953125E-3</v>
      </c>
      <c r="AD34">
        <v>3.90625E-3</v>
      </c>
      <c r="AE34">
        <v>9.765625E-4</v>
      </c>
      <c r="AL34">
        <v>3.90625E-3</v>
      </c>
      <c r="AM34">
        <v>3.90625E-3</v>
      </c>
      <c r="AN34">
        <v>9.765625E-4</v>
      </c>
    </row>
    <row r="35" spans="2:40" x14ac:dyDescent="0.35">
      <c r="B35" s="13">
        <v>2.38418579101562E-7</v>
      </c>
      <c r="D35" s="13">
        <v>2.91038304567337E-11</v>
      </c>
      <c r="K35" s="13">
        <v>2.38418579101562E-7</v>
      </c>
      <c r="L35" s="13">
        <v>3.0517578125E-5</v>
      </c>
      <c r="M35" s="13">
        <v>2.91038304567337E-11</v>
      </c>
      <c r="T35" s="13">
        <v>2.38418579101562E-7</v>
      </c>
      <c r="U35" s="13">
        <v>1.52587890625E-5</v>
      </c>
      <c r="V35" s="13">
        <v>1.45519152283669E-11</v>
      </c>
      <c r="AC35" s="13">
        <v>2.38418579101562E-7</v>
      </c>
      <c r="AD35" s="13">
        <v>1.52587890625E-5</v>
      </c>
      <c r="AE35" s="13">
        <v>2.91038304567337E-11</v>
      </c>
      <c r="AL35" s="13">
        <v>2.38418579101562E-7</v>
      </c>
      <c r="AM35" s="13">
        <v>1.52587890625E-5</v>
      </c>
      <c r="AN35" s="13">
        <v>2.91038304567337E-11</v>
      </c>
    </row>
    <row r="36" spans="2:40" x14ac:dyDescent="0.35">
      <c r="B36" s="13">
        <v>2.38418579101562E-7</v>
      </c>
      <c r="D36" s="13">
        <v>2.91038304567337E-11</v>
      </c>
      <c r="K36" s="13">
        <v>2.38418579101562E-7</v>
      </c>
      <c r="L36" s="13">
        <v>3.0517578125E-5</v>
      </c>
      <c r="M36" s="13">
        <v>2.91038304567337E-11</v>
      </c>
      <c r="T36" s="13">
        <v>2.38418579101562E-7</v>
      </c>
      <c r="U36" s="13">
        <v>1.52587890625E-5</v>
      </c>
      <c r="V36" s="13">
        <v>1.45519152283669E-11</v>
      </c>
      <c r="AC36" s="13">
        <v>2.38418579101562E-7</v>
      </c>
      <c r="AD36" s="13">
        <v>1.52587890625E-5</v>
      </c>
      <c r="AE36" s="13">
        <v>2.91038304567337E-11</v>
      </c>
      <c r="AL36" s="13">
        <v>2.38418579101562E-7</v>
      </c>
      <c r="AM36" s="13">
        <v>1.52587890625E-5</v>
      </c>
      <c r="AN36" s="13">
        <v>2.91038304567337E-11</v>
      </c>
    </row>
    <row r="37" spans="2:40" x14ac:dyDescent="0.35">
      <c r="B37">
        <v>4.8828125E-4</v>
      </c>
      <c r="D37">
        <v>1.220703125E-4</v>
      </c>
      <c r="K37">
        <v>4.8828125E-4</v>
      </c>
      <c r="L37">
        <v>4.8828125E-4</v>
      </c>
      <c r="M37">
        <v>1.220703125E-4</v>
      </c>
      <c r="T37">
        <v>9.765625E-4</v>
      </c>
      <c r="U37">
        <v>9.765625E-4</v>
      </c>
      <c r="V37">
        <v>1.220703125E-4</v>
      </c>
      <c r="AC37">
        <v>4.8828125E-4</v>
      </c>
      <c r="AD37">
        <v>2.44140625E-4</v>
      </c>
      <c r="AE37" s="13">
        <v>6.103515625E-5</v>
      </c>
      <c r="AL37">
        <v>9.765625E-4</v>
      </c>
      <c r="AM37">
        <v>9.765625E-4</v>
      </c>
      <c r="AN37" s="13">
        <v>1.220703125E-4</v>
      </c>
    </row>
    <row r="38" spans="2:40" x14ac:dyDescent="0.35">
      <c r="B38">
        <v>1.953125E-3</v>
      </c>
      <c r="D38">
        <v>4.8828125E-4</v>
      </c>
      <c r="K38">
        <v>1.953125E-3</v>
      </c>
      <c r="L38">
        <v>3.125E-2</v>
      </c>
      <c r="M38">
        <v>4.8828125E-4</v>
      </c>
      <c r="T38">
        <v>1.953125E-3</v>
      </c>
      <c r="U38">
        <v>3.90625E-3</v>
      </c>
      <c r="V38">
        <v>9.765625E-4</v>
      </c>
      <c r="AC38">
        <v>1.953125E-3</v>
      </c>
      <c r="AD38">
        <v>3.90625E-3</v>
      </c>
      <c r="AE38" s="13">
        <v>9.765625E-4</v>
      </c>
      <c r="AL38">
        <v>3.90625E-3</v>
      </c>
      <c r="AM38">
        <v>3.90625E-3</v>
      </c>
      <c r="AN38" s="13">
        <v>4.8828125E-4</v>
      </c>
    </row>
    <row r="39" spans="2:40" x14ac:dyDescent="0.35">
      <c r="B39">
        <v>1.953125E-3</v>
      </c>
      <c r="D39">
        <v>4.8828125E-4</v>
      </c>
      <c r="K39">
        <v>1.953125E-3</v>
      </c>
      <c r="L39">
        <v>3.125E-2</v>
      </c>
      <c r="M39">
        <v>4.8828125E-4</v>
      </c>
      <c r="T39">
        <v>1.953125E-3</v>
      </c>
      <c r="U39">
        <v>3.90625E-3</v>
      </c>
      <c r="V39">
        <v>9.765625E-4</v>
      </c>
      <c r="AC39">
        <v>1.953125E-3</v>
      </c>
      <c r="AD39">
        <v>3.90625E-3</v>
      </c>
      <c r="AE39">
        <v>9.765625E-4</v>
      </c>
      <c r="AL39">
        <v>3.90625E-3</v>
      </c>
      <c r="AM39">
        <v>3.90625E-3</v>
      </c>
      <c r="AN39">
        <v>4.8828125E-4</v>
      </c>
    </row>
    <row r="40" spans="2:40" x14ac:dyDescent="0.35">
      <c r="B40" s="13">
        <v>2.38418579101562E-7</v>
      </c>
      <c r="D40" s="13">
        <v>2.91038304567337E-11</v>
      </c>
      <c r="K40" s="13">
        <v>2.38418579101562E-7</v>
      </c>
      <c r="L40" s="13">
        <v>6.103515625E-5</v>
      </c>
      <c r="M40" s="13">
        <v>2.91038304567337E-11</v>
      </c>
      <c r="T40" s="13">
        <v>2.38418579101562E-7</v>
      </c>
      <c r="U40" s="13">
        <v>3.0517578125E-5</v>
      </c>
      <c r="V40" s="13">
        <v>5.8207660913467401E-11</v>
      </c>
      <c r="AC40" s="13">
        <v>2.38418579101562E-7</v>
      </c>
      <c r="AD40" s="13">
        <v>1.52587890625E-5</v>
      </c>
      <c r="AE40" s="13">
        <v>2.91038304567337E-11</v>
      </c>
      <c r="AL40" s="13">
        <v>2.38418579101562E-7</v>
      </c>
      <c r="AM40" s="13">
        <v>7.62939453125E-6</v>
      </c>
      <c r="AN40" s="13">
        <v>1.45519152283669E-11</v>
      </c>
    </row>
    <row r="41" spans="2:40" x14ac:dyDescent="0.35">
      <c r="B41" s="13">
        <v>2.38418579101562E-7</v>
      </c>
      <c r="D41" s="13">
        <v>2.91038304567337E-11</v>
      </c>
      <c r="K41" s="13">
        <v>2.38418579101562E-7</v>
      </c>
      <c r="L41" s="13">
        <v>6.103515625E-5</v>
      </c>
      <c r="M41" s="13">
        <v>2.91038304567337E-11</v>
      </c>
      <c r="T41" s="13">
        <v>2.38418579101562E-7</v>
      </c>
      <c r="U41" s="13">
        <v>3.0517578125E-5</v>
      </c>
      <c r="V41" s="13">
        <v>5.8207660913467401E-11</v>
      </c>
      <c r="AC41" s="13">
        <v>2.38418579101562E-7</v>
      </c>
      <c r="AD41" s="13">
        <v>1.52587890625E-5</v>
      </c>
      <c r="AE41" s="13">
        <v>2.91038304567337E-11</v>
      </c>
      <c r="AL41" s="13">
        <v>2.38418579101562E-7</v>
      </c>
      <c r="AM41" s="13">
        <v>7.62939453125E-6</v>
      </c>
      <c r="AN41" s="13">
        <v>1.45519152283669E-11</v>
      </c>
    </row>
    <row r="42" spans="2:40" x14ac:dyDescent="0.35">
      <c r="B42">
        <v>9.765625E-4</v>
      </c>
      <c r="D42">
        <v>1.220703125E-4</v>
      </c>
      <c r="K42">
        <v>4.8828125E-4</v>
      </c>
      <c r="L42">
        <v>4.8828125E-4</v>
      </c>
      <c r="M42">
        <v>1.220703125E-4</v>
      </c>
      <c r="T42">
        <v>4.8828125E-4</v>
      </c>
      <c r="U42">
        <v>2.44140625E-4</v>
      </c>
      <c r="V42">
        <v>1.220703125E-4</v>
      </c>
      <c r="AC42">
        <v>4.8828125E-4</v>
      </c>
      <c r="AD42">
        <v>2.44140625E-4</v>
      </c>
      <c r="AE42" s="13">
        <v>6.103515625E-5</v>
      </c>
      <c r="AL42">
        <v>9.765625E-4</v>
      </c>
      <c r="AM42">
        <v>4.8828125E-4</v>
      </c>
      <c r="AN42" s="13">
        <v>1.220703125E-4</v>
      </c>
    </row>
    <row r="43" spans="2:40" x14ac:dyDescent="0.35">
      <c r="B43">
        <v>3.90625E-3</v>
      </c>
      <c r="D43">
        <v>4.8828125E-4</v>
      </c>
      <c r="K43">
        <v>1.953125E-3</v>
      </c>
      <c r="L43">
        <v>1.5625E-2</v>
      </c>
      <c r="M43">
        <v>4.8828125E-4</v>
      </c>
      <c r="T43">
        <v>1.953125E-3</v>
      </c>
      <c r="U43">
        <v>1.5625E-2</v>
      </c>
      <c r="V43">
        <v>9.765625E-4</v>
      </c>
      <c r="AC43">
        <v>1.953125E-3</v>
      </c>
      <c r="AD43">
        <v>3.90625E-3</v>
      </c>
      <c r="AE43" s="13">
        <v>9.765625E-4</v>
      </c>
      <c r="AL43">
        <v>3.90625E-3</v>
      </c>
      <c r="AM43">
        <v>3.90625E-3</v>
      </c>
      <c r="AN43" s="13">
        <v>9.765625E-4</v>
      </c>
    </row>
    <row r="44" spans="2:40" x14ac:dyDescent="0.35">
      <c r="B44">
        <v>3.90625E-3</v>
      </c>
      <c r="D44">
        <v>4.8828125E-4</v>
      </c>
      <c r="K44">
        <v>1.953125E-3</v>
      </c>
      <c r="L44">
        <v>1.5625E-2</v>
      </c>
      <c r="M44">
        <v>4.8828125E-4</v>
      </c>
      <c r="T44">
        <v>1.953125E-3</v>
      </c>
      <c r="U44">
        <v>1.5625E-2</v>
      </c>
      <c r="V44">
        <v>9.765625E-4</v>
      </c>
      <c r="AC44">
        <v>1.953125E-3</v>
      </c>
      <c r="AD44">
        <v>3.90625E-3</v>
      </c>
      <c r="AE44">
        <v>9.765625E-4</v>
      </c>
      <c r="AL44">
        <v>3.90625E-3</v>
      </c>
      <c r="AM44">
        <v>3.90625E-3</v>
      </c>
      <c r="AN44">
        <v>9.765625E-4</v>
      </c>
    </row>
    <row r="45" spans="2:40" x14ac:dyDescent="0.35">
      <c r="B45" s="13">
        <v>2.38418579101562E-7</v>
      </c>
      <c r="D45" s="13">
        <v>2.91038304567337E-11</v>
      </c>
      <c r="K45" s="13">
        <v>2.38418579101562E-7</v>
      </c>
      <c r="L45" s="13">
        <v>6.103515625E-5</v>
      </c>
      <c r="M45" s="13">
        <v>2.91038304567337E-11</v>
      </c>
      <c r="T45" s="13">
        <v>2.38418579101562E-7</v>
      </c>
      <c r="U45" s="13">
        <v>6.103515625E-5</v>
      </c>
      <c r="V45" s="13">
        <v>2.91038304567337E-11</v>
      </c>
      <c r="AC45" s="13">
        <v>2.38418579101562E-7</v>
      </c>
      <c r="AD45" s="13">
        <v>1.52587890625E-5</v>
      </c>
      <c r="AE45" s="13">
        <v>5.8207660913467401E-11</v>
      </c>
      <c r="AL45" s="13">
        <v>2.38418579101562E-7</v>
      </c>
      <c r="AM45" s="13">
        <v>1.52587890625E-5</v>
      </c>
      <c r="AN45" s="13">
        <v>2.91038304567337E-11</v>
      </c>
    </row>
    <row r="46" spans="2:40" x14ac:dyDescent="0.35">
      <c r="B46" s="13">
        <v>2.38418579101562E-7</v>
      </c>
      <c r="D46" s="13">
        <v>2.91038304567337E-11</v>
      </c>
      <c r="K46" s="13">
        <v>2.38418579101562E-7</v>
      </c>
      <c r="L46" s="13">
        <v>6.103515625E-5</v>
      </c>
      <c r="M46" s="13">
        <v>2.91038304567337E-11</v>
      </c>
      <c r="T46" s="13">
        <v>2.38418579101562E-7</v>
      </c>
      <c r="U46" s="13">
        <v>6.103515625E-5</v>
      </c>
      <c r="V46" s="13">
        <v>2.91038304567337E-11</v>
      </c>
      <c r="AC46" s="13">
        <v>2.38418579101562E-7</v>
      </c>
      <c r="AD46" s="13">
        <v>1.52587890625E-5</v>
      </c>
      <c r="AE46" s="13">
        <v>5.8207660913467401E-11</v>
      </c>
      <c r="AL46" s="13">
        <v>2.38418579101562E-7</v>
      </c>
      <c r="AM46" s="13">
        <v>1.52587890625E-5</v>
      </c>
      <c r="AN46" s="13">
        <v>2.91038304567337E-11</v>
      </c>
    </row>
    <row r="47" spans="2:40" x14ac:dyDescent="0.35">
      <c r="B47">
        <v>4.8828125E-4</v>
      </c>
      <c r="D47">
        <v>1.220703125E-4</v>
      </c>
      <c r="K47">
        <v>4.8828125E-4</v>
      </c>
      <c r="L47">
        <v>4.8828125E-4</v>
      </c>
      <c r="M47">
        <v>1.220703125E-4</v>
      </c>
      <c r="T47">
        <v>4.8828125E-4</v>
      </c>
      <c r="U47">
        <v>4.8828125E-4</v>
      </c>
      <c r="V47">
        <v>1.220703125E-4</v>
      </c>
      <c r="AC47">
        <v>4.8828125E-4</v>
      </c>
      <c r="AD47">
        <v>4.8828125E-4</v>
      </c>
      <c r="AE47" s="13">
        <v>1.220703125E-4</v>
      </c>
      <c r="AL47">
        <v>9.765625E-4</v>
      </c>
      <c r="AM47">
        <v>4.8828125E-4</v>
      </c>
      <c r="AN47" s="13">
        <v>1.220703125E-4</v>
      </c>
    </row>
    <row r="48" spans="2:40" x14ac:dyDescent="0.35">
      <c r="B48">
        <v>1.953125E-3</v>
      </c>
      <c r="D48">
        <v>4.8828125E-4</v>
      </c>
      <c r="K48">
        <v>1.953125E-3</v>
      </c>
      <c r="L48">
        <v>1.5625E-2</v>
      </c>
      <c r="M48">
        <v>9.765625E-4</v>
      </c>
      <c r="T48">
        <v>1.953125E-3</v>
      </c>
      <c r="U48">
        <v>3.90625E-3</v>
      </c>
      <c r="V48">
        <v>9.765625E-4</v>
      </c>
      <c r="AC48">
        <v>1.953125E-3</v>
      </c>
      <c r="AD48">
        <v>7.8125E-3</v>
      </c>
      <c r="AE48" s="13">
        <v>4.8828125E-4</v>
      </c>
      <c r="AL48">
        <v>3.90625E-3</v>
      </c>
      <c r="AM48">
        <v>3.90625E-3</v>
      </c>
      <c r="AN48" s="13">
        <v>4.8828125E-4</v>
      </c>
    </row>
    <row r="49" spans="2:40" x14ac:dyDescent="0.35">
      <c r="B49">
        <v>1.953125E-3</v>
      </c>
      <c r="D49">
        <v>4.8828125E-4</v>
      </c>
      <c r="K49">
        <v>1.953125E-3</v>
      </c>
      <c r="L49">
        <v>1.5625E-2</v>
      </c>
      <c r="M49">
        <v>9.765625E-4</v>
      </c>
      <c r="T49">
        <v>1.953125E-3</v>
      </c>
      <c r="U49">
        <v>3.90625E-3</v>
      </c>
      <c r="V49">
        <v>9.765625E-4</v>
      </c>
      <c r="AC49">
        <v>1.953125E-3</v>
      </c>
      <c r="AD49">
        <v>7.8125E-3</v>
      </c>
      <c r="AE49">
        <v>4.8828125E-4</v>
      </c>
      <c r="AL49">
        <v>3.90625E-3</v>
      </c>
      <c r="AM49">
        <v>3.90625E-3</v>
      </c>
      <c r="AN49">
        <v>4.8828125E-4</v>
      </c>
    </row>
    <row r="50" spans="2:40" x14ac:dyDescent="0.35">
      <c r="B50" s="13">
        <v>2.38418579101562E-7</v>
      </c>
      <c r="D50" s="13">
        <v>2.91038304567337E-11</v>
      </c>
      <c r="K50" s="13">
        <v>2.38418579101562E-7</v>
      </c>
      <c r="L50" s="13">
        <v>3.0517578125E-5</v>
      </c>
      <c r="M50" s="13">
        <v>2.91038304567337E-11</v>
      </c>
      <c r="T50" s="13">
        <v>2.38418579101562E-7</v>
      </c>
      <c r="U50" s="13">
        <v>1.52587890625E-5</v>
      </c>
      <c r="V50" s="13">
        <v>5.8207660913467401E-11</v>
      </c>
      <c r="AC50" s="13">
        <v>2.38418579101562E-7</v>
      </c>
      <c r="AD50" s="13">
        <v>1.52587890625E-5</v>
      </c>
      <c r="AE50" s="13">
        <v>2.91038304567337E-11</v>
      </c>
      <c r="AL50" s="13">
        <v>2.38418579101562E-7</v>
      </c>
      <c r="AM50" s="13">
        <v>1.52587890625E-5</v>
      </c>
      <c r="AN50" s="13">
        <v>1.45519152283669E-11</v>
      </c>
    </row>
    <row r="51" spans="2:40" x14ac:dyDescent="0.35">
      <c r="B51" s="13">
        <v>2.38418579101562E-7</v>
      </c>
      <c r="D51" s="13">
        <v>2.91038304567337E-11</v>
      </c>
      <c r="K51" s="13">
        <v>2.38418579101562E-7</v>
      </c>
      <c r="L51" s="13">
        <v>3.0517578125E-5</v>
      </c>
      <c r="M51" s="13">
        <v>2.91038304567337E-11</v>
      </c>
      <c r="T51" s="13">
        <v>2.38418579101562E-7</v>
      </c>
      <c r="U51" s="13">
        <v>1.52587890625E-5</v>
      </c>
      <c r="V51" s="13">
        <v>5.8207660913467401E-11</v>
      </c>
      <c r="AC51" s="13">
        <v>2.38418579101562E-7</v>
      </c>
      <c r="AD51" s="13">
        <v>1.52587890625E-5</v>
      </c>
      <c r="AE51" s="13">
        <v>2.91038304567337E-11</v>
      </c>
      <c r="AL51" s="13">
        <v>2.38418579101562E-7</v>
      </c>
      <c r="AM51" s="13">
        <v>1.52587890625E-5</v>
      </c>
      <c r="AN51" s="13">
        <v>1.45519152283669E-11</v>
      </c>
    </row>
    <row r="52" spans="2:40" x14ac:dyDescent="0.35">
      <c r="B52">
        <v>9.765625E-4</v>
      </c>
      <c r="D52" s="13">
        <v>6.103515625E-5</v>
      </c>
      <c r="K52">
        <v>9.765625E-4</v>
      </c>
      <c r="L52">
        <v>4.8828125E-4</v>
      </c>
      <c r="M52">
        <v>1.220703125E-4</v>
      </c>
      <c r="T52" s="13">
        <v>9.765625E-4</v>
      </c>
      <c r="U52">
        <v>2.44140625E-4</v>
      </c>
      <c r="V52">
        <v>2.44140625E-4</v>
      </c>
      <c r="AC52">
        <v>4.8828125E-4</v>
      </c>
      <c r="AD52">
        <v>2.44140625E-4</v>
      </c>
      <c r="AE52" s="13">
        <v>1.220703125E-4</v>
      </c>
      <c r="AL52">
        <v>9.765625E-4</v>
      </c>
      <c r="AM52">
        <v>9.765625E-4</v>
      </c>
      <c r="AN52" s="13">
        <v>1.220703125E-4</v>
      </c>
    </row>
    <row r="53" spans="2:40" x14ac:dyDescent="0.35">
      <c r="B53">
        <v>1.953125E-3</v>
      </c>
      <c r="D53">
        <v>4.8828125E-4</v>
      </c>
      <c r="K53">
        <v>1.953125E-3</v>
      </c>
      <c r="L53">
        <v>6.25E-2</v>
      </c>
      <c r="M53">
        <v>9.765625E-4</v>
      </c>
      <c r="T53">
        <v>1.953125E-3</v>
      </c>
      <c r="U53">
        <v>7.8125E-3</v>
      </c>
      <c r="V53">
        <v>9.765625E-4</v>
      </c>
      <c r="AC53">
        <v>1.953125E-3</v>
      </c>
      <c r="AD53">
        <v>3.90625E-3</v>
      </c>
      <c r="AE53" s="13">
        <v>4.8828125E-4</v>
      </c>
      <c r="AL53">
        <v>3.90625E-3</v>
      </c>
      <c r="AM53">
        <v>3.90625E-3</v>
      </c>
      <c r="AN53" s="13">
        <v>9.765625E-4</v>
      </c>
    </row>
    <row r="54" spans="2:40" x14ac:dyDescent="0.35">
      <c r="B54">
        <v>1.953125E-3</v>
      </c>
      <c r="D54">
        <v>4.8828125E-4</v>
      </c>
      <c r="K54">
        <v>1.953125E-3</v>
      </c>
      <c r="L54">
        <v>6.25E-2</v>
      </c>
      <c r="M54">
        <v>9.765625E-4</v>
      </c>
      <c r="T54">
        <v>1.953125E-3</v>
      </c>
      <c r="U54">
        <v>7.8125E-3</v>
      </c>
      <c r="V54">
        <v>9.765625E-4</v>
      </c>
      <c r="AC54">
        <v>1.953125E-3</v>
      </c>
      <c r="AD54">
        <v>3.90625E-3</v>
      </c>
      <c r="AE54" s="13">
        <v>4.8828125E-4</v>
      </c>
      <c r="AL54">
        <v>3.90625E-3</v>
      </c>
      <c r="AM54">
        <v>3.90625E-3</v>
      </c>
      <c r="AN54" s="13">
        <v>9.765625E-4</v>
      </c>
    </row>
    <row r="55" spans="2:40" x14ac:dyDescent="0.35">
      <c r="B55" s="13">
        <v>2.38418579101562E-7</v>
      </c>
      <c r="D55" s="13">
        <v>2.91038304567337E-11</v>
      </c>
      <c r="K55" s="13">
        <v>2.38418579101562E-7</v>
      </c>
      <c r="L55">
        <v>1.220703125E-4</v>
      </c>
      <c r="M55" s="13">
        <v>2.91038304567337E-11</v>
      </c>
      <c r="T55" s="13">
        <v>2.38418579101562E-7</v>
      </c>
      <c r="U55" s="13">
        <v>1.52587890625E-5</v>
      </c>
      <c r="V55" s="13">
        <v>2.91038304567337E-11</v>
      </c>
      <c r="AC55" s="13">
        <v>2.38418579101562E-7</v>
      </c>
      <c r="AD55" s="13">
        <v>1.52587890625E-5</v>
      </c>
      <c r="AE55" s="13">
        <v>2.91038304567337E-11</v>
      </c>
      <c r="AL55" s="13">
        <v>2.38418579101562E-7</v>
      </c>
      <c r="AM55" s="13">
        <v>1.52587890625E-5</v>
      </c>
      <c r="AN55" s="13">
        <v>2.91038304567337E-11</v>
      </c>
    </row>
    <row r="56" spans="2:40" x14ac:dyDescent="0.35">
      <c r="B56" s="13">
        <v>2.38418579101562E-7</v>
      </c>
      <c r="D56" s="13">
        <v>2.91038304567337E-11</v>
      </c>
      <c r="K56" s="13">
        <v>2.38418579101562E-7</v>
      </c>
      <c r="L56">
        <v>1.220703125E-4</v>
      </c>
      <c r="M56" s="13">
        <v>2.91038304567337E-11</v>
      </c>
      <c r="T56" s="13">
        <v>2.38418579101562E-7</v>
      </c>
      <c r="U56" s="13">
        <v>1.52587890625E-5</v>
      </c>
      <c r="V56" s="13">
        <v>2.91038304567337E-11</v>
      </c>
      <c r="AC56" s="13">
        <v>2.38418579101562E-7</v>
      </c>
      <c r="AD56" s="13">
        <v>1.52587890625E-5</v>
      </c>
      <c r="AE56" s="13">
        <v>2.91038304567337E-11</v>
      </c>
      <c r="AL56" s="13">
        <v>2.38418579101562E-7</v>
      </c>
      <c r="AM56" s="13">
        <v>1.52587890625E-5</v>
      </c>
      <c r="AN56" s="13">
        <v>2.91038304567337E-11</v>
      </c>
    </row>
    <row r="57" spans="2:40" x14ac:dyDescent="0.35">
      <c r="B57">
        <v>4.8828125E-4</v>
      </c>
      <c r="D57">
        <v>1.220703125E-4</v>
      </c>
      <c r="K57">
        <v>9.765625E-4</v>
      </c>
      <c r="L57">
        <v>9.765625E-4</v>
      </c>
      <c r="M57">
        <v>2.44140625E-4</v>
      </c>
      <c r="T57" s="13">
        <v>4.8828125E-4</v>
      </c>
      <c r="U57">
        <v>9.765625E-4</v>
      </c>
      <c r="V57">
        <v>1.220703125E-4</v>
      </c>
      <c r="AC57">
        <v>9.765625E-4</v>
      </c>
      <c r="AD57">
        <v>9.765625E-4</v>
      </c>
      <c r="AE57" s="13">
        <v>6.103515625E-5</v>
      </c>
      <c r="AL57">
        <v>9.765625E-4</v>
      </c>
      <c r="AM57">
        <v>1.953125E-3</v>
      </c>
      <c r="AN57" s="13">
        <v>1.220703125E-4</v>
      </c>
    </row>
    <row r="58" spans="2:40" x14ac:dyDescent="0.35">
      <c r="B58">
        <v>1.953125E-3</v>
      </c>
      <c r="D58">
        <v>4.8828125E-4</v>
      </c>
      <c r="K58">
        <v>1.953125E-3</v>
      </c>
      <c r="L58">
        <v>1.5625E-2</v>
      </c>
      <c r="M58">
        <v>9.765625E-4</v>
      </c>
      <c r="T58">
        <v>1.953125E-3</v>
      </c>
      <c r="U58">
        <v>7.8125E-3</v>
      </c>
      <c r="V58">
        <v>9.765625E-4</v>
      </c>
      <c r="AC58">
        <v>1.953125E-3</v>
      </c>
      <c r="AD58">
        <v>7.8125E-3</v>
      </c>
      <c r="AE58" s="13">
        <v>4.8828125E-4</v>
      </c>
      <c r="AL58">
        <v>3.90625E-3</v>
      </c>
      <c r="AM58">
        <v>3.90625E-3</v>
      </c>
      <c r="AN58" s="13">
        <v>4.8828125E-4</v>
      </c>
    </row>
    <row r="59" spans="2:40" x14ac:dyDescent="0.35">
      <c r="B59">
        <v>1.953125E-3</v>
      </c>
      <c r="D59">
        <v>4.8828125E-4</v>
      </c>
      <c r="K59">
        <v>1.953125E-3</v>
      </c>
      <c r="L59">
        <v>1.5625E-2</v>
      </c>
      <c r="M59">
        <v>9.765625E-4</v>
      </c>
      <c r="T59">
        <v>1.953125E-3</v>
      </c>
      <c r="U59">
        <v>7.8125E-3</v>
      </c>
      <c r="V59">
        <v>9.765625E-4</v>
      </c>
      <c r="AC59">
        <v>1.953125E-3</v>
      </c>
      <c r="AD59">
        <v>7.8125E-3</v>
      </c>
      <c r="AE59">
        <v>4.8828125E-4</v>
      </c>
      <c r="AL59">
        <v>3.90625E-3</v>
      </c>
      <c r="AM59">
        <v>3.90625E-3</v>
      </c>
      <c r="AN59">
        <v>4.8828125E-4</v>
      </c>
    </row>
    <row r="60" spans="2:40" x14ac:dyDescent="0.35">
      <c r="B60" s="13">
        <v>2.38418579101562E-7</v>
      </c>
      <c r="D60" s="13">
        <v>2.91038304567337E-11</v>
      </c>
      <c r="K60" s="13">
        <v>2.38418579101562E-7</v>
      </c>
      <c r="L60" s="13">
        <v>6.103515625E-5</v>
      </c>
      <c r="M60" s="13">
        <v>5.8207660913467401E-11</v>
      </c>
      <c r="T60" s="13">
        <v>2.38418579101562E-7</v>
      </c>
      <c r="U60" s="13">
        <v>3.0517578125E-5</v>
      </c>
      <c r="V60" s="13">
        <v>1.45519152283669E-11</v>
      </c>
      <c r="AC60" s="13">
        <v>2.38418579101562E-7</v>
      </c>
      <c r="AD60" s="13">
        <v>3.0517578125E-5</v>
      </c>
      <c r="AE60" s="13">
        <v>1.45519152283669E-11</v>
      </c>
      <c r="AL60" s="13">
        <v>2.38418579101562E-7</v>
      </c>
      <c r="AM60" s="13">
        <v>3.0517578125E-5</v>
      </c>
      <c r="AN60" s="13">
        <v>2.91038304567337E-11</v>
      </c>
    </row>
    <row r="61" spans="2:40" x14ac:dyDescent="0.35">
      <c r="B61" s="13">
        <v>2.38418579101562E-7</v>
      </c>
      <c r="D61" s="13">
        <v>2.91038304567337E-11</v>
      </c>
      <c r="K61" s="13">
        <v>2.38418579101562E-7</v>
      </c>
      <c r="L61" s="13">
        <v>6.103515625E-5</v>
      </c>
      <c r="M61" s="13">
        <v>5.8207660913467401E-11</v>
      </c>
      <c r="T61" s="13">
        <v>2.38418579101562E-7</v>
      </c>
      <c r="U61" s="13">
        <v>3.0517578125E-5</v>
      </c>
      <c r="V61" s="13">
        <v>1.45519152283669E-11</v>
      </c>
      <c r="AC61" s="13">
        <v>2.38418579101562E-7</v>
      </c>
      <c r="AD61" s="13">
        <v>3.0517578125E-5</v>
      </c>
      <c r="AE61" s="13">
        <v>1.45519152283669E-11</v>
      </c>
      <c r="AL61" s="13">
        <v>2.38418579101562E-7</v>
      </c>
      <c r="AM61" s="13">
        <v>3.0517578125E-5</v>
      </c>
      <c r="AN61" s="13">
        <v>2.91038304567337E-11</v>
      </c>
    </row>
    <row r="62" spans="2:40" x14ac:dyDescent="0.35">
      <c r="B62">
        <v>4.8828125E-4</v>
      </c>
      <c r="D62" s="13">
        <v>6.103515625E-5</v>
      </c>
      <c r="K62">
        <v>9.765625E-4</v>
      </c>
      <c r="L62">
        <v>9.765625E-4</v>
      </c>
      <c r="M62" s="13">
        <v>1.220703125E-4</v>
      </c>
      <c r="T62" s="13">
        <v>9.765625E-4</v>
      </c>
      <c r="U62">
        <v>4.8828125E-4</v>
      </c>
      <c r="V62" s="13">
        <v>6.103515625E-5</v>
      </c>
      <c r="AC62">
        <v>4.8828125E-4</v>
      </c>
      <c r="AD62">
        <v>9.765625E-4</v>
      </c>
      <c r="AE62" s="13">
        <v>1.220703125E-4</v>
      </c>
      <c r="AL62">
        <v>9.765625E-4</v>
      </c>
      <c r="AM62">
        <v>9.765625E-4</v>
      </c>
      <c r="AN62" s="13">
        <v>1.220703125E-4</v>
      </c>
    </row>
    <row r="63" spans="2:40" x14ac:dyDescent="0.35">
      <c r="B63">
        <v>3.90625E-3</v>
      </c>
      <c r="D63">
        <v>4.8828125E-4</v>
      </c>
      <c r="K63">
        <v>1.953125E-3</v>
      </c>
      <c r="L63">
        <v>3.125E-2</v>
      </c>
      <c r="M63">
        <v>9.765625E-4</v>
      </c>
      <c r="T63">
        <v>3.90625E-3</v>
      </c>
      <c r="U63">
        <v>1.5625E-2</v>
      </c>
      <c r="V63">
        <v>4.8828125E-4</v>
      </c>
      <c r="AC63">
        <v>1.953125E-3</v>
      </c>
      <c r="AD63">
        <v>3.90625E-3</v>
      </c>
      <c r="AE63" s="13">
        <v>9.765625E-4</v>
      </c>
      <c r="AL63">
        <v>3.90625E-3</v>
      </c>
      <c r="AM63">
        <v>3.90625E-3</v>
      </c>
      <c r="AN63" s="13">
        <v>4.8828125E-4</v>
      </c>
    </row>
    <row r="64" spans="2:40" x14ac:dyDescent="0.35">
      <c r="B64">
        <v>3.90625E-3</v>
      </c>
      <c r="D64">
        <v>4.8828125E-4</v>
      </c>
      <c r="K64">
        <v>1.953125E-3</v>
      </c>
      <c r="L64">
        <v>3.125E-2</v>
      </c>
      <c r="M64">
        <v>9.765625E-4</v>
      </c>
      <c r="T64">
        <v>3.90625E-3</v>
      </c>
      <c r="U64">
        <v>1.5625E-2</v>
      </c>
      <c r="V64">
        <v>4.8828125E-4</v>
      </c>
      <c r="AC64">
        <v>1.953125E-3</v>
      </c>
      <c r="AD64">
        <v>3.90625E-3</v>
      </c>
      <c r="AE64" s="13">
        <v>9.765625E-4</v>
      </c>
      <c r="AL64">
        <v>3.90625E-3</v>
      </c>
      <c r="AM64">
        <v>3.90625E-3</v>
      </c>
      <c r="AN64" s="13">
        <v>4.8828125E-4</v>
      </c>
    </row>
    <row r="65" spans="2:40" x14ac:dyDescent="0.35">
      <c r="B65" s="13">
        <v>2.38418579101562E-7</v>
      </c>
      <c r="D65" s="13">
        <v>5.8207660913467401E-11</v>
      </c>
      <c r="K65" s="13">
        <v>2.38418579101562E-7</v>
      </c>
      <c r="L65" s="13">
        <v>6.103515625E-5</v>
      </c>
      <c r="M65" s="13">
        <v>2.91038304567337E-11</v>
      </c>
      <c r="T65" s="13">
        <v>2.38418579101562E-7</v>
      </c>
      <c r="U65" s="13">
        <v>3.0517578125E-5</v>
      </c>
      <c r="V65" s="13">
        <v>2.91038304567337E-11</v>
      </c>
      <c r="AC65" s="13">
        <v>2.38418579101562E-7</v>
      </c>
      <c r="AD65" s="13">
        <v>1.52587890625E-5</v>
      </c>
      <c r="AE65" s="13">
        <v>2.91038304567337E-11</v>
      </c>
      <c r="AL65" s="13">
        <v>2.38418579101562E-7</v>
      </c>
      <c r="AM65" s="13">
        <v>1.52587890625E-5</v>
      </c>
      <c r="AN65" s="13">
        <v>2.91038304567337E-11</v>
      </c>
    </row>
    <row r="66" spans="2:40" x14ac:dyDescent="0.35">
      <c r="B66" s="13">
        <v>2.38418579101562E-7</v>
      </c>
      <c r="D66" s="13">
        <v>5.8207660913467401E-11</v>
      </c>
      <c r="K66" s="13">
        <v>2.38418579101562E-7</v>
      </c>
      <c r="L66" s="13">
        <v>6.103515625E-5</v>
      </c>
      <c r="M66" s="13">
        <v>2.91038304567337E-11</v>
      </c>
      <c r="T66" s="13">
        <v>2.38418579101562E-7</v>
      </c>
      <c r="U66" s="13">
        <v>3.0517578125E-5</v>
      </c>
      <c r="V66" s="13">
        <v>2.91038304567337E-11</v>
      </c>
      <c r="AC66" s="13">
        <v>2.38418579101562E-7</v>
      </c>
      <c r="AD66" s="13">
        <v>1.52587890625E-5</v>
      </c>
      <c r="AE66" s="13">
        <v>2.91038304567337E-11</v>
      </c>
      <c r="AL66" s="13">
        <v>2.38418579101562E-7</v>
      </c>
      <c r="AM66" s="13">
        <v>1.52587890625E-5</v>
      </c>
      <c r="AN66" s="13">
        <v>2.91038304567337E-11</v>
      </c>
    </row>
    <row r="67" spans="2:40" x14ac:dyDescent="0.35">
      <c r="B67">
        <v>4.8828125E-4</v>
      </c>
      <c r="D67">
        <v>1.220703125E-4</v>
      </c>
      <c r="K67">
        <v>9.765625E-4</v>
      </c>
      <c r="L67">
        <v>4.8828125E-4</v>
      </c>
      <c r="M67">
        <v>1.220703125E-4</v>
      </c>
      <c r="T67" s="13">
        <v>9.765625E-4</v>
      </c>
      <c r="U67">
        <v>4.8828125E-4</v>
      </c>
      <c r="V67">
        <v>1.220703125E-4</v>
      </c>
      <c r="AC67">
        <v>4.8828125E-4</v>
      </c>
      <c r="AD67">
        <v>9.765625E-4</v>
      </c>
      <c r="AE67" s="13">
        <v>1.220703125E-4</v>
      </c>
      <c r="AL67">
        <v>9.765625E-4</v>
      </c>
      <c r="AM67">
        <v>9.765625E-4</v>
      </c>
      <c r="AN67" s="13">
        <v>1.220703125E-4</v>
      </c>
    </row>
    <row r="68" spans="2:40" x14ac:dyDescent="0.35">
      <c r="B68">
        <v>3.90625E-3</v>
      </c>
      <c r="D68">
        <v>4.8828125E-4</v>
      </c>
      <c r="K68">
        <v>1.953125E-3</v>
      </c>
      <c r="L68">
        <v>1.5625E-2</v>
      </c>
      <c r="M68">
        <v>9.765625E-4</v>
      </c>
      <c r="T68">
        <v>1.953125E-3</v>
      </c>
      <c r="U68">
        <v>7.8125E-3</v>
      </c>
      <c r="V68">
        <v>4.8828125E-4</v>
      </c>
      <c r="AC68">
        <v>3.90625E-3</v>
      </c>
      <c r="AD68">
        <v>7.8125E-3</v>
      </c>
      <c r="AE68" s="13">
        <v>9.765625E-4</v>
      </c>
      <c r="AL68">
        <v>3.90625E-3</v>
      </c>
      <c r="AM68">
        <v>3.90625E-3</v>
      </c>
      <c r="AN68" s="13">
        <v>4.8828125E-4</v>
      </c>
    </row>
    <row r="69" spans="2:40" x14ac:dyDescent="0.35">
      <c r="B69">
        <v>3.90625E-3</v>
      </c>
      <c r="D69">
        <v>4.8828125E-4</v>
      </c>
      <c r="K69">
        <v>1.953125E-3</v>
      </c>
      <c r="L69">
        <v>1.5625E-2</v>
      </c>
      <c r="M69">
        <v>9.765625E-4</v>
      </c>
      <c r="T69">
        <v>1.953125E-3</v>
      </c>
      <c r="U69">
        <v>7.8125E-3</v>
      </c>
      <c r="V69">
        <v>4.8828125E-4</v>
      </c>
      <c r="AC69">
        <v>3.90625E-3</v>
      </c>
      <c r="AD69">
        <v>7.8125E-3</v>
      </c>
      <c r="AE69">
        <v>9.765625E-4</v>
      </c>
      <c r="AL69">
        <v>3.90625E-3</v>
      </c>
      <c r="AM69">
        <v>3.90625E-3</v>
      </c>
      <c r="AN69">
        <v>4.8828125E-4</v>
      </c>
    </row>
    <row r="70" spans="2:40" x14ac:dyDescent="0.35">
      <c r="B70" s="13">
        <v>2.38418579101562E-7</v>
      </c>
      <c r="D70" s="13">
        <v>2.91038304567337E-11</v>
      </c>
      <c r="K70" s="13">
        <v>2.38418579101562E-7</v>
      </c>
      <c r="L70" s="13">
        <v>3.0517578125E-5</v>
      </c>
      <c r="M70" s="13">
        <v>2.91038304567337E-11</v>
      </c>
      <c r="T70" s="13">
        <v>2.38418579101562E-7</v>
      </c>
      <c r="U70" s="13">
        <v>3.0517578125E-5</v>
      </c>
      <c r="V70" s="13">
        <v>1.45519152283669E-11</v>
      </c>
      <c r="AC70" s="13">
        <v>2.38418579101562E-7</v>
      </c>
      <c r="AD70" s="13">
        <v>1.52587890625E-5</v>
      </c>
      <c r="AE70" s="13">
        <v>2.91038304567337E-11</v>
      </c>
      <c r="AL70" s="13">
        <v>2.38418579101562E-7</v>
      </c>
      <c r="AM70" s="13">
        <v>1.52587890625E-5</v>
      </c>
      <c r="AN70" s="13">
        <v>2.91038304567337E-11</v>
      </c>
    </row>
    <row r="71" spans="2:40" x14ac:dyDescent="0.35">
      <c r="B71" s="13">
        <v>2.38418579101562E-7</v>
      </c>
      <c r="D71" s="13">
        <v>2.91038304567337E-11</v>
      </c>
      <c r="K71" s="13">
        <v>2.38418579101562E-7</v>
      </c>
      <c r="L71" s="13">
        <v>3.0517578125E-5</v>
      </c>
      <c r="M71" s="13">
        <v>2.91038304567337E-11</v>
      </c>
      <c r="T71" s="13">
        <v>2.38418579101562E-7</v>
      </c>
      <c r="U71" s="13">
        <v>3.0517578125E-5</v>
      </c>
      <c r="V71" s="13">
        <v>1.45519152283669E-11</v>
      </c>
      <c r="AC71" s="13">
        <v>2.38418579101562E-7</v>
      </c>
      <c r="AD71" s="13">
        <v>1.52587890625E-5</v>
      </c>
      <c r="AE71" s="13">
        <v>2.91038304567337E-11</v>
      </c>
      <c r="AL71" s="13">
        <v>2.38418579101562E-7</v>
      </c>
      <c r="AM71" s="13">
        <v>1.52587890625E-5</v>
      </c>
      <c r="AN71" s="13">
        <v>2.91038304567337E-11</v>
      </c>
    </row>
    <row r="72" spans="2:40" x14ac:dyDescent="0.35">
      <c r="B72">
        <v>4.8828125E-4</v>
      </c>
      <c r="D72">
        <v>1.220703125E-4</v>
      </c>
      <c r="K72">
        <v>9.765625E-4</v>
      </c>
      <c r="L72">
        <v>4.8828125E-4</v>
      </c>
      <c r="M72">
        <v>1.220703125E-4</v>
      </c>
      <c r="T72" s="13">
        <v>4.8828125E-4</v>
      </c>
      <c r="U72">
        <v>4.8828125E-4</v>
      </c>
      <c r="V72">
        <v>1.220703125E-4</v>
      </c>
      <c r="AC72">
        <v>4.8828125E-4</v>
      </c>
      <c r="AD72">
        <v>9.765625E-4</v>
      </c>
      <c r="AE72" s="13">
        <v>1.220703125E-4</v>
      </c>
      <c r="AL72">
        <v>9.765625E-4</v>
      </c>
      <c r="AM72">
        <v>1.953125E-3</v>
      </c>
      <c r="AN72" s="13">
        <v>1.220703125E-4</v>
      </c>
    </row>
    <row r="73" spans="2:40" x14ac:dyDescent="0.35">
      <c r="B73">
        <v>3.90625E-3</v>
      </c>
      <c r="D73">
        <v>9.765625E-4</v>
      </c>
      <c r="K73">
        <v>1.953125E-3</v>
      </c>
      <c r="L73">
        <v>3.125E-2</v>
      </c>
      <c r="M73">
        <v>9.765625E-4</v>
      </c>
      <c r="T73">
        <v>3.90625E-3</v>
      </c>
      <c r="U73">
        <v>3.90625E-3</v>
      </c>
      <c r="V73">
        <v>4.8828125E-4</v>
      </c>
      <c r="AC73">
        <v>3.90625E-3</v>
      </c>
      <c r="AD73">
        <v>3.90625E-3</v>
      </c>
      <c r="AE73" s="13">
        <v>9.765625E-4</v>
      </c>
      <c r="AL73">
        <v>3.90625E-3</v>
      </c>
      <c r="AM73">
        <v>7.8125E-3</v>
      </c>
      <c r="AN73" s="13">
        <v>9.765625E-4</v>
      </c>
    </row>
    <row r="74" spans="2:40" x14ac:dyDescent="0.35">
      <c r="B74">
        <v>3.90625E-3</v>
      </c>
      <c r="D74">
        <v>9.765625E-4</v>
      </c>
      <c r="K74">
        <v>1.953125E-3</v>
      </c>
      <c r="L74">
        <v>3.125E-2</v>
      </c>
      <c r="M74">
        <v>9.765625E-4</v>
      </c>
      <c r="T74">
        <v>3.90625E-3</v>
      </c>
      <c r="U74">
        <v>3.90625E-3</v>
      </c>
      <c r="V74">
        <v>4.8828125E-4</v>
      </c>
      <c r="AC74">
        <v>3.90625E-3</v>
      </c>
      <c r="AD74">
        <v>3.90625E-3</v>
      </c>
      <c r="AE74">
        <v>9.765625E-4</v>
      </c>
      <c r="AL74">
        <v>3.90625E-3</v>
      </c>
      <c r="AM74">
        <v>7.8125E-3</v>
      </c>
      <c r="AN74">
        <v>9.765625E-4</v>
      </c>
    </row>
    <row r="75" spans="2:40" x14ac:dyDescent="0.35">
      <c r="B75" s="13">
        <v>2.38418579101562E-7</v>
      </c>
      <c r="D75" s="13">
        <v>5.8207660913467401E-11</v>
      </c>
      <c r="K75" s="13">
        <v>2.38418579101562E-7</v>
      </c>
      <c r="L75" s="13">
        <v>6.103515625E-5</v>
      </c>
      <c r="M75" s="13">
        <v>2.91038304567337E-11</v>
      </c>
      <c r="T75" s="13">
        <v>2.38418579101562E-7</v>
      </c>
      <c r="U75" s="13">
        <v>1.52587890625E-5</v>
      </c>
      <c r="V75" s="13">
        <v>2.91038304567337E-11</v>
      </c>
      <c r="AC75" s="13">
        <v>2.38418579101562E-7</v>
      </c>
      <c r="AD75" s="13">
        <v>1.52587890625E-5</v>
      </c>
      <c r="AE75" s="13">
        <v>1.45519152283669E-11</v>
      </c>
      <c r="AL75" s="13">
        <v>2.38418579101562E-7</v>
      </c>
      <c r="AM75" s="13">
        <v>6.103515625E-5</v>
      </c>
      <c r="AN75" s="13">
        <v>2.91038304567337E-11</v>
      </c>
    </row>
    <row r="76" spans="2:40" x14ac:dyDescent="0.35">
      <c r="B76" s="13">
        <v>2.38418579101562E-7</v>
      </c>
      <c r="D76" s="13">
        <v>5.8207660913467401E-11</v>
      </c>
      <c r="K76" s="13">
        <v>2.38418579101562E-7</v>
      </c>
      <c r="L76" s="13">
        <v>6.103515625E-5</v>
      </c>
      <c r="M76" s="13">
        <v>2.91038304567337E-11</v>
      </c>
      <c r="T76" s="13">
        <v>2.38418579101562E-7</v>
      </c>
      <c r="U76" s="13">
        <v>1.52587890625E-5</v>
      </c>
      <c r="V76" s="13">
        <v>2.91038304567337E-11</v>
      </c>
      <c r="AC76" s="13">
        <v>2.38418579101562E-7</v>
      </c>
      <c r="AD76" s="13">
        <v>1.52587890625E-5</v>
      </c>
      <c r="AE76" s="13">
        <v>1.45519152283669E-11</v>
      </c>
      <c r="AL76" s="13">
        <v>2.38418579101562E-7</v>
      </c>
      <c r="AM76" s="13">
        <v>6.103515625E-5</v>
      </c>
      <c r="AN76" s="13">
        <v>2.91038304567337E-11</v>
      </c>
    </row>
    <row r="77" spans="2:40" x14ac:dyDescent="0.35">
      <c r="B77">
        <v>9.765625E-4</v>
      </c>
      <c r="D77">
        <v>1.220703125E-4</v>
      </c>
      <c r="K77">
        <v>4.8828125E-4</v>
      </c>
      <c r="L77">
        <v>4.8828125E-4</v>
      </c>
      <c r="M77">
        <v>1.220703125E-4</v>
      </c>
      <c r="T77" s="13">
        <v>9.765625E-4</v>
      </c>
      <c r="U77">
        <v>9.765625E-4</v>
      </c>
      <c r="V77">
        <v>1.220703125E-4</v>
      </c>
      <c r="AC77">
        <v>9.765625E-4</v>
      </c>
      <c r="AD77">
        <v>4.8828125E-4</v>
      </c>
      <c r="AE77" s="13">
        <v>1.220703125E-4</v>
      </c>
      <c r="AL77">
        <v>9.765625E-4</v>
      </c>
      <c r="AM77">
        <v>1.953125E-3</v>
      </c>
      <c r="AN77" s="13">
        <v>1.220703125E-4</v>
      </c>
    </row>
  </sheetData>
  <mergeCells count="4">
    <mergeCell ref="B1:D1"/>
    <mergeCell ref="AC1:AE1"/>
    <mergeCell ref="T1:V1"/>
    <mergeCell ref="AL1:AN1"/>
  </mergeCells>
  <pageMargins left="0.7" right="0.7" top="0.75" bottom="0.75" header="0.3" footer="0.3"/>
  <ignoredErrors>
    <ignoredError sqref="G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49"/>
  <sheetViews>
    <sheetView workbookViewId="0">
      <selection activeCell="C4" sqref="C4:G4"/>
    </sheetView>
  </sheetViews>
  <sheetFormatPr defaultColWidth="10.6640625" defaultRowHeight="15.5" x14ac:dyDescent="0.35"/>
  <sheetData>
    <row r="1" spans="1:80" x14ac:dyDescent="0.35">
      <c r="K1" s="72" t="s">
        <v>60</v>
      </c>
      <c r="L1" s="72"/>
      <c r="M1" s="72"/>
      <c r="N1" s="72"/>
      <c r="O1" s="72"/>
      <c r="P1" s="72"/>
      <c r="Q1" s="72"/>
    </row>
    <row r="2" spans="1:80" x14ac:dyDescent="0.35">
      <c r="K2" t="s">
        <v>61</v>
      </c>
      <c r="L2" t="s">
        <v>59</v>
      </c>
      <c r="M2" t="s">
        <v>55</v>
      </c>
      <c r="N2" t="s">
        <v>31</v>
      </c>
      <c r="O2" t="s">
        <v>56</v>
      </c>
      <c r="P2" t="s">
        <v>57</v>
      </c>
      <c r="Q2" t="s">
        <v>58</v>
      </c>
    </row>
    <row r="3" spans="1:80" ht="16" thickBot="1" x14ac:dyDescent="0.4">
      <c r="C3" t="s">
        <v>39</v>
      </c>
      <c r="D3" t="s">
        <v>43</v>
      </c>
      <c r="E3" t="s">
        <v>45</v>
      </c>
      <c r="F3" t="s">
        <v>46</v>
      </c>
      <c r="G3" t="s">
        <v>48</v>
      </c>
      <c r="H3" t="s">
        <v>30</v>
      </c>
      <c r="I3" t="s">
        <v>31</v>
      </c>
      <c r="J3" s="13"/>
      <c r="K3">
        <v>1</v>
      </c>
      <c r="L3">
        <v>497</v>
      </c>
      <c r="M3" s="31">
        <v>19.401799</v>
      </c>
      <c r="N3" s="31">
        <v>1.2054609999999999</v>
      </c>
      <c r="O3" s="31">
        <v>16.623771999999999</v>
      </c>
      <c r="P3" s="31">
        <v>22.865561</v>
      </c>
      <c r="Q3" t="s">
        <v>49</v>
      </c>
      <c r="S3" s="13"/>
      <c r="T3" s="13"/>
      <c r="X3" s="13"/>
      <c r="Y3" s="13"/>
      <c r="AB3">
        <v>1</v>
      </c>
      <c r="AC3" s="31">
        <v>497</v>
      </c>
      <c r="AD3" s="62">
        <v>84.429109999999994</v>
      </c>
      <c r="AE3">
        <v>3.072317</v>
      </c>
      <c r="AF3">
        <v>75.277884999999998</v>
      </c>
      <c r="AG3">
        <v>93.342697000000001</v>
      </c>
      <c r="AH3" t="s">
        <v>49</v>
      </c>
      <c r="AI3" s="13"/>
      <c r="AM3" s="13"/>
      <c r="AN3" s="13"/>
      <c r="AR3" s="13"/>
      <c r="AS3" s="13"/>
      <c r="AW3" s="13"/>
      <c r="AX3" s="13"/>
      <c r="BB3" s="13"/>
      <c r="BC3" s="13"/>
      <c r="BL3" s="13"/>
      <c r="BM3" s="13"/>
      <c r="BQ3" s="13"/>
      <c r="BR3" s="13"/>
      <c r="BV3" s="13"/>
      <c r="BW3" s="13"/>
      <c r="CA3" s="13"/>
      <c r="CB3" s="13"/>
    </row>
    <row r="4" spans="1:80" x14ac:dyDescent="0.35">
      <c r="A4" s="74" t="s">
        <v>66</v>
      </c>
      <c r="B4" t="s">
        <v>67</v>
      </c>
      <c r="C4" s="24">
        <f>R23</f>
        <v>19.690531166666666</v>
      </c>
      <c r="D4" s="24">
        <f>R53</f>
        <v>19.6425445</v>
      </c>
      <c r="E4" s="24">
        <f>R83</f>
        <v>21.325187</v>
      </c>
      <c r="F4" s="24">
        <f>R113</f>
        <v>19.510822499999996</v>
      </c>
      <c r="G4" s="24">
        <f>R143</f>
        <v>19.346509000000001</v>
      </c>
      <c r="H4" s="36">
        <f>AVERAGE(C4:G4)</f>
        <v>19.90311883333333</v>
      </c>
      <c r="I4" s="37">
        <f>STDEV(C4:G4)</f>
        <v>0.80608332223904178</v>
      </c>
      <c r="K4">
        <v>2</v>
      </c>
      <c r="L4">
        <v>540</v>
      </c>
      <c r="M4" s="31">
        <v>21.556319999999999</v>
      </c>
      <c r="N4" s="31">
        <v>2.4901939999999998</v>
      </c>
      <c r="O4" s="31">
        <v>17.775929999999999</v>
      </c>
      <c r="P4" s="31">
        <v>34.796188000000001</v>
      </c>
      <c r="Q4" t="s">
        <v>50</v>
      </c>
      <c r="AB4">
        <v>2</v>
      </c>
      <c r="AC4" s="31">
        <v>540</v>
      </c>
      <c r="AD4" s="62">
        <v>49.481344</v>
      </c>
      <c r="AE4">
        <v>95.027637999999996</v>
      </c>
      <c r="AF4">
        <v>-1041.467529</v>
      </c>
      <c r="AG4">
        <v>96.720084999999997</v>
      </c>
      <c r="AH4" t="s">
        <v>50</v>
      </c>
    </row>
    <row r="5" spans="1:80" x14ac:dyDescent="0.35">
      <c r="A5" s="74"/>
      <c r="B5" t="s">
        <v>68</v>
      </c>
      <c r="C5" s="24">
        <f t="shared" ref="C5:C6" si="0">R24</f>
        <v>22.652416500000001</v>
      </c>
      <c r="D5" s="24">
        <f t="shared" ref="D5:D6" si="1">R54</f>
        <v>23.662678833333334</v>
      </c>
      <c r="E5" s="24">
        <f t="shared" ref="E5:E6" si="2">R84</f>
        <v>21.070709333333333</v>
      </c>
      <c r="F5" s="24">
        <f t="shared" ref="F5:F6" si="3">R114</f>
        <v>23.634467666666666</v>
      </c>
      <c r="G5">
        <v>20.542999999999999</v>
      </c>
      <c r="H5" s="38">
        <f t="shared" ref="H5:H6" si="4">AVERAGE(C5:G5)</f>
        <v>22.312654466666668</v>
      </c>
      <c r="I5" s="39">
        <f t="shared" ref="I5:I6" si="5">STDEV(C5:G5)</f>
        <v>1.4456226004032324</v>
      </c>
      <c r="J5" s="13"/>
      <c r="K5">
        <v>3</v>
      </c>
      <c r="L5">
        <v>327</v>
      </c>
      <c r="M5" s="31">
        <v>22.72466</v>
      </c>
      <c r="N5" s="31">
        <v>2.0436100000000001</v>
      </c>
      <c r="O5" s="31">
        <v>19.092009999999998</v>
      </c>
      <c r="P5" s="31">
        <v>33.228081000000003</v>
      </c>
      <c r="Q5" t="s">
        <v>51</v>
      </c>
      <c r="S5" s="13"/>
      <c r="T5" s="13"/>
      <c r="X5" s="13"/>
      <c r="Y5" s="13"/>
      <c r="AB5">
        <v>3</v>
      </c>
      <c r="AC5" s="31">
        <v>327</v>
      </c>
      <c r="AD5" s="62">
        <v>67.821392000000003</v>
      </c>
      <c r="AE5">
        <v>51.220782</v>
      </c>
      <c r="AF5">
        <v>-402.206909</v>
      </c>
      <c r="AG5">
        <v>96.580765</v>
      </c>
      <c r="AH5" t="s">
        <v>51</v>
      </c>
      <c r="AI5" s="13"/>
      <c r="AM5" s="13"/>
      <c r="AN5" s="13"/>
      <c r="AR5" s="13"/>
      <c r="AS5" s="13"/>
      <c r="AW5" s="13"/>
      <c r="AX5" s="13"/>
      <c r="BB5" s="13"/>
      <c r="BC5" s="13"/>
      <c r="BG5" s="13"/>
      <c r="BH5" s="13"/>
      <c r="BL5" s="13"/>
      <c r="BM5" s="13"/>
      <c r="BQ5" s="13"/>
      <c r="BR5" s="13"/>
      <c r="BV5" s="13"/>
      <c r="BW5" s="13"/>
      <c r="CA5" s="13"/>
      <c r="CB5" s="13"/>
    </row>
    <row r="6" spans="1:80" x14ac:dyDescent="0.35">
      <c r="A6" s="74"/>
      <c r="B6" t="s">
        <v>69</v>
      </c>
      <c r="C6" s="24">
        <f t="shared" si="0"/>
        <v>22.698061333333335</v>
      </c>
      <c r="D6" s="24">
        <f t="shared" si="1"/>
        <v>23.787223833333336</v>
      </c>
      <c r="E6" s="24">
        <f t="shared" si="2"/>
        <v>21.269371333333332</v>
      </c>
      <c r="F6" s="24">
        <f t="shared" si="3"/>
        <v>22.481784833333329</v>
      </c>
      <c r="G6">
        <v>19.817</v>
      </c>
      <c r="H6" s="38">
        <f t="shared" si="4"/>
        <v>22.010688266666669</v>
      </c>
      <c r="I6" s="39">
        <f t="shared" si="5"/>
        <v>1.5175894812574697</v>
      </c>
      <c r="K6">
        <v>4</v>
      </c>
      <c r="L6">
        <v>495</v>
      </c>
      <c r="M6" s="31">
        <v>19.396751999999999</v>
      </c>
      <c r="N6" s="31">
        <v>1.1702650000000001</v>
      </c>
      <c r="O6" s="31">
        <v>16.891127000000001</v>
      </c>
      <c r="P6" s="31">
        <v>23.415946999999999</v>
      </c>
      <c r="Q6" t="s">
        <v>49</v>
      </c>
      <c r="AB6">
        <v>4</v>
      </c>
      <c r="AC6" s="31">
        <v>495</v>
      </c>
      <c r="AD6" s="62">
        <v>83.903642000000005</v>
      </c>
      <c r="AE6">
        <v>3.2229070000000002</v>
      </c>
      <c r="AF6">
        <v>74.447852999999995</v>
      </c>
      <c r="AG6">
        <v>92.363585999999998</v>
      </c>
      <c r="AH6" t="s">
        <v>49</v>
      </c>
    </row>
    <row r="7" spans="1:80" x14ac:dyDescent="0.35">
      <c r="H7" s="40"/>
      <c r="I7" s="41"/>
      <c r="J7" s="13"/>
      <c r="K7">
        <v>5</v>
      </c>
      <c r="L7">
        <v>506</v>
      </c>
      <c r="M7" s="31">
        <v>20.624621000000001</v>
      </c>
      <c r="N7" s="31">
        <v>1.4152</v>
      </c>
      <c r="O7" s="31">
        <v>17.427520999999999</v>
      </c>
      <c r="P7" s="31">
        <v>27.244598</v>
      </c>
      <c r="Q7" t="s">
        <v>50</v>
      </c>
      <c r="S7" s="13"/>
      <c r="T7" s="13"/>
      <c r="X7" s="13"/>
      <c r="Y7" s="13"/>
      <c r="AB7">
        <v>5</v>
      </c>
      <c r="AC7" s="31">
        <v>506</v>
      </c>
      <c r="AD7" s="62">
        <v>82.889756000000006</v>
      </c>
      <c r="AE7">
        <v>11.487895</v>
      </c>
      <c r="AF7">
        <v>-151.991028</v>
      </c>
      <c r="AG7">
        <v>95.876464999999996</v>
      </c>
      <c r="AH7" t="s">
        <v>50</v>
      </c>
      <c r="AI7" s="13"/>
      <c r="AM7" s="13"/>
      <c r="AN7" s="13"/>
      <c r="AR7" s="13"/>
      <c r="AS7" s="13"/>
      <c r="AW7" s="13"/>
      <c r="AX7" s="13"/>
      <c r="BB7" s="13"/>
      <c r="BC7" s="13"/>
      <c r="BG7" s="13"/>
      <c r="BH7" s="13"/>
      <c r="BL7" s="13"/>
      <c r="BM7" s="13"/>
      <c r="BQ7" s="13"/>
      <c r="BR7" s="13"/>
      <c r="BV7" s="13"/>
      <c r="BW7" s="13"/>
      <c r="CA7" s="13"/>
      <c r="CB7" s="13"/>
    </row>
    <row r="8" spans="1:80" x14ac:dyDescent="0.35">
      <c r="A8" s="74" t="s">
        <v>70</v>
      </c>
      <c r="B8" t="s">
        <v>67</v>
      </c>
      <c r="C8">
        <v>2927.538</v>
      </c>
      <c r="D8" s="24">
        <f>Z53</f>
        <v>3441.9146108</v>
      </c>
      <c r="E8" s="24">
        <f>Z83</f>
        <v>3097.6135181083337</v>
      </c>
      <c r="F8" s="24">
        <f>Z113</f>
        <v>3133.2645417333333</v>
      </c>
      <c r="G8">
        <v>3219.4589999999998</v>
      </c>
      <c r="H8" s="38">
        <f>AVERAGE(C8:G8)</f>
        <v>3163.9579341283329</v>
      </c>
      <c r="I8" s="39">
        <f>STDEV(C8:F8)</f>
        <v>214.26453521688899</v>
      </c>
      <c r="K8">
        <v>6</v>
      </c>
      <c r="L8">
        <v>369</v>
      </c>
      <c r="M8" s="31">
        <v>24.670019</v>
      </c>
      <c r="N8" s="31">
        <v>2.8146680000000002</v>
      </c>
      <c r="O8" s="31">
        <v>18.039379</v>
      </c>
      <c r="P8" s="31">
        <v>35.047049999999999</v>
      </c>
      <c r="Q8" t="s">
        <v>51</v>
      </c>
      <c r="AB8">
        <v>6</v>
      </c>
      <c r="AC8" s="31">
        <v>369</v>
      </c>
      <c r="AD8" s="62">
        <v>80.126340999999996</v>
      </c>
      <c r="AE8">
        <v>5.9109569999999998</v>
      </c>
      <c r="AF8">
        <v>54.004573999999998</v>
      </c>
      <c r="AG8">
        <v>97.403380999999996</v>
      </c>
      <c r="AH8" t="s">
        <v>51</v>
      </c>
    </row>
    <row r="9" spans="1:80" x14ac:dyDescent="0.35">
      <c r="A9" s="74"/>
      <c r="B9" t="s">
        <v>68</v>
      </c>
      <c r="C9">
        <v>3143.8420000000001</v>
      </c>
      <c r="D9" s="24">
        <f t="shared" ref="D9:D10" si="6">Z54</f>
        <v>3244.6939684333333</v>
      </c>
      <c r="E9" s="24">
        <f t="shared" ref="E9:E10" si="7">Z84</f>
        <v>3197.9668861</v>
      </c>
      <c r="F9" s="24">
        <f t="shared" ref="F9:F10" si="8">Z114</f>
        <v>3068.6841101</v>
      </c>
      <c r="G9">
        <v>3196.1750000000002</v>
      </c>
      <c r="H9" s="38">
        <f t="shared" ref="H9:H10" si="9">AVERAGE(C9:G9)</f>
        <v>3170.2723929266663</v>
      </c>
      <c r="I9" s="39">
        <f>STDEV(C9:F9)</f>
        <v>75.623110373421852</v>
      </c>
      <c r="J9" s="13"/>
      <c r="K9">
        <v>7</v>
      </c>
      <c r="L9">
        <v>532</v>
      </c>
      <c r="M9" s="31">
        <v>19.967932999999999</v>
      </c>
      <c r="N9" s="31">
        <v>1.213214</v>
      </c>
      <c r="O9" s="31">
        <v>17.210757999999998</v>
      </c>
      <c r="P9" s="31">
        <v>23.418316000000001</v>
      </c>
      <c r="Q9" t="s">
        <v>49</v>
      </c>
      <c r="S9" s="13"/>
      <c r="T9" s="13"/>
      <c r="X9" s="13"/>
      <c r="Y9" s="13"/>
      <c r="AB9">
        <v>7</v>
      </c>
      <c r="AC9" s="31">
        <v>532</v>
      </c>
      <c r="AD9" s="62">
        <v>83.390120999999994</v>
      </c>
      <c r="AE9">
        <v>3.358768</v>
      </c>
      <c r="AF9">
        <v>72.750465000000005</v>
      </c>
      <c r="AG9">
        <v>91.724700999999996</v>
      </c>
      <c r="AH9" t="s">
        <v>49</v>
      </c>
      <c r="AI9" s="13"/>
      <c r="AM9" s="13"/>
      <c r="AN9" s="13"/>
      <c r="AR9" s="13"/>
      <c r="AS9" s="13"/>
      <c r="AW9" s="13"/>
      <c r="AX9" s="13"/>
      <c r="BB9" s="13"/>
      <c r="BC9" s="13"/>
      <c r="BG9" s="13"/>
      <c r="BH9" s="13"/>
      <c r="BL9" s="13"/>
      <c r="BM9" s="13"/>
      <c r="BQ9" s="13"/>
      <c r="BR9" s="13"/>
      <c r="BV9" s="13"/>
      <c r="BW9" s="13"/>
      <c r="CA9" s="13"/>
      <c r="CB9" s="13"/>
    </row>
    <row r="10" spans="1:80" x14ac:dyDescent="0.35">
      <c r="A10" s="74"/>
      <c r="B10" t="s">
        <v>69</v>
      </c>
      <c r="C10">
        <v>3174.8220000000001</v>
      </c>
      <c r="D10" s="24">
        <f t="shared" si="6"/>
        <v>3246.9089567833335</v>
      </c>
      <c r="E10" s="24">
        <f t="shared" si="7"/>
        <v>3234.2536363583331</v>
      </c>
      <c r="F10" s="24">
        <f t="shared" si="8"/>
        <v>3156.8821365333333</v>
      </c>
      <c r="G10">
        <v>3143.8290000000002</v>
      </c>
      <c r="H10" s="38">
        <f t="shared" si="9"/>
        <v>3191.339145935</v>
      </c>
      <c r="I10" s="39">
        <f>STDEV(C10:F10)</f>
        <v>44.066069641948957</v>
      </c>
      <c r="K10">
        <v>8</v>
      </c>
      <c r="L10">
        <v>545</v>
      </c>
      <c r="M10" s="31">
        <v>21.192461999999999</v>
      </c>
      <c r="N10" s="31">
        <v>1.860087</v>
      </c>
      <c r="O10" s="31">
        <v>17.05312</v>
      </c>
      <c r="P10" s="31">
        <v>27.715488000000001</v>
      </c>
      <c r="Q10" t="s">
        <v>50</v>
      </c>
      <c r="AB10">
        <v>8</v>
      </c>
      <c r="AC10" s="31">
        <v>545</v>
      </c>
      <c r="AD10" s="62">
        <v>82.481933999999995</v>
      </c>
      <c r="AE10">
        <v>4.073016</v>
      </c>
      <c r="AF10">
        <v>68.511841000000004</v>
      </c>
      <c r="AG10">
        <v>94.108269000000007</v>
      </c>
      <c r="AH10" t="s">
        <v>50</v>
      </c>
    </row>
    <row r="11" spans="1:80" x14ac:dyDescent="0.35">
      <c r="H11" s="40"/>
      <c r="I11" s="41"/>
      <c r="K11">
        <v>9</v>
      </c>
      <c r="L11">
        <v>444</v>
      </c>
      <c r="M11" s="31">
        <v>23.851132</v>
      </c>
      <c r="N11" s="31">
        <v>3.0381279999999999</v>
      </c>
      <c r="O11" s="31">
        <v>18.98077</v>
      </c>
      <c r="P11" s="31">
        <v>33.080840999999999</v>
      </c>
      <c r="Q11" t="s">
        <v>51</v>
      </c>
      <c r="AB11">
        <v>9</v>
      </c>
      <c r="AC11" s="31">
        <v>444</v>
      </c>
      <c r="AD11" s="62">
        <v>80.354529999999997</v>
      </c>
      <c r="AE11">
        <v>6.081912</v>
      </c>
      <c r="AF11">
        <v>41.540146</v>
      </c>
      <c r="AG11">
        <v>92.246207999999996</v>
      </c>
      <c r="AH11" t="s">
        <v>51</v>
      </c>
    </row>
    <row r="12" spans="1:80" x14ac:dyDescent="0.35">
      <c r="A12" s="74" t="s">
        <v>71</v>
      </c>
      <c r="B12" t="s">
        <v>67</v>
      </c>
      <c r="C12" s="24">
        <f>AI23</f>
        <v>83.408570999999995</v>
      </c>
      <c r="D12" s="24">
        <f>AI53</f>
        <v>80.612727000000007</v>
      </c>
      <c r="E12" s="24">
        <f>AI83</f>
        <v>80.573856500000005</v>
      </c>
      <c r="F12" s="24">
        <f>AI113</f>
        <v>82.184117999999998</v>
      </c>
      <c r="G12">
        <v>80.92</v>
      </c>
      <c r="H12" s="38">
        <f>AVERAGE(C12:G12)</f>
        <v>81.539854500000004</v>
      </c>
      <c r="I12" s="39">
        <f>STDEV(C12:G12)</f>
        <v>1.2332998371477792</v>
      </c>
      <c r="K12">
        <v>10</v>
      </c>
      <c r="L12">
        <v>567</v>
      </c>
      <c r="M12" s="31">
        <v>19.457173999999998</v>
      </c>
      <c r="N12" s="31">
        <v>1.9447570000000001</v>
      </c>
      <c r="O12" s="31">
        <v>16.431191999999999</v>
      </c>
      <c r="P12" s="31">
        <v>27.705594999999999</v>
      </c>
      <c r="Q12" t="s">
        <v>52</v>
      </c>
      <c r="AB12">
        <v>10</v>
      </c>
      <c r="AC12" s="31">
        <v>567</v>
      </c>
      <c r="AD12" s="62">
        <v>83.651627000000005</v>
      </c>
      <c r="AE12">
        <v>2.9143720000000002</v>
      </c>
      <c r="AF12">
        <v>73.875838999999999</v>
      </c>
      <c r="AG12">
        <v>91.067535000000007</v>
      </c>
      <c r="AH12" t="s">
        <v>52</v>
      </c>
    </row>
    <row r="13" spans="1:80" x14ac:dyDescent="0.35">
      <c r="A13" s="74"/>
      <c r="B13" t="s">
        <v>68</v>
      </c>
      <c r="C13" s="24">
        <f>AI24</f>
        <v>79.460446750000003</v>
      </c>
      <c r="D13" s="24">
        <f t="shared" ref="D13:D14" si="10">AI54</f>
        <v>78.021875999999992</v>
      </c>
      <c r="E13" s="24">
        <f t="shared" ref="E13:E14" si="11">AI84</f>
        <v>80.741943833333323</v>
      </c>
      <c r="F13" s="24">
        <f t="shared" ref="F13:F14" si="12">AI114</f>
        <v>79.343142833333332</v>
      </c>
      <c r="G13">
        <v>82.805000000000007</v>
      </c>
      <c r="H13" s="38">
        <f t="shared" ref="H13:H14" si="13">AVERAGE(C13:G13)</f>
        <v>80.074481883333334</v>
      </c>
      <c r="I13" s="39">
        <f t="shared" ref="I13:I14" si="14">STDEV(C13:G13)</f>
        <v>1.8045997827399252</v>
      </c>
      <c r="K13">
        <v>11</v>
      </c>
      <c r="L13">
        <v>404</v>
      </c>
      <c r="M13" s="31">
        <v>23.359431000000001</v>
      </c>
      <c r="N13" s="31">
        <v>3.4446680000000001</v>
      </c>
      <c r="O13" s="31">
        <v>16.963370999999999</v>
      </c>
      <c r="P13" s="31">
        <v>41.567481999999998</v>
      </c>
      <c r="Q13" t="s">
        <v>53</v>
      </c>
      <c r="AB13">
        <v>11</v>
      </c>
      <c r="AC13" s="31">
        <v>404</v>
      </c>
      <c r="AD13" s="62">
        <v>58.782752000000002</v>
      </c>
      <c r="AE13">
        <v>59.128421000000003</v>
      </c>
      <c r="AF13">
        <v>-309.31408699999997</v>
      </c>
      <c r="AG13">
        <v>96.003304</v>
      </c>
      <c r="AH13" t="s">
        <v>53</v>
      </c>
    </row>
    <row r="14" spans="1:80" ht="16" thickBot="1" x14ac:dyDescent="0.4">
      <c r="A14" s="74"/>
      <c r="B14" t="s">
        <v>69</v>
      </c>
      <c r="C14" s="24">
        <f t="shared" ref="C14" si="15">AI25</f>
        <v>77.298131416666664</v>
      </c>
      <c r="D14" s="24">
        <f t="shared" si="10"/>
        <v>78.14032516666667</v>
      </c>
      <c r="E14" s="24">
        <f t="shared" si="11"/>
        <v>80.268603666666678</v>
      </c>
      <c r="F14" s="24">
        <f t="shared" si="12"/>
        <v>79.958266000000009</v>
      </c>
      <c r="G14">
        <v>81.427999999999997</v>
      </c>
      <c r="H14" s="42">
        <f t="shared" si="13"/>
        <v>79.418665250000004</v>
      </c>
      <c r="I14" s="43">
        <f t="shared" si="14"/>
        <v>1.6719604904162675</v>
      </c>
      <c r="K14">
        <v>12</v>
      </c>
      <c r="L14">
        <v>258</v>
      </c>
      <c r="M14" s="31">
        <v>20.533013</v>
      </c>
      <c r="N14" s="31">
        <v>1.4817929999999999</v>
      </c>
      <c r="O14" s="31">
        <v>16.680979000000001</v>
      </c>
      <c r="P14" s="31">
        <v>25.271584000000001</v>
      </c>
      <c r="Q14" t="s">
        <v>54</v>
      </c>
      <c r="AB14">
        <v>12</v>
      </c>
      <c r="AC14" s="31">
        <v>258</v>
      </c>
      <c r="AD14" s="62">
        <v>65.870945000000006</v>
      </c>
      <c r="AE14">
        <v>51.370077999999999</v>
      </c>
      <c r="AF14">
        <v>-643.20446800000002</v>
      </c>
      <c r="AG14">
        <v>97.546440000000004</v>
      </c>
      <c r="AH14" t="s">
        <v>54</v>
      </c>
    </row>
    <row r="15" spans="1:80" x14ac:dyDescent="0.35">
      <c r="K15">
        <v>13</v>
      </c>
      <c r="L15">
        <v>476</v>
      </c>
      <c r="M15" s="31">
        <v>19.560490000000001</v>
      </c>
      <c r="N15" s="31">
        <v>1.8128599999999999</v>
      </c>
      <c r="O15" s="31">
        <v>15.78436</v>
      </c>
      <c r="P15" s="31">
        <v>27.278271</v>
      </c>
      <c r="Q15" t="s">
        <v>52</v>
      </c>
      <c r="AB15">
        <v>13</v>
      </c>
      <c r="AC15" s="31">
        <v>476</v>
      </c>
      <c r="AD15" s="62">
        <v>82.889999000000003</v>
      </c>
      <c r="AE15">
        <v>3.3664350000000001</v>
      </c>
      <c r="AF15">
        <v>71.156242000000006</v>
      </c>
      <c r="AG15">
        <v>91.466132999999999</v>
      </c>
      <c r="AH15" t="s">
        <v>52</v>
      </c>
    </row>
    <row r="16" spans="1:80" x14ac:dyDescent="0.35">
      <c r="B16" s="24"/>
      <c r="K16">
        <v>14</v>
      </c>
      <c r="L16">
        <v>575</v>
      </c>
      <c r="M16" s="31">
        <v>24.398045</v>
      </c>
      <c r="N16" s="31">
        <v>4.1264539999999998</v>
      </c>
      <c r="O16" s="31">
        <v>17.288903999999999</v>
      </c>
      <c r="P16" s="31">
        <v>45.728251999999998</v>
      </c>
      <c r="Q16" t="s">
        <v>53</v>
      </c>
      <c r="AB16">
        <v>14</v>
      </c>
      <c r="AC16" s="31">
        <v>575</v>
      </c>
      <c r="AD16" s="62">
        <v>71.784706</v>
      </c>
      <c r="AE16">
        <v>45.652904999999997</v>
      </c>
      <c r="AF16">
        <v>-418.99801600000001</v>
      </c>
      <c r="AG16">
        <v>94.852226000000002</v>
      </c>
      <c r="AH16" t="s">
        <v>53</v>
      </c>
    </row>
    <row r="17" spans="2:35" x14ac:dyDescent="0.35">
      <c r="K17">
        <v>15</v>
      </c>
      <c r="L17">
        <v>442</v>
      </c>
      <c r="M17" s="31">
        <v>21.677591</v>
      </c>
      <c r="N17" s="31">
        <v>2.358387</v>
      </c>
      <c r="O17" s="31">
        <v>17.352882000000001</v>
      </c>
      <c r="P17" s="31">
        <v>30.332186</v>
      </c>
      <c r="Q17" t="s">
        <v>54</v>
      </c>
      <c r="AB17">
        <v>15</v>
      </c>
      <c r="AC17" s="31">
        <v>442</v>
      </c>
      <c r="AD17" s="62">
        <v>74.324997999999994</v>
      </c>
      <c r="AE17">
        <v>33.514181000000001</v>
      </c>
      <c r="AF17">
        <v>-423.02832000000001</v>
      </c>
      <c r="AG17">
        <v>94.031593000000001</v>
      </c>
      <c r="AH17" t="s">
        <v>54</v>
      </c>
    </row>
    <row r="18" spans="2:35" x14ac:dyDescent="0.35">
      <c r="K18">
        <v>16</v>
      </c>
      <c r="L18">
        <v>444</v>
      </c>
      <c r="M18" s="31">
        <v>20.359038999999999</v>
      </c>
      <c r="N18" s="31">
        <v>1.968021</v>
      </c>
      <c r="O18" s="31">
        <v>16.960550000000001</v>
      </c>
      <c r="P18" s="31">
        <v>27.818148000000001</v>
      </c>
      <c r="Q18" t="s">
        <v>52</v>
      </c>
      <c r="AB18">
        <v>16</v>
      </c>
      <c r="AC18" s="31">
        <v>444</v>
      </c>
      <c r="AD18" s="62">
        <v>82.186926999999997</v>
      </c>
      <c r="AE18">
        <v>3.1863890000000001</v>
      </c>
      <c r="AF18">
        <v>74.099845999999999</v>
      </c>
      <c r="AG18">
        <v>91.828711999999996</v>
      </c>
      <c r="AH18" t="s">
        <v>52</v>
      </c>
    </row>
    <row r="19" spans="2:35" x14ac:dyDescent="0.35">
      <c r="K19">
        <v>17</v>
      </c>
      <c r="L19">
        <v>494</v>
      </c>
      <c r="M19" s="31">
        <v>24.783619999999999</v>
      </c>
      <c r="N19" s="31">
        <v>3.6052339999999998</v>
      </c>
      <c r="O19" s="31">
        <v>18.320011000000001</v>
      </c>
      <c r="P19" s="31">
        <v>34.962349000000003</v>
      </c>
      <c r="Q19" t="s">
        <v>53</v>
      </c>
      <c r="AB19">
        <v>17</v>
      </c>
      <c r="AC19" s="31">
        <v>494</v>
      </c>
      <c r="AD19" s="62">
        <v>80.685390999999996</v>
      </c>
      <c r="AE19">
        <v>4.6020300000000001</v>
      </c>
      <c r="AF19">
        <v>65.957488999999995</v>
      </c>
      <c r="AG19">
        <v>96.838509000000002</v>
      </c>
      <c r="AH19" t="s">
        <v>53</v>
      </c>
    </row>
    <row r="20" spans="2:35" x14ac:dyDescent="0.35">
      <c r="K20">
        <v>18</v>
      </c>
      <c r="L20">
        <v>451</v>
      </c>
      <c r="M20" s="31">
        <v>22.731953000000001</v>
      </c>
      <c r="N20" s="31">
        <v>2.864903</v>
      </c>
      <c r="O20" s="31">
        <v>17.191782</v>
      </c>
      <c r="P20" s="31">
        <v>31.014514999999999</v>
      </c>
      <c r="Q20" t="s">
        <v>54</v>
      </c>
      <c r="AB20">
        <v>18</v>
      </c>
      <c r="AC20" s="31">
        <v>451</v>
      </c>
      <c r="AD20" s="62">
        <v>82.666019000000006</v>
      </c>
      <c r="AE20">
        <v>5.5092489999999996</v>
      </c>
      <c r="AF20">
        <v>53.154533000000001</v>
      </c>
      <c r="AG20">
        <v>92.151900999999995</v>
      </c>
      <c r="AH20" t="s">
        <v>54</v>
      </c>
    </row>
    <row r="22" spans="2:35" x14ac:dyDescent="0.35">
      <c r="M22" s="14" t="s">
        <v>55</v>
      </c>
      <c r="N22" s="14" t="s">
        <v>31</v>
      </c>
      <c r="O22" s="14" t="s">
        <v>56</v>
      </c>
      <c r="P22" s="14" t="s">
        <v>57</v>
      </c>
      <c r="Q22" s="14" t="s">
        <v>58</v>
      </c>
      <c r="AD22" s="14" t="s">
        <v>55</v>
      </c>
      <c r="AE22" s="14" t="s">
        <v>31</v>
      </c>
      <c r="AF22" s="14" t="s">
        <v>56</v>
      </c>
      <c r="AG22" s="14" t="s">
        <v>57</v>
      </c>
      <c r="AH22" s="14" t="s">
        <v>58</v>
      </c>
    </row>
    <row r="23" spans="2:35" x14ac:dyDescent="0.35">
      <c r="C23" s="35"/>
      <c r="D23" s="35"/>
      <c r="E23" s="35"/>
      <c r="F23" s="35"/>
      <c r="G23" s="35"/>
      <c r="M23" s="21">
        <f>AVERAGE(M3,M6,M9)</f>
        <v>19.588828000000003</v>
      </c>
      <c r="N23" s="22">
        <f>STDEV(M3,M6,M9)</f>
        <v>0.32832425865445808</v>
      </c>
      <c r="O23" s="21">
        <f>AVERAGE(O3,O6,O9)</f>
        <v>16.908552333333333</v>
      </c>
      <c r="P23" s="21">
        <f>AVERAGE(P3,P6,P9)</f>
        <v>23.23327466666667</v>
      </c>
      <c r="Q23" s="23" t="s">
        <v>49</v>
      </c>
      <c r="R23" s="24">
        <f>AVERAGE(M23,M27)</f>
        <v>19.690531166666666</v>
      </c>
      <c r="S23" s="24"/>
      <c r="AD23" s="21">
        <f>AVERAGE(AD3,AD6,AD9)</f>
        <v>83.907624333333331</v>
      </c>
      <c r="AE23" s="22">
        <f>STDEV(AD3,AD6,AD9)</f>
        <v>0.51950594776608072</v>
      </c>
      <c r="AF23" s="21">
        <f>AVERAGE(AF3,AF6,AF9)</f>
        <v>74.158734333333328</v>
      </c>
      <c r="AG23" s="21">
        <f>AVERAGE(AG3,AG6,AG9)</f>
        <v>92.476994666666656</v>
      </c>
      <c r="AH23" s="23" t="s">
        <v>49</v>
      </c>
      <c r="AI23" s="24">
        <f>AVERAGE(AD23,AD27)</f>
        <v>83.408570999999995</v>
      </c>
    </row>
    <row r="24" spans="2:35" x14ac:dyDescent="0.35">
      <c r="M24" s="25">
        <f t="shared" ref="M24:M25" si="16">AVERAGE(M4,M7,M10)</f>
        <v>21.124467666666668</v>
      </c>
      <c r="N24" s="26">
        <f>STDEV(M4,M7,M10)</f>
        <v>0.46955636368207432</v>
      </c>
      <c r="O24" s="25">
        <f t="shared" ref="O24:P25" si="17">AVERAGE(O4,O7,O10)</f>
        <v>17.418856999999999</v>
      </c>
      <c r="P24" s="25">
        <f t="shared" si="17"/>
        <v>29.918757999999997</v>
      </c>
      <c r="Q24" s="27" t="s">
        <v>50</v>
      </c>
      <c r="R24" s="24">
        <f t="shared" ref="R24:R25" si="18">AVERAGE(M24,M28)</f>
        <v>22.652416500000001</v>
      </c>
      <c r="S24" s="24"/>
      <c r="AD24" s="25">
        <f>AVERAGE(AD7,AD10)</f>
        <v>82.685845</v>
      </c>
      <c r="AE24" s="26">
        <f>STDEV(AD4,AD7,AD10)</f>
        <v>19.171712023593194</v>
      </c>
      <c r="AF24" s="25">
        <f t="shared" ref="AF24:AG24" si="19">AVERAGE(AF4,AF7,AF10)</f>
        <v>-374.98223866666666</v>
      </c>
      <c r="AG24" s="25">
        <f t="shared" si="19"/>
        <v>95.568272999999991</v>
      </c>
      <c r="AH24" s="27" t="s">
        <v>50</v>
      </c>
      <c r="AI24" s="24">
        <f t="shared" ref="AI24:AI25" si="20">AVERAGE(AD24,AD28)</f>
        <v>79.460446750000003</v>
      </c>
    </row>
    <row r="25" spans="2:35" x14ac:dyDescent="0.35">
      <c r="C25" s="24"/>
      <c r="D25" s="24"/>
      <c r="E25" s="24"/>
      <c r="F25" s="24"/>
      <c r="G25" s="24"/>
      <c r="M25" s="28">
        <f t="shared" si="16"/>
        <v>23.748603666666668</v>
      </c>
      <c r="N25" s="29">
        <f>STDEV(M5,M8,M11)</f>
        <v>0.97672383715783917</v>
      </c>
      <c r="O25" s="28">
        <f t="shared" si="17"/>
        <v>18.704052999999998</v>
      </c>
      <c r="P25" s="28">
        <f t="shared" si="17"/>
        <v>33.785324000000003</v>
      </c>
      <c r="Q25" s="30" t="s">
        <v>51</v>
      </c>
      <c r="R25" s="24">
        <f t="shared" si="18"/>
        <v>22.698061333333335</v>
      </c>
      <c r="S25" s="24"/>
      <c r="AD25" s="28">
        <f>AVERAGE(AD5,AD8,AD11)</f>
        <v>76.100754333333327</v>
      </c>
      <c r="AE25" s="29">
        <f>STDEV(AD5,AD8,AD11)</f>
        <v>7.1710458121458318</v>
      </c>
      <c r="AF25" s="28">
        <f t="shared" ref="AF25:AG25" si="21">AVERAGE(AF5,AF8,AF11)</f>
        <v>-102.22072966666667</v>
      </c>
      <c r="AG25" s="28">
        <f t="shared" si="21"/>
        <v>95.410118000000011</v>
      </c>
      <c r="AH25" s="30" t="s">
        <v>51</v>
      </c>
      <c r="AI25" s="24">
        <f t="shared" si="20"/>
        <v>77.298131416666664</v>
      </c>
    </row>
    <row r="26" spans="2:35" x14ac:dyDescent="0.35">
      <c r="B26" s="24"/>
      <c r="C26" s="24"/>
      <c r="D26" s="24"/>
      <c r="E26" s="24"/>
      <c r="F26" s="24"/>
      <c r="G26" s="24"/>
    </row>
    <row r="27" spans="2:35" x14ac:dyDescent="0.35">
      <c r="C27" s="24"/>
      <c r="D27" s="24"/>
      <c r="E27" s="24"/>
      <c r="F27" s="24"/>
      <c r="G27" s="24"/>
      <c r="M27" s="21">
        <f>AVERAGE(M12,M15,M18)</f>
        <v>19.792234333333329</v>
      </c>
      <c r="N27" s="22">
        <f>STDEV(M12,M15,M18)</f>
        <v>0.4935779539042775</v>
      </c>
      <c r="O27" s="21">
        <f t="shared" ref="O27:P29" si="22">AVERAGE(O12,O15,O18)</f>
        <v>16.392033999999999</v>
      </c>
      <c r="P27" s="21">
        <f t="shared" si="22"/>
        <v>27.600671333333334</v>
      </c>
      <c r="Q27" s="23" t="s">
        <v>52</v>
      </c>
      <c r="AD27" s="21">
        <f>AVERAGE(AD12,AD15,AD18)</f>
        <v>82.909517666666673</v>
      </c>
      <c r="AE27" s="22">
        <f>STDEV(AD12,AD15,AD18)</f>
        <v>0.7325450540829137</v>
      </c>
      <c r="AF27" s="21">
        <f t="shared" ref="AF27:AG27" si="23">AVERAGE(AF12,AF15,AF18)</f>
        <v>73.043975666666668</v>
      </c>
      <c r="AG27" s="21">
        <f t="shared" si="23"/>
        <v>91.454126666666681</v>
      </c>
      <c r="AH27" s="23" t="s">
        <v>52</v>
      </c>
    </row>
    <row r="28" spans="2:35" x14ac:dyDescent="0.35">
      <c r="C28" s="24"/>
      <c r="D28" s="24"/>
      <c r="E28" s="24"/>
      <c r="F28" s="24"/>
      <c r="G28" s="24"/>
      <c r="M28" s="25">
        <f>AVERAGE(M13,M16,M19)</f>
        <v>24.180365333333331</v>
      </c>
      <c r="N28" s="26">
        <f>STDEV(M13,M16,M19)</f>
        <v>0.73662534906852895</v>
      </c>
      <c r="O28" s="25">
        <f t="shared" si="22"/>
        <v>17.524095333333332</v>
      </c>
      <c r="P28" s="25">
        <f t="shared" si="22"/>
        <v>40.752694333333331</v>
      </c>
      <c r="Q28" s="27" t="s">
        <v>53</v>
      </c>
      <c r="AD28" s="25">
        <f>AVERAGE(AD16,AD19)</f>
        <v>76.235048500000005</v>
      </c>
      <c r="AE28" s="26">
        <f>STDEV(AD13,AD16,AD19)</f>
        <v>11.015130476240975</v>
      </c>
      <c r="AF28" s="25">
        <f t="shared" ref="AF28:AG28" si="24">AVERAGE(AF13,AF16,AF19)</f>
        <v>-220.78487133333331</v>
      </c>
      <c r="AG28" s="25">
        <f t="shared" si="24"/>
        <v>95.898012999999992</v>
      </c>
      <c r="AH28" s="27" t="s">
        <v>53</v>
      </c>
    </row>
    <row r="29" spans="2:35" x14ac:dyDescent="0.35">
      <c r="C29" s="24"/>
      <c r="D29" s="24"/>
      <c r="E29" s="24"/>
      <c r="F29" s="24"/>
      <c r="G29" s="24"/>
      <c r="M29" s="28">
        <f>AVERAGE(M14,M17,M20)</f>
        <v>21.647519000000003</v>
      </c>
      <c r="N29" s="29">
        <f>STDEV(M14,M17,M20)</f>
        <v>1.0997783980366227</v>
      </c>
      <c r="O29" s="28">
        <f t="shared" si="22"/>
        <v>17.075214333333335</v>
      </c>
      <c r="P29" s="28">
        <f t="shared" si="22"/>
        <v>28.872761666666666</v>
      </c>
      <c r="Q29" s="30" t="s">
        <v>54</v>
      </c>
      <c r="AD29" s="28">
        <f>AVERAGE(AD17,AD20)</f>
        <v>78.4955085</v>
      </c>
      <c r="AE29" s="29">
        <f>STDEV(AD14,AD17,AD20)</f>
        <v>8.3976003925201343</v>
      </c>
      <c r="AF29" s="28">
        <f t="shared" ref="AF29:AG29" si="25">AVERAGE(AF14,AF17,AF20)</f>
        <v>-337.69275166666665</v>
      </c>
      <c r="AG29" s="28">
        <f t="shared" si="25"/>
        <v>94.576644666666667</v>
      </c>
      <c r="AH29" s="30" t="s">
        <v>54</v>
      </c>
    </row>
    <row r="30" spans="2:35" x14ac:dyDescent="0.35">
      <c r="C30" s="24"/>
      <c r="D30" s="24"/>
      <c r="E30" s="24"/>
      <c r="F30" s="24"/>
      <c r="G30" s="24"/>
    </row>
    <row r="31" spans="2:35" x14ac:dyDescent="0.35">
      <c r="C31" s="24"/>
      <c r="D31" s="24"/>
      <c r="E31" s="24"/>
      <c r="F31" s="24"/>
      <c r="G31" s="24"/>
    </row>
    <row r="32" spans="2:35" x14ac:dyDescent="0.35">
      <c r="K32" t="s">
        <v>61</v>
      </c>
      <c r="L32" t="s">
        <v>59</v>
      </c>
      <c r="M32" t="s">
        <v>55</v>
      </c>
      <c r="N32" t="s">
        <v>31</v>
      </c>
      <c r="O32" t="s">
        <v>56</v>
      </c>
      <c r="P32" t="s">
        <v>57</v>
      </c>
      <c r="Q32" t="s">
        <v>58</v>
      </c>
      <c r="S32" t="s">
        <v>61</v>
      </c>
      <c r="T32" t="s">
        <v>59</v>
      </c>
      <c r="U32" t="s">
        <v>55</v>
      </c>
      <c r="V32" t="s">
        <v>31</v>
      </c>
      <c r="W32" t="s">
        <v>56</v>
      </c>
      <c r="X32" t="s">
        <v>57</v>
      </c>
      <c r="Y32" t="s">
        <v>58</v>
      </c>
      <c r="AB32" t="s">
        <v>61</v>
      </c>
      <c r="AC32" t="s">
        <v>59</v>
      </c>
      <c r="AD32" t="s">
        <v>55</v>
      </c>
      <c r="AE32" t="s">
        <v>31</v>
      </c>
      <c r="AF32" t="s">
        <v>56</v>
      </c>
      <c r="AG32" t="s">
        <v>57</v>
      </c>
      <c r="AH32" t="s">
        <v>58</v>
      </c>
    </row>
    <row r="33" spans="11:34" x14ac:dyDescent="0.35">
      <c r="K33">
        <v>1</v>
      </c>
      <c r="L33">
        <v>412</v>
      </c>
      <c r="M33">
        <v>18.809643999999999</v>
      </c>
      <c r="N33">
        <v>0.76178800000000002</v>
      </c>
      <c r="O33">
        <v>16.776109999999999</v>
      </c>
      <c r="P33">
        <v>21.307547</v>
      </c>
      <c r="Q33" t="s">
        <v>49</v>
      </c>
      <c r="S33">
        <v>1</v>
      </c>
      <c r="T33">
        <v>412</v>
      </c>
      <c r="U33">
        <v>3455.0971424999998</v>
      </c>
      <c r="V33">
        <v>275.36508479999998</v>
      </c>
      <c r="W33">
        <v>2677.3344726999999</v>
      </c>
      <c r="X33">
        <v>4542.3715819999998</v>
      </c>
      <c r="Y33" t="s">
        <v>49</v>
      </c>
      <c r="AB33">
        <v>1</v>
      </c>
      <c r="AC33">
        <v>412</v>
      </c>
      <c r="AD33">
        <v>81.718785999999994</v>
      </c>
      <c r="AE33">
        <v>2.4222299999999999</v>
      </c>
      <c r="AF33">
        <v>74.871048000000002</v>
      </c>
      <c r="AG33">
        <v>90.714011999999997</v>
      </c>
      <c r="AH33" t="s">
        <v>49</v>
      </c>
    </row>
    <row r="34" spans="11:34" x14ac:dyDescent="0.35">
      <c r="K34">
        <v>2</v>
      </c>
      <c r="L34">
        <v>398</v>
      </c>
      <c r="M34">
        <v>21.206064000000001</v>
      </c>
      <c r="N34">
        <v>3.2711540000000001</v>
      </c>
      <c r="O34">
        <v>17.681009</v>
      </c>
      <c r="P34">
        <v>33.366852000000002</v>
      </c>
      <c r="Q34" t="s">
        <v>50</v>
      </c>
      <c r="S34">
        <v>2</v>
      </c>
      <c r="T34">
        <v>398</v>
      </c>
      <c r="U34">
        <v>3362.4219756000002</v>
      </c>
      <c r="V34">
        <v>1055.6887852</v>
      </c>
      <c r="W34">
        <v>0</v>
      </c>
      <c r="X34">
        <v>10771.0966797</v>
      </c>
      <c r="Y34" t="s">
        <v>50</v>
      </c>
      <c r="AB34">
        <v>2</v>
      </c>
      <c r="AC34">
        <v>398</v>
      </c>
      <c r="AD34">
        <v>80.509360000000001</v>
      </c>
      <c r="AE34">
        <v>5.2970139999999999</v>
      </c>
      <c r="AF34">
        <v>32.317318</v>
      </c>
      <c r="AG34">
        <v>90.818641999999997</v>
      </c>
      <c r="AH34" t="s">
        <v>50</v>
      </c>
    </row>
    <row r="35" spans="11:34" x14ac:dyDescent="0.35">
      <c r="K35">
        <v>3</v>
      </c>
      <c r="L35">
        <v>330</v>
      </c>
      <c r="M35">
        <v>25.157315000000001</v>
      </c>
      <c r="N35">
        <v>6.3911829999999998</v>
      </c>
      <c r="O35">
        <v>17.700396999999999</v>
      </c>
      <c r="P35">
        <v>40.651752000000002</v>
      </c>
      <c r="Q35" t="s">
        <v>51</v>
      </c>
      <c r="S35">
        <v>3</v>
      </c>
      <c r="T35">
        <v>330</v>
      </c>
      <c r="U35">
        <v>3712.5061853000002</v>
      </c>
      <c r="V35">
        <v>2965.3769032</v>
      </c>
      <c r="W35">
        <v>0</v>
      </c>
      <c r="X35">
        <v>25999.8359375</v>
      </c>
      <c r="Y35" t="s">
        <v>51</v>
      </c>
      <c r="AB35">
        <v>3</v>
      </c>
      <c r="AC35">
        <v>330</v>
      </c>
      <c r="AD35">
        <v>78.289485999999997</v>
      </c>
      <c r="AE35">
        <v>7.7060339999999998</v>
      </c>
      <c r="AF35">
        <v>16.677837</v>
      </c>
      <c r="AG35">
        <v>88.092513999999994</v>
      </c>
      <c r="AH35" t="s">
        <v>51</v>
      </c>
    </row>
    <row r="36" spans="11:34" x14ac:dyDescent="0.35">
      <c r="K36">
        <v>4</v>
      </c>
      <c r="L36">
        <v>447</v>
      </c>
      <c r="M36">
        <v>19.033376000000001</v>
      </c>
      <c r="N36">
        <v>0.66422000000000003</v>
      </c>
      <c r="O36">
        <v>17.287163</v>
      </c>
      <c r="P36">
        <v>21.438656000000002</v>
      </c>
      <c r="Q36" t="s">
        <v>49</v>
      </c>
      <c r="S36">
        <v>4</v>
      </c>
      <c r="T36">
        <v>447</v>
      </c>
      <c r="U36">
        <v>3474.0710941000002</v>
      </c>
      <c r="V36">
        <v>221.0054241</v>
      </c>
      <c r="W36">
        <v>2694.2783202999999</v>
      </c>
      <c r="X36">
        <v>4277.6987305000002</v>
      </c>
      <c r="Y36" t="s">
        <v>49</v>
      </c>
      <c r="AB36">
        <v>4</v>
      </c>
      <c r="AC36">
        <v>447</v>
      </c>
      <c r="AD36">
        <v>81.726575999999994</v>
      </c>
      <c r="AE36">
        <v>2.8143030000000002</v>
      </c>
      <c r="AF36">
        <v>62.564224000000003</v>
      </c>
      <c r="AG36">
        <v>87.669105999999999</v>
      </c>
      <c r="AH36" t="s">
        <v>49</v>
      </c>
    </row>
    <row r="37" spans="11:34" x14ac:dyDescent="0.35">
      <c r="K37">
        <v>5</v>
      </c>
      <c r="L37">
        <v>582</v>
      </c>
      <c r="M37">
        <v>20.625520000000002</v>
      </c>
      <c r="N37">
        <v>3.0123340000000001</v>
      </c>
      <c r="O37">
        <v>16.816452000000002</v>
      </c>
      <c r="P37">
        <v>33.444018999999997</v>
      </c>
      <c r="Q37" t="s">
        <v>50</v>
      </c>
      <c r="S37">
        <v>5</v>
      </c>
      <c r="T37">
        <v>582</v>
      </c>
      <c r="U37">
        <v>3379.7874717999998</v>
      </c>
      <c r="V37">
        <v>925.98455569999999</v>
      </c>
      <c r="W37">
        <v>2230.9489745999999</v>
      </c>
      <c r="X37">
        <v>15151.234375</v>
      </c>
      <c r="Y37" t="s">
        <v>50</v>
      </c>
      <c r="AB37">
        <v>5</v>
      </c>
      <c r="AC37">
        <v>582</v>
      </c>
      <c r="AD37">
        <v>81.749936000000005</v>
      </c>
      <c r="AE37">
        <v>3.4191569999999998</v>
      </c>
      <c r="AF37">
        <v>65.230957000000004</v>
      </c>
      <c r="AG37">
        <v>93.873962000000006</v>
      </c>
      <c r="AH37" t="s">
        <v>50</v>
      </c>
    </row>
    <row r="38" spans="11:34" x14ac:dyDescent="0.35">
      <c r="K38">
        <v>6</v>
      </c>
      <c r="L38">
        <v>396</v>
      </c>
      <c r="M38">
        <v>23.637920999999999</v>
      </c>
      <c r="N38">
        <v>5.2855210000000001</v>
      </c>
      <c r="O38">
        <v>16.904083</v>
      </c>
      <c r="P38">
        <v>37.269889999999997</v>
      </c>
      <c r="Q38" t="s">
        <v>51</v>
      </c>
      <c r="S38">
        <v>6</v>
      </c>
      <c r="T38">
        <v>396</v>
      </c>
      <c r="U38">
        <v>3076.7638568000002</v>
      </c>
      <c r="V38">
        <v>615.90138490000004</v>
      </c>
      <c r="W38">
        <v>1575.9045410000001</v>
      </c>
      <c r="X38">
        <v>5154.6835938000004</v>
      </c>
      <c r="Y38" t="s">
        <v>51</v>
      </c>
      <c r="AB38">
        <v>6</v>
      </c>
      <c r="AC38">
        <v>396</v>
      </c>
      <c r="AD38">
        <v>77.781042999999997</v>
      </c>
      <c r="AE38">
        <v>7.5495749999999999</v>
      </c>
      <c r="AF38">
        <v>46.719695999999999</v>
      </c>
      <c r="AG38">
        <v>88.860268000000005</v>
      </c>
      <c r="AH38" t="s">
        <v>51</v>
      </c>
    </row>
    <row r="39" spans="11:34" x14ac:dyDescent="0.35">
      <c r="K39">
        <v>7</v>
      </c>
      <c r="L39">
        <v>423</v>
      </c>
      <c r="M39">
        <v>19.301577999999999</v>
      </c>
      <c r="N39">
        <v>0.86844600000000005</v>
      </c>
      <c r="O39">
        <v>17.115366000000002</v>
      </c>
      <c r="P39">
        <v>22.525594999999999</v>
      </c>
      <c r="Q39" t="s">
        <v>49</v>
      </c>
      <c r="S39">
        <v>7</v>
      </c>
      <c r="T39">
        <v>423</v>
      </c>
      <c r="U39">
        <v>3471.1359523000001</v>
      </c>
      <c r="V39">
        <v>300.30340519999999</v>
      </c>
      <c r="W39">
        <v>2545.3161620999999</v>
      </c>
      <c r="X39">
        <v>4714.8881836</v>
      </c>
      <c r="Y39" t="s">
        <v>49</v>
      </c>
      <c r="AB39">
        <v>7</v>
      </c>
      <c r="AC39">
        <v>423</v>
      </c>
      <c r="AD39">
        <v>83.848035999999993</v>
      </c>
      <c r="AE39">
        <v>2.8214860000000002</v>
      </c>
      <c r="AF39">
        <v>70.692802</v>
      </c>
      <c r="AG39">
        <v>90.643051</v>
      </c>
      <c r="AH39" t="s">
        <v>49</v>
      </c>
    </row>
    <row r="40" spans="11:34" x14ac:dyDescent="0.35">
      <c r="K40">
        <v>8</v>
      </c>
      <c r="L40">
        <v>621</v>
      </c>
      <c r="M40">
        <v>20.707107000000001</v>
      </c>
      <c r="N40">
        <v>2.966796</v>
      </c>
      <c r="O40">
        <v>16.586969</v>
      </c>
      <c r="P40">
        <v>32.373832999999998</v>
      </c>
      <c r="Q40" t="s">
        <v>50</v>
      </c>
      <c r="S40">
        <v>8</v>
      </c>
      <c r="T40">
        <v>621</v>
      </c>
      <c r="U40">
        <v>3308.2920972000002</v>
      </c>
      <c r="V40">
        <v>369.09736789999999</v>
      </c>
      <c r="W40">
        <v>2263.8774414</v>
      </c>
      <c r="X40">
        <v>4646.1215819999998</v>
      </c>
      <c r="Y40" t="s">
        <v>50</v>
      </c>
      <c r="AB40">
        <v>8</v>
      </c>
      <c r="AC40">
        <v>621</v>
      </c>
      <c r="AD40">
        <v>81.688401999999996</v>
      </c>
      <c r="AE40">
        <v>2.8633250000000001</v>
      </c>
      <c r="AF40">
        <v>70.256195000000005</v>
      </c>
      <c r="AG40">
        <v>89.431991999999994</v>
      </c>
      <c r="AH40" t="s">
        <v>50</v>
      </c>
    </row>
    <row r="41" spans="11:34" x14ac:dyDescent="0.35">
      <c r="K41">
        <v>9</v>
      </c>
      <c r="L41">
        <v>443</v>
      </c>
      <c r="M41">
        <v>23.193617</v>
      </c>
      <c r="N41">
        <v>5.0729030000000002</v>
      </c>
      <c r="O41">
        <v>17.765249000000001</v>
      </c>
      <c r="P41">
        <v>38.594771999999999</v>
      </c>
      <c r="Q41" t="s">
        <v>51</v>
      </c>
      <c r="S41">
        <v>9</v>
      </c>
      <c r="T41">
        <v>443</v>
      </c>
      <c r="U41">
        <v>3026.6953781000002</v>
      </c>
      <c r="V41">
        <v>611.91672740000001</v>
      </c>
      <c r="W41">
        <v>487.56799319999999</v>
      </c>
      <c r="X41">
        <v>5805.8383789</v>
      </c>
      <c r="Y41" t="s">
        <v>51</v>
      </c>
      <c r="AB41">
        <v>9</v>
      </c>
      <c r="AC41">
        <v>443</v>
      </c>
      <c r="AD41">
        <v>78.347673999999998</v>
      </c>
      <c r="AE41">
        <v>4.7965109999999997</v>
      </c>
      <c r="AF41">
        <v>47.402633999999999</v>
      </c>
      <c r="AG41">
        <v>87.373778999999999</v>
      </c>
      <c r="AH41" t="s">
        <v>51</v>
      </c>
    </row>
    <row r="42" spans="11:34" x14ac:dyDescent="0.35">
      <c r="K42">
        <v>10</v>
      </c>
      <c r="L42">
        <v>512</v>
      </c>
      <c r="M42">
        <v>20.660717999999999</v>
      </c>
      <c r="N42">
        <v>2.979984</v>
      </c>
      <c r="O42">
        <v>16.755141999999999</v>
      </c>
      <c r="P42">
        <v>32.790168999999999</v>
      </c>
      <c r="Q42" t="s">
        <v>52</v>
      </c>
      <c r="S42">
        <v>10</v>
      </c>
      <c r="T42">
        <v>512</v>
      </c>
      <c r="U42">
        <v>3253.2088294</v>
      </c>
      <c r="V42">
        <v>343.72547830000002</v>
      </c>
      <c r="W42">
        <v>2226.8400879000001</v>
      </c>
      <c r="X42">
        <v>4254.5791016000003</v>
      </c>
      <c r="Y42" t="s">
        <v>52</v>
      </c>
      <c r="AB42">
        <v>10</v>
      </c>
      <c r="AC42">
        <v>512</v>
      </c>
      <c r="AD42">
        <v>79.681904000000003</v>
      </c>
      <c r="AE42">
        <v>2.9679069999999999</v>
      </c>
      <c r="AF42">
        <v>68.597755000000006</v>
      </c>
      <c r="AG42">
        <v>86.848815999999999</v>
      </c>
      <c r="AH42" t="s">
        <v>52</v>
      </c>
    </row>
    <row r="43" spans="11:34" x14ac:dyDescent="0.35">
      <c r="K43">
        <v>11</v>
      </c>
      <c r="L43">
        <v>438</v>
      </c>
      <c r="M43">
        <v>26.988481</v>
      </c>
      <c r="N43">
        <v>3.2612030000000001</v>
      </c>
      <c r="O43">
        <v>19.211182000000001</v>
      </c>
      <c r="P43">
        <v>34.530845999999997</v>
      </c>
      <c r="Q43" t="s">
        <v>53</v>
      </c>
      <c r="S43">
        <v>11</v>
      </c>
      <c r="T43">
        <v>438</v>
      </c>
      <c r="U43">
        <v>2997.9361032000002</v>
      </c>
      <c r="V43">
        <v>284.66169200000002</v>
      </c>
      <c r="W43">
        <v>2140.0131836</v>
      </c>
      <c r="X43">
        <v>3791.8417969000002</v>
      </c>
      <c r="Y43" t="s">
        <v>53</v>
      </c>
      <c r="AB43">
        <v>11</v>
      </c>
      <c r="AC43">
        <v>438</v>
      </c>
      <c r="AD43">
        <v>77.416161000000002</v>
      </c>
      <c r="AE43">
        <v>4.2465590000000004</v>
      </c>
      <c r="AF43">
        <v>44.853569</v>
      </c>
      <c r="AG43">
        <v>89.444061000000005</v>
      </c>
      <c r="AH43" t="s">
        <v>53</v>
      </c>
    </row>
    <row r="44" spans="11:34" x14ac:dyDescent="0.35">
      <c r="K44">
        <v>12</v>
      </c>
      <c r="L44">
        <v>281</v>
      </c>
      <c r="M44">
        <v>22.596084000000001</v>
      </c>
      <c r="N44">
        <v>2.8269579999999999</v>
      </c>
      <c r="O44">
        <v>18.009563</v>
      </c>
      <c r="P44">
        <v>30.317506999999999</v>
      </c>
      <c r="Q44" t="s">
        <v>54</v>
      </c>
      <c r="S44">
        <v>12</v>
      </c>
      <c r="T44">
        <v>281</v>
      </c>
      <c r="U44">
        <v>3128.1807743999998</v>
      </c>
      <c r="V44">
        <v>394.72521740000002</v>
      </c>
      <c r="W44">
        <v>2058.6572265999998</v>
      </c>
      <c r="X44">
        <v>4045.2792969000002</v>
      </c>
      <c r="Y44" t="s">
        <v>54</v>
      </c>
      <c r="AB44">
        <v>12</v>
      </c>
      <c r="AC44">
        <v>281</v>
      </c>
      <c r="AD44">
        <v>79.327665999999994</v>
      </c>
      <c r="AE44">
        <v>3.4384600000000001</v>
      </c>
      <c r="AF44">
        <v>71.194198999999998</v>
      </c>
      <c r="AG44">
        <v>88.050658999999996</v>
      </c>
      <c r="AH44" t="s">
        <v>54</v>
      </c>
    </row>
    <row r="45" spans="11:34" x14ac:dyDescent="0.35">
      <c r="K45">
        <v>13</v>
      </c>
      <c r="L45">
        <v>498</v>
      </c>
      <c r="M45">
        <v>19.908677000000001</v>
      </c>
      <c r="N45">
        <v>2.367022</v>
      </c>
      <c r="O45">
        <v>16.599063999999998</v>
      </c>
      <c r="P45">
        <v>30.69051</v>
      </c>
      <c r="Q45" t="s">
        <v>52</v>
      </c>
      <c r="S45">
        <v>13</v>
      </c>
      <c r="T45">
        <v>498</v>
      </c>
      <c r="U45">
        <v>3416.6381707999999</v>
      </c>
      <c r="V45">
        <v>273.32196279999999</v>
      </c>
      <c r="W45">
        <v>2632.6000976999999</v>
      </c>
      <c r="X45">
        <v>4197.5747069999998</v>
      </c>
      <c r="Y45" t="s">
        <v>52</v>
      </c>
      <c r="AB45">
        <v>13</v>
      </c>
      <c r="AC45">
        <v>498</v>
      </c>
      <c r="AD45">
        <v>77.750294999999994</v>
      </c>
      <c r="AE45">
        <v>3.119621</v>
      </c>
      <c r="AF45">
        <v>66.278525999999999</v>
      </c>
      <c r="AG45">
        <v>86.818268000000003</v>
      </c>
      <c r="AH45" t="s">
        <v>52</v>
      </c>
    </row>
    <row r="46" spans="11:34" x14ac:dyDescent="0.35">
      <c r="K46">
        <v>14</v>
      </c>
      <c r="L46">
        <v>301</v>
      </c>
      <c r="M46">
        <v>26.569406000000001</v>
      </c>
      <c r="N46">
        <v>3.8036729999999999</v>
      </c>
      <c r="O46">
        <v>17.842426</v>
      </c>
      <c r="P46">
        <v>32.929310000000001</v>
      </c>
      <c r="Q46" t="s">
        <v>53</v>
      </c>
      <c r="S46">
        <v>14</v>
      </c>
      <c r="T46">
        <v>301</v>
      </c>
      <c r="U46">
        <v>3148.8971194999999</v>
      </c>
      <c r="V46">
        <v>307.45235200000002</v>
      </c>
      <c r="W46">
        <v>2378.3083495999999</v>
      </c>
      <c r="X46">
        <v>4109.9096680000002</v>
      </c>
      <c r="Y46" t="s">
        <v>53</v>
      </c>
      <c r="AB46">
        <v>14</v>
      </c>
      <c r="AC46">
        <v>301</v>
      </c>
      <c r="AD46">
        <v>74.615413000000004</v>
      </c>
      <c r="AE46">
        <v>3.5039639999999999</v>
      </c>
      <c r="AF46">
        <v>66.348335000000006</v>
      </c>
      <c r="AG46">
        <v>82.984802000000002</v>
      </c>
      <c r="AH46" t="s">
        <v>53</v>
      </c>
    </row>
    <row r="47" spans="11:34" x14ac:dyDescent="0.35">
      <c r="K47">
        <v>15</v>
      </c>
      <c r="L47">
        <v>302</v>
      </c>
      <c r="M47">
        <v>23.834178999999999</v>
      </c>
      <c r="N47">
        <v>3.438313</v>
      </c>
      <c r="O47">
        <v>17.931353000000001</v>
      </c>
      <c r="P47">
        <v>33.772820000000003</v>
      </c>
      <c r="Q47" t="s">
        <v>54</v>
      </c>
      <c r="S47">
        <v>15</v>
      </c>
      <c r="T47">
        <v>302</v>
      </c>
      <c r="U47">
        <v>3280.5080687999998</v>
      </c>
      <c r="V47">
        <v>358.87981430000002</v>
      </c>
      <c r="W47">
        <v>2319.1794433999999</v>
      </c>
      <c r="X47">
        <v>4373.3759766000003</v>
      </c>
      <c r="Y47" t="s">
        <v>54</v>
      </c>
      <c r="AB47">
        <v>15</v>
      </c>
      <c r="AC47">
        <v>302</v>
      </c>
      <c r="AD47">
        <v>79.762332000000001</v>
      </c>
      <c r="AE47">
        <v>2.8277540000000001</v>
      </c>
      <c r="AF47">
        <v>69.500656000000006</v>
      </c>
      <c r="AG47">
        <v>87.304267999999993</v>
      </c>
      <c r="AH47" t="s">
        <v>54</v>
      </c>
    </row>
    <row r="48" spans="11:34" x14ac:dyDescent="0.35">
      <c r="K48">
        <v>16</v>
      </c>
      <c r="L48">
        <v>538</v>
      </c>
      <c r="M48">
        <v>20.141273999999999</v>
      </c>
      <c r="N48">
        <v>2.7723900000000001</v>
      </c>
      <c r="O48">
        <v>16.540993</v>
      </c>
      <c r="P48">
        <v>33.389740000000003</v>
      </c>
      <c r="Q48" t="s">
        <v>52</v>
      </c>
      <c r="S48">
        <v>16</v>
      </c>
      <c r="T48">
        <v>538</v>
      </c>
      <c r="U48">
        <v>3581.3364756999999</v>
      </c>
      <c r="V48">
        <v>480.6923051</v>
      </c>
      <c r="W48">
        <v>2148.0212402000002</v>
      </c>
      <c r="X48">
        <v>5368.5224608999997</v>
      </c>
      <c r="Y48" t="s">
        <v>52</v>
      </c>
      <c r="AB48">
        <v>16</v>
      </c>
      <c r="AC48">
        <v>538</v>
      </c>
      <c r="AD48">
        <v>78.950765000000004</v>
      </c>
      <c r="AE48">
        <v>3.6199699999999999</v>
      </c>
      <c r="AF48">
        <v>59.671126999999998</v>
      </c>
      <c r="AG48">
        <v>88.138930999999999</v>
      </c>
      <c r="AH48" t="s">
        <v>52</v>
      </c>
    </row>
    <row r="49" spans="11:35" x14ac:dyDescent="0.35">
      <c r="K49">
        <v>17</v>
      </c>
      <c r="L49">
        <v>411</v>
      </c>
      <c r="M49">
        <v>25.879494999999999</v>
      </c>
      <c r="N49">
        <v>4.7169829999999999</v>
      </c>
      <c r="O49">
        <v>18.317616000000001</v>
      </c>
      <c r="P49">
        <v>37.132857999999999</v>
      </c>
      <c r="Q49" t="s">
        <v>53</v>
      </c>
      <c r="S49">
        <v>17</v>
      </c>
      <c r="T49">
        <v>411</v>
      </c>
      <c r="U49">
        <v>3270.8290433000002</v>
      </c>
      <c r="V49">
        <v>370.53101420000002</v>
      </c>
      <c r="W49">
        <v>2095.4020995999999</v>
      </c>
      <c r="X49">
        <v>4441.46875</v>
      </c>
      <c r="Y49" t="s">
        <v>53</v>
      </c>
      <c r="AB49">
        <v>17</v>
      </c>
      <c r="AC49">
        <v>411</v>
      </c>
      <c r="AD49">
        <v>72.151983999999999</v>
      </c>
      <c r="AE49">
        <v>3.549426</v>
      </c>
      <c r="AF49">
        <v>61.604965</v>
      </c>
      <c r="AG49">
        <v>81.602928000000006</v>
      </c>
      <c r="AH49" t="s">
        <v>53</v>
      </c>
    </row>
    <row r="50" spans="11:35" x14ac:dyDescent="0.35">
      <c r="K50">
        <v>18</v>
      </c>
      <c r="L50">
        <v>302</v>
      </c>
      <c r="M50">
        <v>24.304227000000001</v>
      </c>
      <c r="N50">
        <v>3.2013379999999998</v>
      </c>
      <c r="O50">
        <v>18.993487999999999</v>
      </c>
      <c r="P50">
        <v>33.620510000000003</v>
      </c>
      <c r="Q50" t="s">
        <v>54</v>
      </c>
      <c r="S50">
        <v>18</v>
      </c>
      <c r="T50">
        <v>302</v>
      </c>
      <c r="U50">
        <v>3256.7994773</v>
      </c>
      <c r="V50">
        <v>354.32122379999998</v>
      </c>
      <c r="W50">
        <v>2321.8430176000002</v>
      </c>
      <c r="X50">
        <v>4282.1245116999999</v>
      </c>
      <c r="Y50" t="s">
        <v>54</v>
      </c>
      <c r="AB50">
        <v>18</v>
      </c>
      <c r="AC50">
        <v>302</v>
      </c>
      <c r="AD50">
        <v>75.333749999999995</v>
      </c>
      <c r="AE50">
        <v>3.8319079999999999</v>
      </c>
      <c r="AF50">
        <v>59.906399</v>
      </c>
      <c r="AG50">
        <v>84.000670999999997</v>
      </c>
      <c r="AH50" t="s">
        <v>54</v>
      </c>
    </row>
    <row r="52" spans="11:35" x14ac:dyDescent="0.35">
      <c r="M52" s="14" t="s">
        <v>55</v>
      </c>
      <c r="N52" s="14" t="s">
        <v>31</v>
      </c>
      <c r="O52" s="14" t="s">
        <v>56</v>
      </c>
      <c r="P52" s="14" t="s">
        <v>57</v>
      </c>
      <c r="Q52" s="14" t="s">
        <v>58</v>
      </c>
      <c r="U52" s="33" t="s">
        <v>55</v>
      </c>
      <c r="V52" s="33" t="s">
        <v>31</v>
      </c>
      <c r="W52" s="33" t="s">
        <v>56</v>
      </c>
      <c r="X52" s="33" t="s">
        <v>57</v>
      </c>
      <c r="Y52" s="33" t="s">
        <v>58</v>
      </c>
      <c r="AD52" s="14" t="s">
        <v>55</v>
      </c>
      <c r="AE52" s="14" t="s">
        <v>31</v>
      </c>
      <c r="AF52" s="14" t="s">
        <v>56</v>
      </c>
      <c r="AG52" s="14" t="s">
        <v>57</v>
      </c>
      <c r="AH52" s="14" t="s">
        <v>58</v>
      </c>
    </row>
    <row r="53" spans="11:35" x14ac:dyDescent="0.35">
      <c r="M53" s="21">
        <f>AVERAGE(M33,M36,M39)</f>
        <v>19.048199333333333</v>
      </c>
      <c r="N53" s="22">
        <f>STDEV(M33,M36,M39)</f>
        <v>0.24630177323221497</v>
      </c>
      <c r="O53" s="21">
        <f>AVERAGE(O33,O36,O39)</f>
        <v>17.059546333333333</v>
      </c>
      <c r="P53" s="21">
        <f>AVERAGE(P33,P36,P39)</f>
        <v>21.757266000000001</v>
      </c>
      <c r="Q53" s="23" t="s">
        <v>49</v>
      </c>
      <c r="R53" s="24">
        <f>AVERAGE(M53,M57)</f>
        <v>19.6425445</v>
      </c>
      <c r="U53" s="21">
        <f>AVERAGE(U33,U36,U39)</f>
        <v>3466.768062966667</v>
      </c>
      <c r="V53" s="22">
        <f>STDEV(U33,U36,U39)</f>
        <v>10.213302734716883</v>
      </c>
      <c r="W53" s="21">
        <f>AVERAGE(W33,W36,W39)</f>
        <v>2638.9763183666669</v>
      </c>
      <c r="X53" s="21">
        <f>AVERAGE(X33,X36,X39)</f>
        <v>4511.6528320333337</v>
      </c>
      <c r="Y53" s="23" t="s">
        <v>49</v>
      </c>
      <c r="Z53" s="24">
        <f>AVERAGE(U53,U57)</f>
        <v>3441.9146108</v>
      </c>
      <c r="AD53" s="21">
        <f>AVERAGE(AD33,AD36,AD39)</f>
        <v>82.431132666666656</v>
      </c>
      <c r="AE53" s="22">
        <f>STDEV(AD33,AD36,AD39)</f>
        <v>1.2270804631454826</v>
      </c>
      <c r="AF53" s="21">
        <f>AVERAGE(AF33,AF36,AF39)</f>
        <v>69.376024666666666</v>
      </c>
      <c r="AG53" s="21">
        <f>AVERAGE(AG33,AG36,AG39)</f>
        <v>89.675389666666661</v>
      </c>
      <c r="AH53" s="23" t="s">
        <v>49</v>
      </c>
      <c r="AI53" s="24">
        <f>AVERAGE(AD53,AD57)</f>
        <v>80.612727000000007</v>
      </c>
    </row>
    <row r="54" spans="11:35" x14ac:dyDescent="0.35">
      <c r="M54" s="25">
        <f t="shared" ref="M54:M55" si="26">AVERAGE(M34,M37,M40)</f>
        <v>20.846230333333335</v>
      </c>
      <c r="N54" s="26">
        <f>STDEV(M34,M37,M40)</f>
        <v>0.3142838054885001</v>
      </c>
      <c r="O54" s="25">
        <f t="shared" ref="O54:P54" si="27">AVERAGE(O34,O37,O40)</f>
        <v>17.028143333333333</v>
      </c>
      <c r="P54" s="25">
        <f t="shared" si="27"/>
        <v>33.061567999999994</v>
      </c>
      <c r="Q54" s="27" t="s">
        <v>50</v>
      </c>
      <c r="R54" s="24">
        <f t="shared" ref="R54:R55" si="28">AVERAGE(M54,M58)</f>
        <v>23.662678833333334</v>
      </c>
      <c r="U54" s="25">
        <f t="shared" ref="U54:U55" si="29">AVERAGE(U34,U37,U40)</f>
        <v>3350.1671815333334</v>
      </c>
      <c r="V54" s="26">
        <f>STDEV(U34,U37,U40)</f>
        <v>37.289839507711456</v>
      </c>
      <c r="W54" s="25">
        <f t="shared" ref="W54:X54" si="30">AVERAGE(W34,W37,W40)</f>
        <v>1498.275472</v>
      </c>
      <c r="X54" s="25">
        <f t="shared" si="30"/>
        <v>10189.484212233334</v>
      </c>
      <c r="Y54" s="27" t="s">
        <v>50</v>
      </c>
      <c r="Z54" s="24">
        <f t="shared" ref="Z54:Z55" si="31">AVERAGE(U54,U58)</f>
        <v>3244.6939684333333</v>
      </c>
      <c r="AD54" s="25">
        <f t="shared" ref="AD54:AD55" si="32">AVERAGE(AD34,AD37,AD40)</f>
        <v>81.315899333333334</v>
      </c>
      <c r="AE54" s="26">
        <f>STDEV(AD34,AD37,AD40)</f>
        <v>0.69916084018581415</v>
      </c>
      <c r="AF54" s="25">
        <f t="shared" ref="AF54:AG54" si="33">AVERAGE(AF34,AF37,AF40)</f>
        <v>55.934823333333334</v>
      </c>
      <c r="AG54" s="25">
        <f t="shared" si="33"/>
        <v>91.374865333333332</v>
      </c>
      <c r="AH54" s="27" t="s">
        <v>50</v>
      </c>
      <c r="AI54" s="24">
        <f t="shared" ref="AI54:AI55" si="34">AVERAGE(AD54,AD58)</f>
        <v>78.021875999999992</v>
      </c>
    </row>
    <row r="55" spans="11:35" x14ac:dyDescent="0.35">
      <c r="M55" s="28">
        <f t="shared" si="26"/>
        <v>23.996284333333335</v>
      </c>
      <c r="N55" s="29">
        <f>STDEV(M35,M38,M41)</f>
        <v>1.0297308715433051</v>
      </c>
      <c r="O55" s="28">
        <f t="shared" ref="O55:P55" si="35">AVERAGE(O35,O38,O41)</f>
        <v>17.456576333333331</v>
      </c>
      <c r="P55" s="28">
        <f t="shared" si="35"/>
        <v>38.838804666666668</v>
      </c>
      <c r="Q55" s="30" t="s">
        <v>51</v>
      </c>
      <c r="R55" s="24">
        <f t="shared" si="28"/>
        <v>23.787223833333336</v>
      </c>
      <c r="U55" s="28">
        <f t="shared" si="29"/>
        <v>3271.9884734000007</v>
      </c>
      <c r="V55" s="29">
        <f>STDEV(U35,U38,U41)</f>
        <v>382.32002826564246</v>
      </c>
      <c r="W55" s="28">
        <f t="shared" ref="W55:X55" si="36">AVERAGE(W35,W38,W41)</f>
        <v>687.82417806666672</v>
      </c>
      <c r="X55" s="28">
        <f t="shared" si="36"/>
        <v>12320.119303400001</v>
      </c>
      <c r="Y55" s="30" t="s">
        <v>51</v>
      </c>
      <c r="Z55" s="24">
        <f t="shared" si="31"/>
        <v>3246.9089567833335</v>
      </c>
      <c r="AD55" s="28">
        <f t="shared" si="32"/>
        <v>78.139401000000007</v>
      </c>
      <c r="AE55" s="29">
        <f>STDEV(AD35,AD38,AD41)</f>
        <v>0.31170788080990214</v>
      </c>
      <c r="AF55" s="28">
        <f t="shared" ref="AF55:AG55" si="37">AVERAGE(AF35,AF38,AF41)</f>
        <v>36.933388999999998</v>
      </c>
      <c r="AG55" s="28">
        <f t="shared" si="37"/>
        <v>88.108853666666676</v>
      </c>
      <c r="AH55" s="30" t="s">
        <v>51</v>
      </c>
      <c r="AI55" s="24">
        <f t="shared" si="34"/>
        <v>78.14032516666667</v>
      </c>
    </row>
    <row r="57" spans="11:35" x14ac:dyDescent="0.35">
      <c r="M57" s="21">
        <f>AVERAGE(M42,M45,M48)</f>
        <v>20.236889666666666</v>
      </c>
      <c r="N57" s="22">
        <f>STDEV(M42,M45,M48)</f>
        <v>0.38503010688040074</v>
      </c>
      <c r="O57" s="21">
        <f t="shared" ref="O57:P57" si="38">AVERAGE(O42,O45,O48)</f>
        <v>16.631733000000001</v>
      </c>
      <c r="P57" s="21">
        <f t="shared" si="38"/>
        <v>32.290139666666668</v>
      </c>
      <c r="Q57" s="23" t="s">
        <v>52</v>
      </c>
      <c r="U57" s="21">
        <f>AVERAGE(U42,U45,U48)</f>
        <v>3417.061158633333</v>
      </c>
      <c r="V57" s="22">
        <f>STDEV(U42,U45,U48)</f>
        <v>164.064232103237</v>
      </c>
      <c r="W57" s="21">
        <f t="shared" ref="W57:X57" si="39">AVERAGE(W42,W45,W48)</f>
        <v>2335.8204752666666</v>
      </c>
      <c r="X57" s="21">
        <f t="shared" si="39"/>
        <v>4606.8920898333336</v>
      </c>
      <c r="Y57" s="23" t="s">
        <v>52</v>
      </c>
      <c r="AD57" s="21">
        <f>AVERAGE(AD42,AD45,AD48)</f>
        <v>78.794321333333343</v>
      </c>
      <c r="AE57" s="22">
        <f>STDEV(AD42,AD45,AD48)</f>
        <v>0.975261143412544</v>
      </c>
      <c r="AF57" s="21">
        <f t="shared" ref="AF57:AG57" si="40">AVERAGE(AF42,AF45,AF48)</f>
        <v>64.849136000000001</v>
      </c>
      <c r="AG57" s="21">
        <f t="shared" si="40"/>
        <v>87.268671666666663</v>
      </c>
      <c r="AH57" s="23" t="s">
        <v>52</v>
      </c>
    </row>
    <row r="58" spans="11:35" x14ac:dyDescent="0.35">
      <c r="M58" s="25">
        <f>AVERAGE(M43,M46,M49)</f>
        <v>26.479127333333334</v>
      </c>
      <c r="N58" s="26">
        <f>STDEV(M43,M46,M49)</f>
        <v>0.55997782571306731</v>
      </c>
      <c r="O58" s="25">
        <f t="shared" ref="O58:P58" si="41">AVERAGE(O43,O46,O49)</f>
        <v>18.457074666666667</v>
      </c>
      <c r="P58" s="25">
        <f t="shared" si="41"/>
        <v>34.864337999999996</v>
      </c>
      <c r="Q58" s="27" t="s">
        <v>53</v>
      </c>
      <c r="U58" s="25">
        <f>AVERAGE(U43,U46,U49)</f>
        <v>3139.2207553333333</v>
      </c>
      <c r="V58" s="26">
        <f>STDEV(U43,U46,U49)</f>
        <v>136.70355959783933</v>
      </c>
      <c r="W58" s="25">
        <f t="shared" ref="W58:X58" si="42">AVERAGE(W43,W46,W49)</f>
        <v>2204.5745442666666</v>
      </c>
      <c r="X58" s="25">
        <f t="shared" si="42"/>
        <v>4114.4067383000001</v>
      </c>
      <c r="Y58" s="27" t="s">
        <v>53</v>
      </c>
      <c r="AD58" s="25">
        <f>AVERAGE(AD43,AD46,AD49)</f>
        <v>74.727852666666664</v>
      </c>
      <c r="AE58" s="26">
        <f>STDEV(AD43,AD46,AD49)</f>
        <v>2.6338891170306207</v>
      </c>
      <c r="AF58" s="25">
        <f t="shared" ref="AF58:AG58" si="43">AVERAGE(AF43,AF46,AF49)</f>
        <v>57.602289666666671</v>
      </c>
      <c r="AG58" s="25">
        <f t="shared" si="43"/>
        <v>84.677263666666661</v>
      </c>
      <c r="AH58" s="27" t="s">
        <v>53</v>
      </c>
    </row>
    <row r="59" spans="11:35" x14ac:dyDescent="0.35">
      <c r="M59" s="28">
        <f>AVERAGE(M44,M47,M50)</f>
        <v>23.578163333333332</v>
      </c>
      <c r="N59" s="29">
        <f>STDEV(M44,M47,M50)</f>
        <v>0.88238095134490102</v>
      </c>
      <c r="O59" s="28">
        <f t="shared" ref="O59:P59" si="44">AVERAGE(O44,O47,O50)</f>
        <v>18.311468000000001</v>
      </c>
      <c r="P59" s="28">
        <f t="shared" si="44"/>
        <v>32.570278999999999</v>
      </c>
      <c r="Q59" s="30" t="s">
        <v>54</v>
      </c>
      <c r="U59" s="28">
        <f>AVERAGE(U44,U47,U50)</f>
        <v>3221.8294401666667</v>
      </c>
      <c r="V59" s="29">
        <f>STDEV(U44,U47,U50)</f>
        <v>81.963887033474151</v>
      </c>
      <c r="W59" s="28">
        <f t="shared" ref="W59:X59" si="45">AVERAGE(W44,W47,W50)</f>
        <v>2233.2265625333334</v>
      </c>
      <c r="X59" s="28">
        <f t="shared" si="45"/>
        <v>4233.5932617333337</v>
      </c>
      <c r="Y59" s="30" t="s">
        <v>54</v>
      </c>
      <c r="AD59" s="28">
        <f>AVERAGE(AD44,AD47,AD50)</f>
        <v>78.141249333333334</v>
      </c>
      <c r="AE59" s="29">
        <f>STDEV(AD44,AD47,AD50)</f>
        <v>2.4410598134599941</v>
      </c>
      <c r="AF59" s="28">
        <f t="shared" ref="AF59:AG59" si="46">AVERAGE(AF44,AF47,AF50)</f>
        <v>66.867084666666671</v>
      </c>
      <c r="AG59" s="28">
        <f t="shared" si="46"/>
        <v>86.451865999999995</v>
      </c>
      <c r="AH59" s="30" t="s">
        <v>54</v>
      </c>
    </row>
    <row r="62" spans="11:35" x14ac:dyDescent="0.35">
      <c r="K62" t="s">
        <v>61</v>
      </c>
      <c r="L62" t="s">
        <v>59</v>
      </c>
      <c r="M62" t="s">
        <v>55</v>
      </c>
      <c r="N62" t="s">
        <v>31</v>
      </c>
      <c r="O62" t="s">
        <v>56</v>
      </c>
      <c r="P62" t="s">
        <v>57</v>
      </c>
      <c r="Q62" t="s">
        <v>58</v>
      </c>
      <c r="S62" t="s">
        <v>61</v>
      </c>
      <c r="T62" t="s">
        <v>59</v>
      </c>
      <c r="U62" t="s">
        <v>55</v>
      </c>
      <c r="V62" t="s">
        <v>31</v>
      </c>
      <c r="W62" t="s">
        <v>56</v>
      </c>
      <c r="X62" t="s">
        <v>57</v>
      </c>
      <c r="Y62" t="s">
        <v>58</v>
      </c>
      <c r="AB62" t="s">
        <v>61</v>
      </c>
      <c r="AC62" t="s">
        <v>59</v>
      </c>
      <c r="AD62" t="s">
        <v>55</v>
      </c>
      <c r="AE62" t="s">
        <v>31</v>
      </c>
      <c r="AF62" t="s">
        <v>56</v>
      </c>
      <c r="AG62" t="s">
        <v>57</v>
      </c>
      <c r="AH62" t="s">
        <v>58</v>
      </c>
    </row>
    <row r="63" spans="11:35" x14ac:dyDescent="0.35">
      <c r="K63">
        <v>1</v>
      </c>
      <c r="L63">
        <v>428</v>
      </c>
      <c r="M63">
        <v>18.195477</v>
      </c>
      <c r="N63">
        <v>0.69684299999999999</v>
      </c>
      <c r="O63">
        <v>17.090456</v>
      </c>
      <c r="P63">
        <v>21.308115000000001</v>
      </c>
      <c r="Q63" t="s">
        <v>49</v>
      </c>
      <c r="S63">
        <v>1</v>
      </c>
      <c r="T63">
        <v>428</v>
      </c>
      <c r="U63">
        <v>3202.9029049999999</v>
      </c>
      <c r="V63">
        <v>158.67492859999999</v>
      </c>
      <c r="W63">
        <v>2738.0686034999999</v>
      </c>
      <c r="X63">
        <v>3839.6989745999999</v>
      </c>
      <c r="Y63" t="s">
        <v>49</v>
      </c>
      <c r="AB63">
        <v>1</v>
      </c>
      <c r="AC63">
        <v>428</v>
      </c>
      <c r="AD63">
        <v>83.523062999999993</v>
      </c>
      <c r="AE63">
        <v>2.8399649999999999</v>
      </c>
      <c r="AF63">
        <v>74.057152000000002</v>
      </c>
      <c r="AG63">
        <v>92.310051000000001</v>
      </c>
      <c r="AH63" t="s">
        <v>49</v>
      </c>
    </row>
    <row r="64" spans="11:35" x14ac:dyDescent="0.35">
      <c r="K64">
        <v>2</v>
      </c>
      <c r="L64">
        <v>411</v>
      </c>
      <c r="M64">
        <v>19.406922999999999</v>
      </c>
      <c r="N64">
        <v>1.762561</v>
      </c>
      <c r="O64">
        <v>16.906361</v>
      </c>
      <c r="P64">
        <v>28.626978000000001</v>
      </c>
      <c r="Q64" t="s">
        <v>50</v>
      </c>
      <c r="S64">
        <v>2</v>
      </c>
      <c r="T64">
        <v>411</v>
      </c>
      <c r="U64">
        <v>3271.8464153999998</v>
      </c>
      <c r="V64">
        <v>161.86971410000001</v>
      </c>
      <c r="W64">
        <v>2780.3984375</v>
      </c>
      <c r="X64">
        <v>3978.1389159999999</v>
      </c>
      <c r="Y64" t="s">
        <v>50</v>
      </c>
      <c r="AB64">
        <v>2</v>
      </c>
      <c r="AC64">
        <v>411</v>
      </c>
      <c r="AD64">
        <v>81.641929000000005</v>
      </c>
      <c r="AE64">
        <v>3.0447959999999998</v>
      </c>
      <c r="AF64">
        <v>71.829375999999996</v>
      </c>
      <c r="AG64">
        <v>90.981712000000002</v>
      </c>
      <c r="AH64" t="s">
        <v>50</v>
      </c>
    </row>
    <row r="65" spans="11:34" x14ac:dyDescent="0.35">
      <c r="K65">
        <v>3</v>
      </c>
      <c r="L65">
        <v>315</v>
      </c>
      <c r="M65">
        <v>19.086646999999999</v>
      </c>
      <c r="N65">
        <v>0.79796</v>
      </c>
      <c r="O65">
        <v>17.154807999999999</v>
      </c>
      <c r="P65">
        <v>21.426124999999999</v>
      </c>
      <c r="Q65" t="s">
        <v>51</v>
      </c>
      <c r="S65">
        <v>3</v>
      </c>
      <c r="T65">
        <v>315</v>
      </c>
      <c r="U65">
        <v>3439.7914838000002</v>
      </c>
      <c r="V65">
        <v>180.95846839999999</v>
      </c>
      <c r="W65">
        <v>2918.3234862999998</v>
      </c>
      <c r="X65">
        <v>4019.1840820000002</v>
      </c>
      <c r="Y65" t="s">
        <v>51</v>
      </c>
      <c r="AB65">
        <v>3</v>
      </c>
      <c r="AC65">
        <v>315</v>
      </c>
      <c r="AD65">
        <v>81.747821999999999</v>
      </c>
      <c r="AE65">
        <v>2.4955959999999999</v>
      </c>
      <c r="AF65">
        <v>74.957335999999998</v>
      </c>
      <c r="AG65">
        <v>89.178284000000005</v>
      </c>
      <c r="AH65" t="s">
        <v>51</v>
      </c>
    </row>
    <row r="66" spans="11:34" x14ac:dyDescent="0.35">
      <c r="K66">
        <v>4</v>
      </c>
      <c r="L66">
        <v>486</v>
      </c>
      <c r="M66">
        <v>18.58981</v>
      </c>
      <c r="N66">
        <v>0.65132199999999996</v>
      </c>
      <c r="O66">
        <v>17.148243000000001</v>
      </c>
      <c r="P66">
        <v>20.851800999999998</v>
      </c>
      <c r="Q66" t="s">
        <v>49</v>
      </c>
      <c r="S66">
        <v>4</v>
      </c>
      <c r="T66">
        <v>486</v>
      </c>
      <c r="U66">
        <v>3223.7809766999999</v>
      </c>
      <c r="V66">
        <v>202.97463260000001</v>
      </c>
      <c r="W66">
        <v>2610.8706054999998</v>
      </c>
      <c r="X66">
        <v>4130.1928711</v>
      </c>
      <c r="Y66" t="s">
        <v>49</v>
      </c>
      <c r="AB66">
        <v>4</v>
      </c>
      <c r="AC66">
        <v>486</v>
      </c>
      <c r="AD66">
        <v>82.618937000000003</v>
      </c>
      <c r="AE66">
        <v>2.4711090000000002</v>
      </c>
      <c r="AF66">
        <v>70.406113000000005</v>
      </c>
      <c r="AG66">
        <v>88.368094999999997</v>
      </c>
      <c r="AH66" t="s">
        <v>49</v>
      </c>
    </row>
    <row r="67" spans="11:34" x14ac:dyDescent="0.35">
      <c r="K67">
        <v>5</v>
      </c>
      <c r="L67">
        <v>509</v>
      </c>
      <c r="M67">
        <v>19.344341</v>
      </c>
      <c r="N67">
        <v>1.258966</v>
      </c>
      <c r="O67">
        <v>17.099133999999999</v>
      </c>
      <c r="P67">
        <v>24.760922999999998</v>
      </c>
      <c r="Q67" t="s">
        <v>50</v>
      </c>
      <c r="S67">
        <v>5</v>
      </c>
      <c r="T67">
        <v>509</v>
      </c>
      <c r="U67">
        <v>3254.9208398999999</v>
      </c>
      <c r="V67">
        <v>146.30698559999999</v>
      </c>
      <c r="W67">
        <v>2769.4018554999998</v>
      </c>
      <c r="X67">
        <v>3731.1447754000001</v>
      </c>
      <c r="Y67" t="s">
        <v>50</v>
      </c>
      <c r="AB67">
        <v>5</v>
      </c>
      <c r="AC67">
        <v>509</v>
      </c>
      <c r="AD67">
        <v>81.338290999999998</v>
      </c>
      <c r="AE67">
        <v>3.084003</v>
      </c>
      <c r="AF67">
        <v>72.442122999999995</v>
      </c>
      <c r="AG67">
        <v>88.189734999999999</v>
      </c>
      <c r="AH67" t="s">
        <v>50</v>
      </c>
    </row>
    <row r="68" spans="11:34" x14ac:dyDescent="0.35">
      <c r="K68">
        <v>6</v>
      </c>
      <c r="L68">
        <v>350</v>
      </c>
      <c r="M68">
        <v>19.437614</v>
      </c>
      <c r="N68">
        <v>1.3710789999999999</v>
      </c>
      <c r="O68">
        <v>16.875872000000001</v>
      </c>
      <c r="P68">
        <v>28.219809000000001</v>
      </c>
      <c r="Q68" t="s">
        <v>51</v>
      </c>
      <c r="S68">
        <v>6</v>
      </c>
      <c r="T68">
        <v>350</v>
      </c>
      <c r="U68">
        <v>3327.8885553999999</v>
      </c>
      <c r="V68">
        <v>153.8013316</v>
      </c>
      <c r="W68">
        <v>2787.7678222999998</v>
      </c>
      <c r="X68">
        <v>3779.6975097999998</v>
      </c>
      <c r="Y68" t="s">
        <v>51</v>
      </c>
      <c r="AB68">
        <v>6</v>
      </c>
      <c r="AC68">
        <v>350</v>
      </c>
      <c r="AD68">
        <v>81.031981000000002</v>
      </c>
      <c r="AE68">
        <v>2.2818510000000001</v>
      </c>
      <c r="AF68">
        <v>73.799651999999995</v>
      </c>
      <c r="AG68">
        <v>86.360016000000002</v>
      </c>
      <c r="AH68" t="s">
        <v>51</v>
      </c>
    </row>
    <row r="69" spans="11:34" x14ac:dyDescent="0.35">
      <c r="K69">
        <v>7</v>
      </c>
      <c r="L69">
        <v>378</v>
      </c>
      <c r="M69">
        <v>18.598585</v>
      </c>
      <c r="N69">
        <v>0.84644200000000003</v>
      </c>
      <c r="O69">
        <v>16.785050999999999</v>
      </c>
      <c r="P69">
        <v>21.867393</v>
      </c>
      <c r="Q69" t="s">
        <v>49</v>
      </c>
      <c r="S69">
        <v>7</v>
      </c>
      <c r="T69">
        <v>378</v>
      </c>
      <c r="U69">
        <v>3217.5618141</v>
      </c>
      <c r="V69">
        <v>207.29359070000001</v>
      </c>
      <c r="W69">
        <v>2382.2050780999998</v>
      </c>
      <c r="X69">
        <v>3815.9145508000001</v>
      </c>
      <c r="Y69" t="s">
        <v>49</v>
      </c>
      <c r="AB69">
        <v>7</v>
      </c>
      <c r="AC69">
        <v>378</v>
      </c>
      <c r="AD69">
        <v>81.510800000000003</v>
      </c>
      <c r="AE69">
        <v>2.9549110000000001</v>
      </c>
      <c r="AF69">
        <v>67.197593999999995</v>
      </c>
      <c r="AG69">
        <v>87.464432000000002</v>
      </c>
      <c r="AH69" t="s">
        <v>49</v>
      </c>
    </row>
    <row r="70" spans="11:34" x14ac:dyDescent="0.35">
      <c r="K70">
        <v>8</v>
      </c>
      <c r="L70">
        <v>401</v>
      </c>
      <c r="M70">
        <v>19.412845000000001</v>
      </c>
      <c r="N70">
        <v>1.202528</v>
      </c>
      <c r="O70">
        <v>16.889868</v>
      </c>
      <c r="P70">
        <v>23.563414000000002</v>
      </c>
      <c r="Q70" t="s">
        <v>50</v>
      </c>
      <c r="S70">
        <v>8</v>
      </c>
      <c r="T70">
        <v>401</v>
      </c>
      <c r="U70">
        <v>3300.6411474000001</v>
      </c>
      <c r="V70">
        <v>150.5669824</v>
      </c>
      <c r="W70">
        <v>2854.1914062000001</v>
      </c>
      <c r="X70">
        <v>3867.7282715000001</v>
      </c>
      <c r="Y70" t="s">
        <v>50</v>
      </c>
      <c r="AB70">
        <v>8</v>
      </c>
      <c r="AC70">
        <v>401</v>
      </c>
      <c r="AD70">
        <v>81.227524000000003</v>
      </c>
      <c r="AE70">
        <v>2.5626259999999998</v>
      </c>
      <c r="AF70">
        <v>72.065109000000007</v>
      </c>
      <c r="AG70">
        <v>87.955558999999994</v>
      </c>
      <c r="AH70" t="s">
        <v>50</v>
      </c>
    </row>
    <row r="71" spans="11:34" x14ac:dyDescent="0.35">
      <c r="K71">
        <v>9</v>
      </c>
      <c r="L71">
        <v>422</v>
      </c>
      <c r="M71">
        <v>19.68544</v>
      </c>
      <c r="N71">
        <v>1.591677</v>
      </c>
      <c r="O71">
        <v>17.132525999999999</v>
      </c>
      <c r="P71">
        <v>26.24147</v>
      </c>
      <c r="Q71" t="s">
        <v>51</v>
      </c>
      <c r="S71">
        <v>9</v>
      </c>
      <c r="T71">
        <v>422</v>
      </c>
      <c r="U71">
        <v>3452.0518618999999</v>
      </c>
      <c r="V71">
        <v>218.47816069999999</v>
      </c>
      <c r="W71">
        <v>2919.3081054999998</v>
      </c>
      <c r="X71">
        <v>4164.5234375</v>
      </c>
      <c r="Y71" t="s">
        <v>51</v>
      </c>
      <c r="AB71">
        <v>9</v>
      </c>
      <c r="AC71">
        <v>422</v>
      </c>
      <c r="AD71">
        <v>79.611626000000001</v>
      </c>
      <c r="AE71">
        <v>4.2284119999999996</v>
      </c>
      <c r="AF71">
        <v>60.046024000000003</v>
      </c>
      <c r="AG71">
        <v>86.789664999999999</v>
      </c>
      <c r="AH71" t="s">
        <v>51</v>
      </c>
    </row>
    <row r="72" spans="11:34" x14ac:dyDescent="0.35">
      <c r="K72">
        <v>10</v>
      </c>
      <c r="L72">
        <v>628</v>
      </c>
      <c r="M72">
        <v>23.851700999999998</v>
      </c>
      <c r="N72">
        <v>3.5742409999999998</v>
      </c>
      <c r="O72">
        <v>16.852703000000002</v>
      </c>
      <c r="P72">
        <v>34.774783999999997</v>
      </c>
      <c r="Q72" t="s">
        <v>52</v>
      </c>
      <c r="Y72" t="s">
        <v>52</v>
      </c>
      <c r="AB72">
        <v>10</v>
      </c>
      <c r="AC72">
        <v>628</v>
      </c>
      <c r="AD72">
        <v>79.349322000000001</v>
      </c>
      <c r="AE72">
        <v>3.1060660000000002</v>
      </c>
      <c r="AF72">
        <v>58.518523999999999</v>
      </c>
      <c r="AG72">
        <v>91.703377000000003</v>
      </c>
      <c r="AH72" t="s">
        <v>52</v>
      </c>
    </row>
    <row r="73" spans="11:34" x14ac:dyDescent="0.35">
      <c r="K73">
        <v>11</v>
      </c>
      <c r="L73">
        <v>394</v>
      </c>
      <c r="M73">
        <v>22.586257</v>
      </c>
      <c r="N73">
        <v>2.4480430000000002</v>
      </c>
      <c r="O73">
        <v>17.187989999999999</v>
      </c>
      <c r="P73">
        <v>30.652822</v>
      </c>
      <c r="Q73" t="s">
        <v>53</v>
      </c>
      <c r="Y73" t="s">
        <v>53</v>
      </c>
      <c r="AB73">
        <v>11</v>
      </c>
      <c r="AC73">
        <v>394</v>
      </c>
      <c r="AD73">
        <v>81.448544999999996</v>
      </c>
      <c r="AE73">
        <v>3.4410150000000002</v>
      </c>
      <c r="AF73">
        <v>69.400413999999998</v>
      </c>
      <c r="AG73">
        <v>91.784408999999997</v>
      </c>
      <c r="AH73" t="s">
        <v>53</v>
      </c>
    </row>
    <row r="74" spans="11:34" x14ac:dyDescent="0.35">
      <c r="K74">
        <v>12</v>
      </c>
      <c r="L74">
        <v>327</v>
      </c>
      <c r="M74">
        <v>22.107123000000001</v>
      </c>
      <c r="N74">
        <v>2.6381570000000001</v>
      </c>
      <c r="O74">
        <v>17.996801000000001</v>
      </c>
      <c r="P74">
        <v>30.351438999999999</v>
      </c>
      <c r="Q74" t="s">
        <v>54</v>
      </c>
      <c r="Y74" t="s">
        <v>54</v>
      </c>
      <c r="AB74">
        <v>12</v>
      </c>
      <c r="AC74">
        <v>327</v>
      </c>
      <c r="AD74">
        <v>81.122300999999993</v>
      </c>
      <c r="AE74">
        <v>3.8254790000000001</v>
      </c>
      <c r="AF74">
        <v>55.211674000000002</v>
      </c>
      <c r="AG74">
        <v>90.426888000000005</v>
      </c>
      <c r="AH74" t="s">
        <v>54</v>
      </c>
    </row>
    <row r="75" spans="11:34" x14ac:dyDescent="0.35">
      <c r="K75">
        <v>13</v>
      </c>
      <c r="L75">
        <v>581</v>
      </c>
      <c r="M75">
        <v>24.334858000000001</v>
      </c>
      <c r="N75">
        <v>3.9412600000000002</v>
      </c>
      <c r="O75">
        <v>16.944834</v>
      </c>
      <c r="P75">
        <v>35.212135000000004</v>
      </c>
      <c r="Q75" t="s">
        <v>52</v>
      </c>
      <c r="S75">
        <v>13</v>
      </c>
      <c r="T75">
        <v>581</v>
      </c>
      <c r="U75">
        <v>2958.5783612</v>
      </c>
      <c r="V75">
        <v>177.86031320000001</v>
      </c>
      <c r="W75">
        <v>2147.6000976999999</v>
      </c>
      <c r="X75">
        <v>3675.4509277000002</v>
      </c>
      <c r="Y75" t="s">
        <v>52</v>
      </c>
      <c r="AB75">
        <v>13</v>
      </c>
      <c r="AC75">
        <v>581</v>
      </c>
      <c r="AD75">
        <v>79.464291000000003</v>
      </c>
      <c r="AE75">
        <v>4.3529260000000001</v>
      </c>
      <c r="AF75">
        <v>48.652416000000002</v>
      </c>
      <c r="AG75">
        <v>89.015502999999995</v>
      </c>
      <c r="AH75" t="s">
        <v>52</v>
      </c>
    </row>
    <row r="76" spans="11:34" x14ac:dyDescent="0.35">
      <c r="K76">
        <v>14</v>
      </c>
      <c r="L76">
        <v>537</v>
      </c>
      <c r="M76">
        <v>23.051962</v>
      </c>
      <c r="N76">
        <v>2.859362</v>
      </c>
      <c r="O76">
        <v>17.507090000000002</v>
      </c>
      <c r="P76">
        <v>30.583963000000001</v>
      </c>
      <c r="Q76" t="s">
        <v>53</v>
      </c>
      <c r="S76">
        <v>14</v>
      </c>
      <c r="T76">
        <v>537</v>
      </c>
      <c r="U76">
        <v>3067.9537055999999</v>
      </c>
      <c r="V76">
        <v>130.1585024</v>
      </c>
      <c r="W76">
        <v>2712.7993164</v>
      </c>
      <c r="X76">
        <v>3526.0097655999998</v>
      </c>
      <c r="Y76" t="s">
        <v>53</v>
      </c>
      <c r="AB76">
        <v>14</v>
      </c>
      <c r="AC76">
        <v>537</v>
      </c>
      <c r="AD76">
        <v>79.372519999999994</v>
      </c>
      <c r="AE76">
        <v>4.1334559999999998</v>
      </c>
      <c r="AF76">
        <v>65.094093000000001</v>
      </c>
      <c r="AG76">
        <v>91.284903999999997</v>
      </c>
      <c r="AH76" t="s">
        <v>53</v>
      </c>
    </row>
    <row r="77" spans="11:34" x14ac:dyDescent="0.35">
      <c r="K77">
        <v>15</v>
      </c>
      <c r="L77">
        <v>475</v>
      </c>
      <c r="M77">
        <v>23.387332000000001</v>
      </c>
      <c r="N77">
        <v>3.8394629999999998</v>
      </c>
      <c r="O77">
        <v>17.045092</v>
      </c>
      <c r="P77">
        <v>34.701542000000003</v>
      </c>
      <c r="Q77" t="s">
        <v>54</v>
      </c>
      <c r="S77">
        <v>15</v>
      </c>
      <c r="T77">
        <v>475</v>
      </c>
      <c r="U77">
        <v>3098.8620523</v>
      </c>
      <c r="V77">
        <v>146.8934835</v>
      </c>
      <c r="W77">
        <v>2736.7050780999998</v>
      </c>
      <c r="X77">
        <v>3572.6743164</v>
      </c>
      <c r="Y77" t="s">
        <v>54</v>
      </c>
      <c r="AB77">
        <v>15</v>
      </c>
      <c r="AC77">
        <v>475</v>
      </c>
      <c r="AD77">
        <v>79.938788000000002</v>
      </c>
      <c r="AE77">
        <v>4.0522239999999998</v>
      </c>
      <c r="AF77">
        <v>54.343139999999998</v>
      </c>
      <c r="AG77">
        <v>90.133842000000001</v>
      </c>
      <c r="AH77" t="s">
        <v>54</v>
      </c>
    </row>
    <row r="78" spans="11:34" x14ac:dyDescent="0.35">
      <c r="K78">
        <v>16</v>
      </c>
      <c r="L78">
        <v>679</v>
      </c>
      <c r="M78">
        <v>24.380690999999999</v>
      </c>
      <c r="N78">
        <v>4.0649550000000003</v>
      </c>
      <c r="O78">
        <v>17.134761999999998</v>
      </c>
      <c r="P78">
        <v>37.386890000000001</v>
      </c>
      <c r="Q78" t="s">
        <v>52</v>
      </c>
      <c r="S78">
        <v>16</v>
      </c>
      <c r="T78">
        <v>679</v>
      </c>
      <c r="U78">
        <v>3002.3785806999999</v>
      </c>
      <c r="V78">
        <v>248.54516290000001</v>
      </c>
      <c r="W78">
        <v>2039.0604248</v>
      </c>
      <c r="X78">
        <v>3741.2392577999999</v>
      </c>
      <c r="Y78" t="s">
        <v>52</v>
      </c>
      <c r="AB78">
        <v>16</v>
      </c>
      <c r="AC78">
        <v>679</v>
      </c>
      <c r="AD78">
        <v>76.976725999999999</v>
      </c>
      <c r="AE78">
        <v>5.0265329999999997</v>
      </c>
      <c r="AF78">
        <v>43.645462000000002</v>
      </c>
      <c r="AG78">
        <v>89.363433999999998</v>
      </c>
      <c r="AH78" t="s">
        <v>52</v>
      </c>
    </row>
    <row r="79" spans="11:34" x14ac:dyDescent="0.35">
      <c r="K79">
        <v>17</v>
      </c>
      <c r="L79">
        <v>438</v>
      </c>
      <c r="M79">
        <v>22.621928</v>
      </c>
      <c r="N79">
        <v>3.1709969999999998</v>
      </c>
      <c r="O79">
        <v>17.706538999999999</v>
      </c>
      <c r="P79">
        <v>31.360813</v>
      </c>
      <c r="Q79" t="s">
        <v>53</v>
      </c>
      <c r="S79">
        <v>17</v>
      </c>
      <c r="T79">
        <v>438</v>
      </c>
      <c r="U79">
        <v>3172.3082370000002</v>
      </c>
      <c r="V79">
        <v>152.5968585</v>
      </c>
      <c r="W79">
        <v>2789.6081543</v>
      </c>
      <c r="X79">
        <v>3637.4882812000001</v>
      </c>
      <c r="Y79" t="s">
        <v>53</v>
      </c>
      <c r="AB79">
        <v>17</v>
      </c>
      <c r="AC79">
        <v>438</v>
      </c>
      <c r="AD79">
        <v>79.422854000000001</v>
      </c>
      <c r="AE79">
        <v>4.5103980000000004</v>
      </c>
      <c r="AF79">
        <v>62.733058999999997</v>
      </c>
      <c r="AG79">
        <v>92.874367000000007</v>
      </c>
      <c r="AH79" t="s">
        <v>53</v>
      </c>
    </row>
    <row r="80" spans="11:34" x14ac:dyDescent="0.35">
      <c r="K80">
        <v>18</v>
      </c>
      <c r="L80">
        <v>395</v>
      </c>
      <c r="M80">
        <v>23.912071999999998</v>
      </c>
      <c r="N80">
        <v>4.0905009999999997</v>
      </c>
      <c r="O80">
        <v>17.164152000000001</v>
      </c>
      <c r="P80">
        <v>33.611732000000003</v>
      </c>
      <c r="Q80" t="s">
        <v>54</v>
      </c>
      <c r="S80">
        <v>18</v>
      </c>
      <c r="T80">
        <v>395</v>
      </c>
      <c r="U80">
        <v>3024.9978924000002</v>
      </c>
      <c r="V80">
        <v>154.27591229999999</v>
      </c>
      <c r="W80">
        <v>2660.0478515999998</v>
      </c>
      <c r="X80">
        <v>3465.0700683999999</v>
      </c>
      <c r="Y80" t="s">
        <v>54</v>
      </c>
      <c r="AB80">
        <v>18</v>
      </c>
      <c r="AC80">
        <v>395</v>
      </c>
      <c r="AD80">
        <v>78.159103999999999</v>
      </c>
      <c r="AE80">
        <v>3.7709920000000001</v>
      </c>
      <c r="AF80">
        <v>62.683731000000002</v>
      </c>
      <c r="AG80">
        <v>87.037345999999999</v>
      </c>
      <c r="AH80" t="s">
        <v>54</v>
      </c>
    </row>
    <row r="82" spans="11:35" x14ac:dyDescent="0.35">
      <c r="M82" s="14" t="s">
        <v>55</v>
      </c>
      <c r="N82" s="14" t="s">
        <v>31</v>
      </c>
      <c r="O82" s="14" t="s">
        <v>56</v>
      </c>
      <c r="P82" s="14" t="s">
        <v>57</v>
      </c>
      <c r="Q82" s="14" t="s">
        <v>58</v>
      </c>
      <c r="U82" s="33" t="s">
        <v>55</v>
      </c>
      <c r="V82" s="33" t="s">
        <v>31</v>
      </c>
      <c r="W82" s="33" t="s">
        <v>56</v>
      </c>
      <c r="X82" s="33" t="s">
        <v>57</v>
      </c>
      <c r="Y82" s="33" t="s">
        <v>58</v>
      </c>
      <c r="AD82" s="20" t="s">
        <v>55</v>
      </c>
      <c r="AE82" s="20" t="s">
        <v>31</v>
      </c>
      <c r="AF82" s="20" t="s">
        <v>56</v>
      </c>
      <c r="AG82" s="20" t="s">
        <v>57</v>
      </c>
      <c r="AH82" s="20" t="s">
        <v>58</v>
      </c>
    </row>
    <row r="83" spans="11:35" x14ac:dyDescent="0.35">
      <c r="M83" s="21">
        <f>AVERAGE(M63,M66,M69)</f>
        <v>18.461290666666667</v>
      </c>
      <c r="N83" s="22">
        <f>STDEV(M63,M66,M69)</f>
        <v>0.23024319576554966</v>
      </c>
      <c r="O83" s="21">
        <f>AVERAGE(O63,O66,O69)</f>
        <v>17.007916666666663</v>
      </c>
      <c r="P83" s="21">
        <f>AVERAGE(P63,P66,P69)</f>
        <v>21.342436333333335</v>
      </c>
      <c r="Q83" s="23" t="s">
        <v>49</v>
      </c>
      <c r="R83" s="24">
        <f>AVERAGE(M83,M87)</f>
        <v>21.325187</v>
      </c>
      <c r="U83" s="21">
        <f>AVERAGE(U63,U66,U69)</f>
        <v>3214.7485652666669</v>
      </c>
      <c r="V83" s="22">
        <f>STDEV(U63,U66,U69)</f>
        <v>10.719573043096149</v>
      </c>
      <c r="W83" s="21">
        <f>AVERAGE(W63,W66,W69)</f>
        <v>2577.0480957</v>
      </c>
      <c r="X83" s="21">
        <f>AVERAGE(X63,X66,X69)</f>
        <v>3928.6021321666667</v>
      </c>
      <c r="Y83" s="23" t="s">
        <v>49</v>
      </c>
      <c r="Z83" s="24">
        <f>AVERAGE(U83,U87)</f>
        <v>3097.6135181083337</v>
      </c>
      <c r="AD83" s="21">
        <f>AVERAGE(AD63,AD66,AD69)</f>
        <v>82.550933333333333</v>
      </c>
      <c r="AE83" s="22">
        <f>STDEV(AD63,AD66,AD69)</f>
        <v>1.0078536447829733</v>
      </c>
      <c r="AF83" s="21">
        <f>AVERAGE(AF63,AF66,AF69)</f>
        <v>70.553619666666677</v>
      </c>
      <c r="AG83" s="21">
        <f>AVERAGE(AG63,AG66,AG69)</f>
        <v>89.380859333333333</v>
      </c>
      <c r="AH83" s="23" t="s">
        <v>49</v>
      </c>
      <c r="AI83" s="24">
        <f>AVERAGE(AD83,AD87)</f>
        <v>80.573856500000005</v>
      </c>
    </row>
    <row r="84" spans="11:35" x14ac:dyDescent="0.35">
      <c r="M84" s="25">
        <f t="shared" ref="M84:M85" si="47">AVERAGE(M64,M67,M70)</f>
        <v>19.388036333333332</v>
      </c>
      <c r="N84" s="26">
        <f>STDEV(M64,M67,M70)</f>
        <v>3.7956937934102833E-2</v>
      </c>
      <c r="O84" s="25">
        <f t="shared" ref="O84:P84" si="48">AVERAGE(O64,O67,O70)</f>
        <v>16.965121</v>
      </c>
      <c r="P84" s="25">
        <f t="shared" si="48"/>
        <v>25.65043833333333</v>
      </c>
      <c r="Q84" s="27" t="s">
        <v>50</v>
      </c>
      <c r="R84" s="24">
        <f t="shared" ref="R84:R85" si="49">AVERAGE(M84,M88)</f>
        <v>21.070709333333333</v>
      </c>
      <c r="U84" s="25">
        <f t="shared" ref="U84:U85" si="50">AVERAGE(U64,U67,U70)</f>
        <v>3275.8028008999995</v>
      </c>
      <c r="V84" s="26">
        <f>STDEV(U64,U67,U70)</f>
        <v>23.115500624950837</v>
      </c>
      <c r="W84" s="25">
        <f t="shared" ref="W84:X84" si="51">AVERAGE(W64,W67,W70)</f>
        <v>2801.3305664</v>
      </c>
      <c r="X84" s="25">
        <f t="shared" si="51"/>
        <v>3859.0039876333335</v>
      </c>
      <c r="Y84" s="27" t="s">
        <v>50</v>
      </c>
      <c r="Z84" s="24">
        <f t="shared" ref="Z84:Z85" si="52">AVERAGE(U84,U88)</f>
        <v>3197.9668861</v>
      </c>
      <c r="AD84" s="25">
        <f t="shared" ref="AD84:AD85" si="53">AVERAGE(AD64,AD67,AD70)</f>
        <v>81.40258133333333</v>
      </c>
      <c r="AE84" s="26">
        <f>STDEV(AD64,AD67,AD70)</f>
        <v>0.21455258382581677</v>
      </c>
      <c r="AF84" s="25">
        <f t="shared" ref="AF84:AG84" si="54">AVERAGE(AF64,AF67,AF70)</f>
        <v>72.112202666666676</v>
      </c>
      <c r="AG84" s="25">
        <f t="shared" si="54"/>
        <v>89.042335333333327</v>
      </c>
      <c r="AH84" s="27" t="s">
        <v>50</v>
      </c>
      <c r="AI84" s="24">
        <f t="shared" ref="AI84:AI85" si="55">AVERAGE(AD84,AD88)</f>
        <v>80.741943833333323</v>
      </c>
    </row>
    <row r="85" spans="11:35" x14ac:dyDescent="0.35">
      <c r="M85" s="28">
        <f t="shared" si="47"/>
        <v>19.403233666666665</v>
      </c>
      <c r="N85" s="29">
        <f>STDEV(M65,M68,M71)</f>
        <v>0.30087334495154855</v>
      </c>
      <c r="O85" s="28">
        <f t="shared" ref="O85:P85" si="56">AVERAGE(O65,O68,O71)</f>
        <v>17.054402</v>
      </c>
      <c r="P85" s="28">
        <f t="shared" si="56"/>
        <v>25.295801333333333</v>
      </c>
      <c r="Q85" s="30" t="s">
        <v>51</v>
      </c>
      <c r="R85" s="24">
        <f t="shared" si="49"/>
        <v>21.269371333333332</v>
      </c>
      <c r="U85" s="28">
        <f t="shared" si="50"/>
        <v>3406.5773003666668</v>
      </c>
      <c r="V85" s="29">
        <f>STDEV(U65,U68,U71)</f>
        <v>68.421620531163867</v>
      </c>
      <c r="W85" s="28">
        <f t="shared" ref="W85:X85" si="57">AVERAGE(W65,W68,W71)</f>
        <v>2875.1331380333336</v>
      </c>
      <c r="X85" s="28">
        <f t="shared" si="57"/>
        <v>3987.8016764333333</v>
      </c>
      <c r="Y85" s="30" t="s">
        <v>51</v>
      </c>
      <c r="Z85" s="24">
        <f t="shared" si="52"/>
        <v>3234.2536363583331</v>
      </c>
      <c r="AD85" s="28">
        <f t="shared" si="53"/>
        <v>80.797143000000005</v>
      </c>
      <c r="AE85" s="29">
        <f>STDEV(AD65,AD68,AD71)</f>
        <v>1.0872879114047937</v>
      </c>
      <c r="AF85" s="28">
        <f t="shared" ref="AF85:AG85" si="58">AVERAGE(AF65,AF68,AF71)</f>
        <v>69.601003999999989</v>
      </c>
      <c r="AG85" s="28">
        <f t="shared" si="58"/>
        <v>87.442655000000002</v>
      </c>
      <c r="AH85" s="30" t="s">
        <v>51</v>
      </c>
      <c r="AI85" s="24">
        <f t="shared" si="55"/>
        <v>80.268603666666678</v>
      </c>
    </row>
    <row r="87" spans="11:35" x14ac:dyDescent="0.35">
      <c r="M87" s="21">
        <f>AVERAGE(M72,M75,M78)</f>
        <v>24.189083333333333</v>
      </c>
      <c r="N87" s="22">
        <f>STDEV(M72,M75,M78)</f>
        <v>0.29307899124013254</v>
      </c>
      <c r="O87" s="21">
        <f t="shared" ref="O87:P87" si="59">AVERAGE(O72,O75,O78)</f>
        <v>16.977433000000001</v>
      </c>
      <c r="P87" s="21">
        <f t="shared" si="59"/>
        <v>35.791269666666665</v>
      </c>
      <c r="Q87" s="23" t="s">
        <v>52</v>
      </c>
      <c r="U87" s="21">
        <f>AVERAGE(U72,U75,U78)</f>
        <v>2980.47847095</v>
      </c>
      <c r="V87" s="22">
        <f>STDEV(U72,U75,U78)</f>
        <v>30.97143222590919</v>
      </c>
      <c r="W87" s="21">
        <f t="shared" ref="W87:X87" si="60">AVERAGE(W72,W75,W78)</f>
        <v>2093.3302612500001</v>
      </c>
      <c r="X87" s="21">
        <f t="shared" si="60"/>
        <v>3708.3450927499998</v>
      </c>
      <c r="Y87" s="23" t="s">
        <v>52</v>
      </c>
      <c r="AD87" s="21">
        <f>AVERAGE(AD72,AD75,AD78)</f>
        <v>78.596779666666677</v>
      </c>
      <c r="AE87" s="22">
        <f>STDEV(AD72,AD75,AD78)</f>
        <v>1.4041847741306475</v>
      </c>
      <c r="AF87" s="21">
        <f t="shared" ref="AF87:AG87" si="61">AVERAGE(AF72,AF75,AF78)</f>
        <v>50.272134000000001</v>
      </c>
      <c r="AG87" s="21">
        <f t="shared" si="61"/>
        <v>90.027438000000004</v>
      </c>
      <c r="AH87" s="23" t="s">
        <v>52</v>
      </c>
    </row>
    <row r="88" spans="11:35" x14ac:dyDescent="0.35">
      <c r="M88" s="25">
        <f>AVERAGE(M73,M76,M79)</f>
        <v>22.753382333333334</v>
      </c>
      <c r="N88" s="26">
        <f>STDEV(M73,M76,M79)</f>
        <v>0.25919195217123003</v>
      </c>
      <c r="O88" s="25">
        <f t="shared" ref="O88:P88" si="62">AVERAGE(O73,O76,O79)</f>
        <v>17.467206333333333</v>
      </c>
      <c r="P88" s="25">
        <f t="shared" si="62"/>
        <v>30.865866</v>
      </c>
      <c r="Q88" s="27" t="s">
        <v>53</v>
      </c>
      <c r="U88" s="25">
        <f>AVERAGE(U73,U76,U79)</f>
        <v>3120.1309713000001</v>
      </c>
      <c r="V88" s="26">
        <f>STDEV(U73,U76,U79)</f>
        <v>73.789796800484694</v>
      </c>
      <c r="W88" s="25">
        <f t="shared" ref="W88:X88" si="63">AVERAGE(W73,W76,W79)</f>
        <v>2751.20373535</v>
      </c>
      <c r="X88" s="25">
        <f t="shared" si="63"/>
        <v>3581.7490233999997</v>
      </c>
      <c r="Y88" s="27" t="s">
        <v>53</v>
      </c>
      <c r="AD88" s="25">
        <f>AVERAGE(AD73,AD76,AD79)</f>
        <v>80.08130633333333</v>
      </c>
      <c r="AE88" s="26">
        <f>STDEV(AD73,AD76,AD79)</f>
        <v>1.1843308476140992</v>
      </c>
      <c r="AF88" s="25">
        <f t="shared" ref="AF88:AG88" si="64">AVERAGE(AF73,AF76,AF79)</f>
        <v>65.742521999999994</v>
      </c>
      <c r="AG88" s="25">
        <f t="shared" si="64"/>
        <v>91.981226666666657</v>
      </c>
      <c r="AH88" s="27" t="s">
        <v>53</v>
      </c>
    </row>
    <row r="89" spans="11:35" x14ac:dyDescent="0.35">
      <c r="M89" s="28">
        <f>AVERAGE(M74,M77,M80)</f>
        <v>23.135508999999999</v>
      </c>
      <c r="N89" s="29">
        <f>STDEV(M74,M77,M80)</f>
        <v>0.92845104375351828</v>
      </c>
      <c r="O89" s="28">
        <f t="shared" ref="O89:P89" si="65">AVERAGE(O74,O77,O80)</f>
        <v>17.402015000000002</v>
      </c>
      <c r="P89" s="28">
        <f t="shared" si="65"/>
        <v>32.888237666666669</v>
      </c>
      <c r="Q89" s="30" t="s">
        <v>54</v>
      </c>
      <c r="U89" s="28">
        <f>AVERAGE(U74,U77,U80)</f>
        <v>3061.9299723499998</v>
      </c>
      <c r="V89" s="29">
        <f>STDEV(U74,U77,U80)</f>
        <v>52.229848351937299</v>
      </c>
      <c r="W89" s="28">
        <f t="shared" ref="W89:X89" si="66">AVERAGE(W74,W77,W80)</f>
        <v>2698.37646485</v>
      </c>
      <c r="X89" s="28">
        <f t="shared" si="66"/>
        <v>3518.8721924000001</v>
      </c>
      <c r="Y89" s="30" t="s">
        <v>54</v>
      </c>
      <c r="AD89" s="28">
        <f>AVERAGE(AD74,AD77,AD80)</f>
        <v>79.740064333333336</v>
      </c>
      <c r="AE89" s="29">
        <f>STDEV(AD74,AD77,AD80)</f>
        <v>1.4915604033938168</v>
      </c>
      <c r="AF89" s="28">
        <f t="shared" ref="AF89:AG89" si="67">AVERAGE(AF74,AF77,AF80)</f>
        <v>57.412848333333329</v>
      </c>
      <c r="AG89" s="28">
        <f t="shared" si="67"/>
        <v>89.199358666666669</v>
      </c>
      <c r="AH89" s="30" t="s">
        <v>54</v>
      </c>
    </row>
    <row r="92" spans="11:35" x14ac:dyDescent="0.35">
      <c r="K92" t="s">
        <v>61</v>
      </c>
      <c r="L92" t="s">
        <v>59</v>
      </c>
      <c r="M92" t="s">
        <v>55</v>
      </c>
      <c r="N92" t="s">
        <v>31</v>
      </c>
      <c r="O92" t="s">
        <v>56</v>
      </c>
      <c r="P92" t="s">
        <v>57</v>
      </c>
      <c r="Q92" t="s">
        <v>58</v>
      </c>
      <c r="S92" t="s">
        <v>61</v>
      </c>
      <c r="T92" t="s">
        <v>59</v>
      </c>
      <c r="U92" t="s">
        <v>55</v>
      </c>
      <c r="V92" t="s">
        <v>31</v>
      </c>
      <c r="W92" t="s">
        <v>56</v>
      </c>
      <c r="X92" t="s">
        <v>57</v>
      </c>
      <c r="Y92" t="s">
        <v>58</v>
      </c>
      <c r="AB92" t="s">
        <v>61</v>
      </c>
      <c r="AC92" t="s">
        <v>59</v>
      </c>
      <c r="AD92" t="s">
        <v>55</v>
      </c>
      <c r="AE92" t="s">
        <v>31</v>
      </c>
      <c r="AF92" t="s">
        <v>56</v>
      </c>
      <c r="AG92" t="s">
        <v>57</v>
      </c>
      <c r="AH92" t="s">
        <v>58</v>
      </c>
    </row>
    <row r="93" spans="11:35" x14ac:dyDescent="0.35">
      <c r="K93">
        <v>1</v>
      </c>
      <c r="L93">
        <v>567</v>
      </c>
      <c r="M93">
        <v>19.021425000000001</v>
      </c>
      <c r="N93">
        <v>1.904973</v>
      </c>
      <c r="O93">
        <v>13.870535</v>
      </c>
      <c r="P93">
        <v>30.590638999999999</v>
      </c>
      <c r="Q93" t="s">
        <v>49</v>
      </c>
      <c r="S93">
        <v>1</v>
      </c>
      <c r="T93">
        <v>567</v>
      </c>
      <c r="U93">
        <v>3041.9731053</v>
      </c>
      <c r="V93">
        <v>171.2028138</v>
      </c>
      <c r="W93">
        <v>2396.6037597999998</v>
      </c>
      <c r="X93">
        <v>3805.8464355000001</v>
      </c>
      <c r="Y93" t="s">
        <v>49</v>
      </c>
      <c r="AB93">
        <v>1</v>
      </c>
      <c r="AC93">
        <v>567</v>
      </c>
      <c r="AD93">
        <v>83.450956000000005</v>
      </c>
      <c r="AE93">
        <v>2.813644</v>
      </c>
      <c r="AF93">
        <v>74.139663999999996</v>
      </c>
      <c r="AG93">
        <v>92.775931999999997</v>
      </c>
      <c r="AH93" t="s">
        <v>49</v>
      </c>
    </row>
    <row r="94" spans="11:35" x14ac:dyDescent="0.35">
      <c r="K94">
        <v>2</v>
      </c>
      <c r="L94">
        <v>361</v>
      </c>
      <c r="M94">
        <v>20.074066999999999</v>
      </c>
      <c r="N94">
        <v>1.68326</v>
      </c>
      <c r="O94">
        <v>16.898785</v>
      </c>
      <c r="P94">
        <v>26.936129000000001</v>
      </c>
      <c r="Q94" t="s">
        <v>50</v>
      </c>
      <c r="S94">
        <v>2</v>
      </c>
      <c r="T94">
        <v>361</v>
      </c>
      <c r="U94">
        <v>3154.9805593999999</v>
      </c>
      <c r="V94">
        <v>152.88779819999999</v>
      </c>
      <c r="W94">
        <v>2690.9042969000002</v>
      </c>
      <c r="X94">
        <v>3694.6120605000001</v>
      </c>
      <c r="Y94" t="s">
        <v>50</v>
      </c>
      <c r="AB94">
        <v>2</v>
      </c>
      <c r="AC94">
        <v>361</v>
      </c>
      <c r="AD94">
        <v>82.969814</v>
      </c>
      <c r="AE94">
        <v>2.637143</v>
      </c>
      <c r="AF94">
        <v>74.789101000000002</v>
      </c>
      <c r="AG94">
        <v>89.886054999999999</v>
      </c>
      <c r="AH94" t="s">
        <v>50</v>
      </c>
    </row>
    <row r="95" spans="11:35" x14ac:dyDescent="0.35">
      <c r="K95">
        <v>3</v>
      </c>
      <c r="L95">
        <v>329</v>
      </c>
      <c r="M95">
        <v>19.097306</v>
      </c>
      <c r="N95">
        <v>0.95845800000000003</v>
      </c>
      <c r="O95">
        <v>17.293453</v>
      </c>
      <c r="P95">
        <v>23.181604</v>
      </c>
      <c r="Q95" t="s">
        <v>51</v>
      </c>
      <c r="S95">
        <v>3</v>
      </c>
      <c r="T95">
        <v>329</v>
      </c>
      <c r="U95">
        <v>3290.8059965000002</v>
      </c>
      <c r="V95">
        <v>181.97066939999999</v>
      </c>
      <c r="W95">
        <v>2709.7053222999998</v>
      </c>
      <c r="X95">
        <v>3778.9609375</v>
      </c>
      <c r="Y95" t="s">
        <v>51</v>
      </c>
      <c r="AB95">
        <v>3</v>
      </c>
      <c r="AC95">
        <v>329</v>
      </c>
      <c r="AD95">
        <v>82.456372000000002</v>
      </c>
      <c r="AE95">
        <v>3.0868820000000001</v>
      </c>
      <c r="AF95">
        <v>71.701553000000004</v>
      </c>
      <c r="AG95">
        <v>89.721335999999994</v>
      </c>
      <c r="AH95" t="s">
        <v>51</v>
      </c>
    </row>
    <row r="96" spans="11:35" x14ac:dyDescent="0.35">
      <c r="K96">
        <v>4</v>
      </c>
      <c r="L96">
        <v>596</v>
      </c>
      <c r="M96">
        <v>19.625589999999999</v>
      </c>
      <c r="N96">
        <v>1.8913819999999999</v>
      </c>
      <c r="O96">
        <v>16.834741999999999</v>
      </c>
      <c r="P96">
        <v>30.039007000000002</v>
      </c>
      <c r="Q96" t="s">
        <v>49</v>
      </c>
      <c r="S96">
        <v>4</v>
      </c>
      <c r="T96">
        <v>596</v>
      </c>
      <c r="U96">
        <v>3085.7104107</v>
      </c>
      <c r="V96">
        <v>164.60635959999999</v>
      </c>
      <c r="W96">
        <v>2533.7705077999999</v>
      </c>
      <c r="X96">
        <v>3524.9931640999998</v>
      </c>
      <c r="Y96" t="s">
        <v>49</v>
      </c>
      <c r="AB96">
        <v>4</v>
      </c>
      <c r="AC96">
        <v>596</v>
      </c>
      <c r="AD96">
        <v>82.515501</v>
      </c>
      <c r="AE96">
        <v>2.9628869999999998</v>
      </c>
      <c r="AF96">
        <v>72.083763000000005</v>
      </c>
      <c r="AG96">
        <v>89.904915000000003</v>
      </c>
      <c r="AH96" t="s">
        <v>49</v>
      </c>
    </row>
    <row r="97" spans="11:34" x14ac:dyDescent="0.35">
      <c r="K97">
        <v>5</v>
      </c>
      <c r="L97">
        <v>497</v>
      </c>
      <c r="M97">
        <v>20.846005000000002</v>
      </c>
      <c r="N97">
        <v>2.986272</v>
      </c>
      <c r="O97">
        <v>16.449245000000001</v>
      </c>
      <c r="P97">
        <v>33.223475999999998</v>
      </c>
      <c r="Q97" t="s">
        <v>50</v>
      </c>
      <c r="S97">
        <v>5</v>
      </c>
      <c r="T97">
        <v>497</v>
      </c>
      <c r="U97">
        <v>3178.1212166</v>
      </c>
      <c r="V97">
        <v>212.10734500000001</v>
      </c>
      <c r="W97">
        <v>2662.7797851999999</v>
      </c>
      <c r="X97">
        <v>4090.0029297000001</v>
      </c>
      <c r="Y97" t="s">
        <v>50</v>
      </c>
      <c r="AB97">
        <v>5</v>
      </c>
      <c r="AC97">
        <v>497</v>
      </c>
      <c r="AD97">
        <v>82.078151000000005</v>
      </c>
      <c r="AE97">
        <v>3.2740070000000001</v>
      </c>
      <c r="AF97">
        <v>72.860664</v>
      </c>
      <c r="AG97">
        <v>90.667563999999999</v>
      </c>
      <c r="AH97" t="s">
        <v>50</v>
      </c>
    </row>
    <row r="98" spans="11:34" x14ac:dyDescent="0.35">
      <c r="K98">
        <v>6</v>
      </c>
      <c r="L98">
        <v>423</v>
      </c>
      <c r="M98">
        <v>19.886462999999999</v>
      </c>
      <c r="N98">
        <v>1.7277210000000001</v>
      </c>
      <c r="O98">
        <v>17.614462</v>
      </c>
      <c r="P98">
        <v>27.615732000000001</v>
      </c>
      <c r="Q98" t="s">
        <v>51</v>
      </c>
      <c r="S98">
        <v>6</v>
      </c>
      <c r="T98">
        <v>423</v>
      </c>
      <c r="U98">
        <v>3281.1284457000002</v>
      </c>
      <c r="V98">
        <v>160.4370002</v>
      </c>
      <c r="W98">
        <v>2825.3071289</v>
      </c>
      <c r="X98">
        <v>4019.9748534999999</v>
      </c>
      <c r="Y98" t="s">
        <v>51</v>
      </c>
      <c r="AB98">
        <v>6</v>
      </c>
      <c r="AC98">
        <v>423</v>
      </c>
      <c r="AD98">
        <v>82.969553000000005</v>
      </c>
      <c r="AE98">
        <v>2.6971500000000002</v>
      </c>
      <c r="AF98">
        <v>74.207649000000004</v>
      </c>
      <c r="AG98">
        <v>90.422721999999993</v>
      </c>
      <c r="AH98" t="s">
        <v>51</v>
      </c>
    </row>
    <row r="99" spans="11:34" x14ac:dyDescent="0.35">
      <c r="K99">
        <v>7</v>
      </c>
      <c r="L99">
        <v>532</v>
      </c>
      <c r="M99">
        <v>20.16291</v>
      </c>
      <c r="N99">
        <v>2.0534089999999998</v>
      </c>
      <c r="O99">
        <v>16.886028</v>
      </c>
      <c r="P99">
        <v>27.108664999999998</v>
      </c>
      <c r="Q99" t="s">
        <v>49</v>
      </c>
      <c r="S99">
        <v>7</v>
      </c>
      <c r="T99">
        <v>532</v>
      </c>
      <c r="U99">
        <v>3175.7356476</v>
      </c>
      <c r="V99">
        <v>169.8480643</v>
      </c>
      <c r="W99">
        <v>2548.1303711</v>
      </c>
      <c r="X99">
        <v>3717.3996582</v>
      </c>
      <c r="Y99" t="s">
        <v>49</v>
      </c>
      <c r="AB99">
        <v>7</v>
      </c>
      <c r="AC99">
        <v>532</v>
      </c>
      <c r="AD99">
        <v>82.468609000000001</v>
      </c>
      <c r="AE99">
        <v>2.884334</v>
      </c>
      <c r="AF99">
        <v>63.496665999999998</v>
      </c>
      <c r="AG99">
        <v>89.550872999999996</v>
      </c>
      <c r="AH99" t="s">
        <v>49</v>
      </c>
    </row>
    <row r="100" spans="11:34" x14ac:dyDescent="0.35">
      <c r="K100">
        <v>8</v>
      </c>
      <c r="L100">
        <v>441</v>
      </c>
      <c r="M100">
        <v>20.987551</v>
      </c>
      <c r="N100">
        <v>3.107192</v>
      </c>
      <c r="O100">
        <v>17.309826000000001</v>
      </c>
      <c r="P100">
        <v>32.815136000000003</v>
      </c>
      <c r="Q100" t="s">
        <v>50</v>
      </c>
      <c r="S100">
        <v>8</v>
      </c>
      <c r="T100">
        <v>441</v>
      </c>
      <c r="U100">
        <v>3119.5663430999998</v>
      </c>
      <c r="V100">
        <v>163.80321810000001</v>
      </c>
      <c r="W100">
        <v>2638.0593262000002</v>
      </c>
      <c r="X100">
        <v>3677.0627441000001</v>
      </c>
      <c r="Y100" t="s">
        <v>50</v>
      </c>
      <c r="AB100">
        <v>8</v>
      </c>
      <c r="AC100">
        <v>441</v>
      </c>
      <c r="AD100">
        <v>81.01397</v>
      </c>
      <c r="AE100">
        <v>2.754912</v>
      </c>
      <c r="AF100">
        <v>73.454132000000001</v>
      </c>
      <c r="AG100">
        <v>88.420554999999993</v>
      </c>
      <c r="AH100" t="s">
        <v>50</v>
      </c>
    </row>
    <row r="101" spans="11:34" x14ac:dyDescent="0.35">
      <c r="K101">
        <v>9</v>
      </c>
      <c r="L101">
        <v>504</v>
      </c>
      <c r="M101">
        <v>20.881608</v>
      </c>
      <c r="N101">
        <v>2.3748990000000001</v>
      </c>
      <c r="O101">
        <v>16.671419</v>
      </c>
      <c r="P101">
        <v>32.327179000000001</v>
      </c>
      <c r="Q101" t="s">
        <v>51</v>
      </c>
      <c r="S101">
        <v>9</v>
      </c>
      <c r="T101">
        <v>504</v>
      </c>
      <c r="U101">
        <v>3177.2933529000002</v>
      </c>
      <c r="V101">
        <v>194.7076217</v>
      </c>
      <c r="W101">
        <v>2730.8649902000002</v>
      </c>
      <c r="X101">
        <v>3921.5319823999998</v>
      </c>
      <c r="Y101" t="s">
        <v>51</v>
      </c>
      <c r="AB101">
        <v>9</v>
      </c>
      <c r="AC101">
        <v>504</v>
      </c>
      <c r="AD101">
        <v>80.746921999999998</v>
      </c>
      <c r="AE101">
        <v>2.7772399999999999</v>
      </c>
      <c r="AF101">
        <v>69.299544999999995</v>
      </c>
      <c r="AG101">
        <v>90.023491000000007</v>
      </c>
      <c r="AH101" t="s">
        <v>51</v>
      </c>
    </row>
    <row r="102" spans="11:34" x14ac:dyDescent="0.35">
      <c r="K102">
        <v>10</v>
      </c>
      <c r="L102">
        <v>439</v>
      </c>
      <c r="M102">
        <v>19.081797999999999</v>
      </c>
      <c r="N102">
        <v>1.1808430000000001</v>
      </c>
      <c r="O102">
        <v>17.173870000000001</v>
      </c>
      <c r="P102">
        <v>25.460684000000001</v>
      </c>
      <c r="Q102" t="s">
        <v>52</v>
      </c>
      <c r="S102">
        <v>10</v>
      </c>
      <c r="T102">
        <v>439</v>
      </c>
      <c r="U102">
        <v>3189.1342900999998</v>
      </c>
      <c r="V102">
        <v>171.71074960000001</v>
      </c>
      <c r="W102">
        <v>2704.2175293</v>
      </c>
      <c r="X102">
        <v>3742.3203125</v>
      </c>
      <c r="Y102" t="s">
        <v>52</v>
      </c>
      <c r="AB102">
        <v>10</v>
      </c>
      <c r="AC102">
        <v>439</v>
      </c>
      <c r="AD102">
        <v>82.454427999999993</v>
      </c>
      <c r="AE102">
        <v>2.4496549999999999</v>
      </c>
      <c r="AF102">
        <v>72.928650000000005</v>
      </c>
      <c r="AG102">
        <v>89.246651</v>
      </c>
      <c r="AH102" t="s">
        <v>52</v>
      </c>
    </row>
    <row r="103" spans="11:34" x14ac:dyDescent="0.35">
      <c r="K103">
        <v>11</v>
      </c>
      <c r="L103">
        <v>451</v>
      </c>
      <c r="M103">
        <v>27.175615000000001</v>
      </c>
      <c r="N103">
        <v>3.4238170000000001</v>
      </c>
      <c r="O103">
        <v>17.615599</v>
      </c>
      <c r="P103">
        <v>38.474437999999999</v>
      </c>
      <c r="Q103" t="s">
        <v>53</v>
      </c>
      <c r="S103">
        <v>11</v>
      </c>
      <c r="T103">
        <v>451</v>
      </c>
      <c r="U103">
        <v>2809.7592162000001</v>
      </c>
      <c r="V103">
        <v>128.6808139</v>
      </c>
      <c r="W103">
        <v>2275.2331543</v>
      </c>
      <c r="X103">
        <v>3184.5090332</v>
      </c>
      <c r="Y103" t="s">
        <v>53</v>
      </c>
      <c r="AB103">
        <v>11</v>
      </c>
      <c r="AC103">
        <v>451</v>
      </c>
      <c r="AD103">
        <v>76.864358999999993</v>
      </c>
      <c r="AE103">
        <v>3.8301859999999999</v>
      </c>
      <c r="AF103">
        <v>66.768874999999994</v>
      </c>
      <c r="AG103">
        <v>87.011268999999999</v>
      </c>
      <c r="AH103" t="s">
        <v>53</v>
      </c>
    </row>
    <row r="104" spans="11:34" x14ac:dyDescent="0.35">
      <c r="K104">
        <v>12</v>
      </c>
      <c r="L104">
        <v>461</v>
      </c>
      <c r="M104">
        <v>23.823233999999999</v>
      </c>
      <c r="N104">
        <v>4.0191759999999999</v>
      </c>
      <c r="O104">
        <v>18.112262999999999</v>
      </c>
      <c r="P104">
        <v>34.856983</v>
      </c>
      <c r="Q104" t="s">
        <v>54</v>
      </c>
      <c r="S104">
        <v>12</v>
      </c>
      <c r="T104">
        <v>461</v>
      </c>
      <c r="U104">
        <v>2962.2187414999999</v>
      </c>
      <c r="V104">
        <v>199.03043829999999</v>
      </c>
      <c r="W104">
        <v>2416.828125</v>
      </c>
      <c r="X104">
        <v>3474.6118164</v>
      </c>
      <c r="Y104" t="s">
        <v>54</v>
      </c>
      <c r="AB104">
        <v>12</v>
      </c>
      <c r="AC104">
        <v>461</v>
      </c>
      <c r="AD104">
        <v>77.695835000000002</v>
      </c>
      <c r="AE104">
        <v>5.8829969999999996</v>
      </c>
      <c r="AF104">
        <v>41.059345</v>
      </c>
      <c r="AG104">
        <v>90.308341999999996</v>
      </c>
      <c r="AH104" t="s">
        <v>54</v>
      </c>
    </row>
    <row r="105" spans="11:34" x14ac:dyDescent="0.35">
      <c r="K105">
        <v>13</v>
      </c>
      <c r="L105">
        <v>483</v>
      </c>
      <c r="M105">
        <v>19.496939000000001</v>
      </c>
      <c r="N105">
        <v>1.2223820000000001</v>
      </c>
      <c r="O105">
        <v>16.914667000000001</v>
      </c>
      <c r="P105">
        <v>25.347206</v>
      </c>
      <c r="Q105" t="s">
        <v>52</v>
      </c>
      <c r="S105">
        <v>13</v>
      </c>
      <c r="T105">
        <v>483</v>
      </c>
      <c r="U105">
        <v>3156.6486730000001</v>
      </c>
      <c r="V105">
        <v>167.0528377</v>
      </c>
      <c r="W105">
        <v>2552.8007812000001</v>
      </c>
      <c r="X105">
        <v>3664.2507323999998</v>
      </c>
      <c r="Y105" t="s">
        <v>52</v>
      </c>
      <c r="AB105">
        <v>13</v>
      </c>
      <c r="AC105">
        <v>483</v>
      </c>
      <c r="AD105">
        <v>81.143225999999999</v>
      </c>
      <c r="AE105">
        <v>2.7905869999999999</v>
      </c>
      <c r="AF105">
        <v>66.93544</v>
      </c>
      <c r="AG105">
        <v>88.744698</v>
      </c>
      <c r="AH105" t="s">
        <v>52</v>
      </c>
    </row>
    <row r="106" spans="11:34" x14ac:dyDescent="0.35">
      <c r="K106">
        <v>14</v>
      </c>
      <c r="L106">
        <v>506</v>
      </c>
      <c r="M106">
        <v>26.675072</v>
      </c>
      <c r="N106">
        <v>4.1292629999999999</v>
      </c>
      <c r="O106">
        <v>18.796569999999999</v>
      </c>
      <c r="P106">
        <v>35.802708000000003</v>
      </c>
      <c r="Q106" t="s">
        <v>53</v>
      </c>
      <c r="S106">
        <v>14</v>
      </c>
      <c r="T106">
        <v>506</v>
      </c>
      <c r="U106">
        <v>3038.0550788</v>
      </c>
      <c r="V106">
        <v>179.0713337</v>
      </c>
      <c r="W106">
        <v>2461.2478027000002</v>
      </c>
      <c r="X106">
        <v>3662.7158202999999</v>
      </c>
      <c r="Y106" t="s">
        <v>53</v>
      </c>
      <c r="AB106">
        <v>14</v>
      </c>
      <c r="AC106">
        <v>506</v>
      </c>
      <c r="AD106">
        <v>77.360640000000004</v>
      </c>
      <c r="AE106">
        <v>3.2031489999999998</v>
      </c>
      <c r="AF106">
        <v>67.406006000000005</v>
      </c>
      <c r="AG106">
        <v>84.494926000000007</v>
      </c>
      <c r="AH106" t="s">
        <v>53</v>
      </c>
    </row>
    <row r="107" spans="11:34" x14ac:dyDescent="0.35">
      <c r="K107">
        <v>15</v>
      </c>
      <c r="L107">
        <v>390</v>
      </c>
      <c r="M107">
        <v>25.400084</v>
      </c>
      <c r="N107">
        <v>4.3916190000000004</v>
      </c>
      <c r="O107">
        <v>17.988164999999999</v>
      </c>
      <c r="P107">
        <v>35.547955000000002</v>
      </c>
      <c r="Q107" t="s">
        <v>54</v>
      </c>
      <c r="S107">
        <v>15</v>
      </c>
      <c r="T107">
        <v>390</v>
      </c>
      <c r="U107">
        <v>3100.1462671999998</v>
      </c>
      <c r="V107">
        <v>239.28069070000001</v>
      </c>
      <c r="W107">
        <v>2597.2241211</v>
      </c>
      <c r="X107">
        <v>4269.5136719000002</v>
      </c>
      <c r="Y107" t="s">
        <v>54</v>
      </c>
      <c r="AB107">
        <v>15</v>
      </c>
      <c r="AC107">
        <v>390</v>
      </c>
      <c r="AD107">
        <v>78.649229000000005</v>
      </c>
      <c r="AE107">
        <v>3.4587650000000001</v>
      </c>
      <c r="AF107">
        <v>70.331817999999998</v>
      </c>
      <c r="AG107">
        <v>86.346016000000006</v>
      </c>
      <c r="AH107" t="s">
        <v>54</v>
      </c>
    </row>
    <row r="108" spans="11:34" x14ac:dyDescent="0.35">
      <c r="K108">
        <v>16</v>
      </c>
      <c r="L108">
        <v>345</v>
      </c>
      <c r="M108">
        <v>19.676272999999998</v>
      </c>
      <c r="N108">
        <v>1.4382029999999999</v>
      </c>
      <c r="O108">
        <v>17.519069999999999</v>
      </c>
      <c r="P108">
        <v>25.253910000000001</v>
      </c>
      <c r="Q108" t="s">
        <v>52</v>
      </c>
      <c r="S108">
        <v>16</v>
      </c>
      <c r="T108">
        <v>345</v>
      </c>
      <c r="U108">
        <v>3150.3851236999999</v>
      </c>
      <c r="V108">
        <v>227.8176847</v>
      </c>
      <c r="W108">
        <v>2190.6364745999999</v>
      </c>
      <c r="X108">
        <v>3669.5002441000001</v>
      </c>
      <c r="Y108" t="s">
        <v>52</v>
      </c>
      <c r="AB108">
        <v>16</v>
      </c>
      <c r="AC108">
        <v>345</v>
      </c>
      <c r="AD108">
        <v>81.071988000000005</v>
      </c>
      <c r="AE108">
        <v>3.0434019999999999</v>
      </c>
      <c r="AF108">
        <v>71.012114999999994</v>
      </c>
      <c r="AG108">
        <v>90.323577999999998</v>
      </c>
      <c r="AH108" t="s">
        <v>52</v>
      </c>
    </row>
    <row r="109" spans="11:34" x14ac:dyDescent="0.35">
      <c r="K109">
        <v>17</v>
      </c>
      <c r="L109">
        <v>399</v>
      </c>
      <c r="M109">
        <v>26.048496</v>
      </c>
      <c r="N109">
        <v>4.8645959999999997</v>
      </c>
      <c r="O109">
        <v>18.867996000000002</v>
      </c>
      <c r="P109">
        <v>38.496647000000003</v>
      </c>
      <c r="Q109" t="s">
        <v>53</v>
      </c>
      <c r="S109">
        <v>17</v>
      </c>
      <c r="T109">
        <v>399</v>
      </c>
      <c r="U109">
        <v>3111.6222465000001</v>
      </c>
      <c r="V109">
        <v>176.54026909999999</v>
      </c>
      <c r="W109">
        <v>2663.0278320000002</v>
      </c>
      <c r="X109">
        <v>3593.3723144999999</v>
      </c>
      <c r="Y109" t="s">
        <v>53</v>
      </c>
      <c r="AB109">
        <v>17</v>
      </c>
      <c r="AC109">
        <v>399</v>
      </c>
      <c r="AD109">
        <v>75.771923000000001</v>
      </c>
      <c r="AE109">
        <v>4.1434569999999997</v>
      </c>
      <c r="AF109">
        <v>64.343497999999997</v>
      </c>
      <c r="AG109">
        <v>86.693091999999993</v>
      </c>
      <c r="AH109" t="s">
        <v>53</v>
      </c>
    </row>
    <row r="110" spans="11:34" x14ac:dyDescent="0.35">
      <c r="K110">
        <v>18</v>
      </c>
      <c r="L110">
        <v>361</v>
      </c>
      <c r="M110">
        <v>25.802014</v>
      </c>
      <c r="N110">
        <v>5.1211419999999999</v>
      </c>
      <c r="O110">
        <v>17.702325999999999</v>
      </c>
      <c r="P110">
        <v>37.038302999999999</v>
      </c>
      <c r="Q110" t="s">
        <v>54</v>
      </c>
      <c r="S110">
        <v>18</v>
      </c>
      <c r="T110">
        <v>361</v>
      </c>
      <c r="U110">
        <v>3129.7000154000002</v>
      </c>
      <c r="V110">
        <v>190.74294380000001</v>
      </c>
      <c r="W110">
        <v>2602.2548827999999</v>
      </c>
      <c r="X110">
        <v>3590.4072265999998</v>
      </c>
      <c r="Y110" t="s">
        <v>54</v>
      </c>
      <c r="AB110">
        <v>18</v>
      </c>
      <c r="AC110">
        <v>361</v>
      </c>
      <c r="AD110">
        <v>77.231684999999999</v>
      </c>
      <c r="AE110">
        <v>3.4175749999999998</v>
      </c>
      <c r="AF110">
        <v>68.715271000000001</v>
      </c>
      <c r="AG110">
        <v>85.572661999999994</v>
      </c>
      <c r="AH110" t="s">
        <v>54</v>
      </c>
    </row>
    <row r="112" spans="11:34" x14ac:dyDescent="0.35">
      <c r="M112" s="20" t="s">
        <v>55</v>
      </c>
      <c r="N112" s="20" t="s">
        <v>31</v>
      </c>
      <c r="O112" s="20" t="s">
        <v>56</v>
      </c>
      <c r="P112" s="20" t="s">
        <v>57</v>
      </c>
      <c r="Q112" s="20" t="s">
        <v>58</v>
      </c>
      <c r="U112" s="33" t="s">
        <v>55</v>
      </c>
      <c r="V112" s="33" t="s">
        <v>31</v>
      </c>
      <c r="W112" s="33" t="s">
        <v>56</v>
      </c>
      <c r="X112" s="33" t="s">
        <v>57</v>
      </c>
      <c r="Y112" s="33" t="s">
        <v>58</v>
      </c>
      <c r="AD112" s="20" t="s">
        <v>55</v>
      </c>
      <c r="AE112" s="20" t="s">
        <v>31</v>
      </c>
      <c r="AF112" s="20" t="s">
        <v>56</v>
      </c>
      <c r="AG112" s="20" t="s">
        <v>57</v>
      </c>
      <c r="AH112" s="20" t="s">
        <v>58</v>
      </c>
    </row>
    <row r="113" spans="11:35" x14ac:dyDescent="0.35">
      <c r="M113" s="21">
        <f>AVERAGE(M93,M96,M99)</f>
        <v>19.603308333333331</v>
      </c>
      <c r="N113" s="22">
        <f>STDEV(M93,M96,M99)</f>
        <v>0.57106860867003795</v>
      </c>
      <c r="O113" s="21">
        <f>AVERAGE(O93,O96,O99)</f>
        <v>15.863768333333333</v>
      </c>
      <c r="P113" s="21">
        <f>AVERAGE(P93,P96,P99)</f>
        <v>29.246103666666666</v>
      </c>
      <c r="Q113" s="23" t="s">
        <v>49</v>
      </c>
      <c r="R113" s="24">
        <f>AVERAGE(M113,M117)</f>
        <v>19.510822499999996</v>
      </c>
      <c r="U113" s="21">
        <f>AVERAGE(U93,U96,U99)</f>
        <v>3101.1397211999997</v>
      </c>
      <c r="V113" s="22">
        <f>STDEV(U93,U96,U99)</f>
        <v>68.203021542442499</v>
      </c>
      <c r="W113" s="21">
        <f>AVERAGE(W93,W96,W99)</f>
        <v>2492.8348795666666</v>
      </c>
      <c r="X113" s="21">
        <f>AVERAGE(X93,X96,X99)</f>
        <v>3682.7464192666666</v>
      </c>
      <c r="Y113" s="23" t="s">
        <v>49</v>
      </c>
      <c r="Z113" s="24">
        <f>AVERAGE(U113,U117)</f>
        <v>3133.2645417333333</v>
      </c>
      <c r="AD113" s="21">
        <f>AVERAGE(AD93,AD96,AD99)</f>
        <v>82.811688666666669</v>
      </c>
      <c r="AE113" s="22">
        <f>STDEV(AD93,AD96,AD99)</f>
        <v>0.55411799963215069</v>
      </c>
      <c r="AF113" s="21">
        <f>AVERAGE(AF93,AF96,AF99)</f>
        <v>69.906697666666673</v>
      </c>
      <c r="AG113" s="21">
        <f>AVERAGE(AG93,AG96,AG99)</f>
        <v>90.74390666666666</v>
      </c>
      <c r="AH113" s="23" t="s">
        <v>49</v>
      </c>
      <c r="AI113" s="24">
        <f>AVERAGE(AD113,AD117)</f>
        <v>82.184117999999998</v>
      </c>
    </row>
    <row r="114" spans="11:35" x14ac:dyDescent="0.35">
      <c r="M114" s="25">
        <f t="shared" ref="M114:M115" si="68">AVERAGE(M94,M97,M100)</f>
        <v>20.635874333333334</v>
      </c>
      <c r="N114" s="26">
        <f>STDEV(M94,M97,M100)</f>
        <v>0.49165986959414731</v>
      </c>
      <c r="O114" s="25">
        <f t="shared" ref="O114:P114" si="69">AVERAGE(O94,O97,O100)</f>
        <v>16.885952</v>
      </c>
      <c r="P114" s="25">
        <f t="shared" si="69"/>
        <v>30.991580333333332</v>
      </c>
      <c r="Q114" s="27" t="s">
        <v>50</v>
      </c>
      <c r="R114" s="24">
        <f t="shared" ref="R114:R115" si="70">AVERAGE(M114,M118)</f>
        <v>23.634467666666666</v>
      </c>
      <c r="U114" s="25">
        <f t="shared" ref="U114:U115" si="71">AVERAGE(U94,U97,U100)</f>
        <v>3150.889373033333</v>
      </c>
      <c r="V114" s="26">
        <f>STDEV(U94,U97,U100)</f>
        <v>29.491043675417057</v>
      </c>
      <c r="W114" s="25">
        <f t="shared" ref="W114:X114" si="72">AVERAGE(W94,W97,W100)</f>
        <v>2663.9144694333336</v>
      </c>
      <c r="X114" s="25">
        <f t="shared" si="72"/>
        <v>3820.5592447666663</v>
      </c>
      <c r="Y114" s="27" t="s">
        <v>50</v>
      </c>
      <c r="Z114" s="24">
        <f t="shared" ref="Z114:Z115" si="73">AVERAGE(U114,U118)</f>
        <v>3068.6841101</v>
      </c>
      <c r="AD114" s="25">
        <f t="shared" ref="AD114:AD115" si="74">AVERAGE(AD94,AD97,AD100)</f>
        <v>82.020645000000002</v>
      </c>
      <c r="AE114" s="26">
        <f>STDEV(AD94,AD97,AD100)</f>
        <v>0.97918927849062931</v>
      </c>
      <c r="AF114" s="25">
        <f t="shared" ref="AF114:AG114" si="75">AVERAGE(AF94,AF97,AF100)</f>
        <v>73.701299000000006</v>
      </c>
      <c r="AG114" s="25">
        <f t="shared" si="75"/>
        <v>89.658057999999997</v>
      </c>
      <c r="AH114" s="27" t="s">
        <v>50</v>
      </c>
      <c r="AI114" s="24">
        <f t="shared" ref="AI114:AI115" si="76">AVERAGE(AD114,AD118)</f>
        <v>79.343142833333332</v>
      </c>
    </row>
    <row r="115" spans="11:35" x14ac:dyDescent="0.35">
      <c r="M115" s="28">
        <f t="shared" si="68"/>
        <v>19.955125666666664</v>
      </c>
      <c r="N115" s="29">
        <f>STDEV(M95,M98,M101)</f>
        <v>0.89413048720325694</v>
      </c>
      <c r="O115" s="28">
        <f t="shared" ref="O115:P115" si="77">AVERAGE(O95,O98,O101)</f>
        <v>17.193111333333334</v>
      </c>
      <c r="P115" s="28">
        <f t="shared" si="77"/>
        <v>27.708171666666669</v>
      </c>
      <c r="Q115" s="30" t="s">
        <v>51</v>
      </c>
      <c r="R115" s="24">
        <f t="shared" si="70"/>
        <v>22.481784833333329</v>
      </c>
      <c r="U115" s="28">
        <f t="shared" si="71"/>
        <v>3249.7425983666667</v>
      </c>
      <c r="V115" s="29">
        <f>STDEV(U95,U98,U101)</f>
        <v>62.929195322112903</v>
      </c>
      <c r="W115" s="28">
        <f t="shared" ref="W115:X115" si="78">AVERAGE(W95,W98,W101)</f>
        <v>2755.2924804666668</v>
      </c>
      <c r="X115" s="28">
        <f t="shared" si="78"/>
        <v>3906.8225911333334</v>
      </c>
      <c r="Y115" s="30" t="s">
        <v>51</v>
      </c>
      <c r="Z115" s="24">
        <f t="shared" si="73"/>
        <v>3156.8821365333333</v>
      </c>
      <c r="AD115" s="28">
        <f t="shared" si="74"/>
        <v>82.057615666666663</v>
      </c>
      <c r="AE115" s="29">
        <f>STDEV(AD95,AD98,AD101)</f>
        <v>1.1637341193633282</v>
      </c>
      <c r="AF115" s="28">
        <f t="shared" ref="AF115:AG115" si="79">AVERAGE(AF95,AF98,AF101)</f>
        <v>71.736249000000001</v>
      </c>
      <c r="AG115" s="28">
        <f t="shared" si="79"/>
        <v>90.055849666666674</v>
      </c>
      <c r="AH115" s="30" t="s">
        <v>51</v>
      </c>
      <c r="AI115" s="24">
        <f t="shared" si="76"/>
        <v>79.958266000000009</v>
      </c>
    </row>
    <row r="117" spans="11:35" x14ac:dyDescent="0.35">
      <c r="M117" s="21">
        <f>AVERAGE(M102,M105,M108)</f>
        <v>19.418336666666665</v>
      </c>
      <c r="N117" s="22">
        <f>STDEV(M102,M105,M108)</f>
        <v>0.30493257699093629</v>
      </c>
      <c r="O117" s="21">
        <f t="shared" ref="O117:P117" si="80">AVERAGE(O102,O105,O108)</f>
        <v>17.202535666666666</v>
      </c>
      <c r="P117" s="21">
        <f t="shared" si="80"/>
        <v>25.353933333333334</v>
      </c>
      <c r="Q117" s="23" t="s">
        <v>52</v>
      </c>
      <c r="U117" s="21">
        <f>AVERAGE(U102,U105,U108)</f>
        <v>3165.3893622666669</v>
      </c>
      <c r="V117" s="22">
        <f>STDEV(U102,U105,U108)</f>
        <v>20.800822359128848</v>
      </c>
      <c r="W117" s="21">
        <f t="shared" ref="W117:X117" si="81">AVERAGE(W102,W105,W108)</f>
        <v>2482.5515950333333</v>
      </c>
      <c r="X117" s="21">
        <f t="shared" si="81"/>
        <v>3692.0237629999997</v>
      </c>
      <c r="Y117" s="23" t="s">
        <v>52</v>
      </c>
      <c r="AD117" s="21">
        <f>AVERAGE(AD102,AD105,AD108)</f>
        <v>81.556547333333327</v>
      </c>
      <c r="AE117" s="22">
        <f>STDEV(AD102,AD105,AD108)</f>
        <v>0.77840284033482654</v>
      </c>
      <c r="AF117" s="21">
        <f t="shared" ref="AF117:AG117" si="82">AVERAGE(AF102,AF105,AF108)</f>
        <v>70.292068333333333</v>
      </c>
      <c r="AG117" s="21">
        <f t="shared" si="82"/>
        <v>89.438309000000004</v>
      </c>
      <c r="AH117" s="23" t="s">
        <v>52</v>
      </c>
    </row>
    <row r="118" spans="11:35" x14ac:dyDescent="0.35">
      <c r="M118" s="25">
        <f>AVERAGE(M103,M106,M109)</f>
        <v>26.633060999999998</v>
      </c>
      <c r="N118" s="26">
        <f>STDEV(M103,M106,M109)</f>
        <v>0.56473268289607625</v>
      </c>
      <c r="O118" s="25">
        <f t="shared" ref="O118:P118" si="83">AVERAGE(O103,O106,O109)</f>
        <v>18.426721666666666</v>
      </c>
      <c r="P118" s="25">
        <f t="shared" si="83"/>
        <v>37.591264333333335</v>
      </c>
      <c r="Q118" s="27" t="s">
        <v>53</v>
      </c>
      <c r="U118" s="25">
        <f>AVERAGE(U103,U106,U109)</f>
        <v>2986.4788471666666</v>
      </c>
      <c r="V118" s="26">
        <f>STDEV(U103,U106,U109)</f>
        <v>157.40204260935153</v>
      </c>
      <c r="W118" s="25">
        <f t="shared" ref="W118:X118" si="84">AVERAGE(W103,W106,W109)</f>
        <v>2466.5029296666667</v>
      </c>
      <c r="X118" s="25">
        <f t="shared" si="84"/>
        <v>3480.1990559999999</v>
      </c>
      <c r="Y118" s="27" t="s">
        <v>53</v>
      </c>
      <c r="AD118" s="25">
        <f>AVERAGE(AD103,AD106,AD109)</f>
        <v>76.665640666666661</v>
      </c>
      <c r="AE118" s="26">
        <f>STDEV(AD103,AD106,AD109)</f>
        <v>0.81278666236862773</v>
      </c>
      <c r="AF118" s="25">
        <f t="shared" ref="AF118:AG118" si="85">AVERAGE(AF103,AF106,AF109)</f>
        <v>66.172792999999999</v>
      </c>
      <c r="AG118" s="25">
        <f t="shared" si="85"/>
        <v>86.066428999999985</v>
      </c>
      <c r="AH118" s="27" t="s">
        <v>53</v>
      </c>
    </row>
    <row r="119" spans="11:35" x14ac:dyDescent="0.35">
      <c r="M119" s="28">
        <f>AVERAGE(M104,M107,M110)</f>
        <v>25.008443999999997</v>
      </c>
      <c r="N119" s="29">
        <f>STDEV(M104,M107,M110)</f>
        <v>1.0459106029197718</v>
      </c>
      <c r="O119" s="28">
        <f t="shared" ref="O119:P119" si="86">AVERAGE(O104,O107,O110)</f>
        <v>17.934251333333332</v>
      </c>
      <c r="P119" s="28">
        <f t="shared" si="86"/>
        <v>35.814413666666667</v>
      </c>
      <c r="Q119" s="30" t="s">
        <v>54</v>
      </c>
      <c r="U119" s="28">
        <f>AVERAGE(U104,U107,U110)</f>
        <v>3064.0216746999999</v>
      </c>
      <c r="V119" s="29">
        <f>STDEV(U104,U107,U110)</f>
        <v>89.393701759464122</v>
      </c>
      <c r="W119" s="28">
        <f t="shared" ref="W119:X119" si="87">AVERAGE(W104,W107,W110)</f>
        <v>2538.7690429666668</v>
      </c>
      <c r="X119" s="28">
        <f t="shared" si="87"/>
        <v>3778.1775716333336</v>
      </c>
      <c r="Y119" s="30" t="s">
        <v>54</v>
      </c>
      <c r="AD119" s="28">
        <f>AVERAGE(AD104,AD107,AD110)</f>
        <v>77.85891633333334</v>
      </c>
      <c r="AE119" s="29">
        <f>STDEV(AD104,AD107,AD110)</f>
        <v>0.72270629507797834</v>
      </c>
      <c r="AF119" s="28">
        <f t="shared" ref="AF119:AG119" si="88">AVERAGE(AF104,AF107,AF110)</f>
        <v>60.035478000000005</v>
      </c>
      <c r="AG119" s="28">
        <f t="shared" si="88"/>
        <v>87.409006666666656</v>
      </c>
      <c r="AH119" s="30" t="s">
        <v>54</v>
      </c>
    </row>
    <row r="123" spans="11:35" x14ac:dyDescent="0.35">
      <c r="K123">
        <v>1</v>
      </c>
      <c r="L123">
        <v>440</v>
      </c>
      <c r="M123">
        <v>17.789238999999998</v>
      </c>
      <c r="N123">
        <v>0.82228500000000004</v>
      </c>
      <c r="O123">
        <v>16.301902999999999</v>
      </c>
      <c r="P123">
        <v>22.280048000000001</v>
      </c>
      <c r="Q123" t="s">
        <v>49</v>
      </c>
      <c r="AB123">
        <v>1</v>
      </c>
      <c r="AC123">
        <v>440</v>
      </c>
      <c r="AD123">
        <v>85.857133000000005</v>
      </c>
      <c r="AE123">
        <v>2.653022</v>
      </c>
      <c r="AF123">
        <v>78.209564</v>
      </c>
      <c r="AG123">
        <v>93.189430000000002</v>
      </c>
      <c r="AH123" t="s">
        <v>49</v>
      </c>
    </row>
    <row r="124" spans="11:35" x14ac:dyDescent="0.35">
      <c r="K124">
        <v>2</v>
      </c>
      <c r="L124">
        <v>328</v>
      </c>
      <c r="M124">
        <v>19.554950000000002</v>
      </c>
      <c r="N124">
        <v>2.4350399999999999</v>
      </c>
      <c r="O124">
        <v>16.630119000000001</v>
      </c>
      <c r="P124">
        <v>29.717033000000001</v>
      </c>
      <c r="Q124" t="s">
        <v>50</v>
      </c>
      <c r="AB124">
        <v>2</v>
      </c>
      <c r="AC124">
        <v>328</v>
      </c>
      <c r="AD124">
        <v>83.250838000000002</v>
      </c>
      <c r="AE124">
        <v>4.1631130000000001</v>
      </c>
      <c r="AF124">
        <v>70.127701000000002</v>
      </c>
      <c r="AG124">
        <v>94.493149000000003</v>
      </c>
      <c r="AH124" t="s">
        <v>50</v>
      </c>
    </row>
    <row r="125" spans="11:35" x14ac:dyDescent="0.35">
      <c r="K125">
        <v>3</v>
      </c>
      <c r="L125">
        <v>281</v>
      </c>
      <c r="M125">
        <v>18.817093</v>
      </c>
      <c r="N125">
        <v>1.057099</v>
      </c>
      <c r="O125">
        <v>17.208748</v>
      </c>
      <c r="P125">
        <v>24.320633000000001</v>
      </c>
      <c r="Q125" t="s">
        <v>51</v>
      </c>
      <c r="AB125">
        <v>3</v>
      </c>
      <c r="AC125">
        <v>281</v>
      </c>
      <c r="AD125">
        <v>79.742427000000006</v>
      </c>
      <c r="AE125">
        <v>4.9100820000000001</v>
      </c>
      <c r="AF125">
        <v>66.279587000000006</v>
      </c>
      <c r="AG125">
        <v>90.936736999999994</v>
      </c>
      <c r="AH125" t="s">
        <v>51</v>
      </c>
    </row>
    <row r="126" spans="11:35" x14ac:dyDescent="0.35">
      <c r="K126">
        <v>4</v>
      </c>
      <c r="L126">
        <v>435</v>
      </c>
      <c r="M126">
        <v>18.083293000000001</v>
      </c>
      <c r="N126">
        <v>0.93731500000000001</v>
      </c>
      <c r="O126">
        <v>16.491631999999999</v>
      </c>
      <c r="P126">
        <v>22.821598000000002</v>
      </c>
      <c r="Q126" t="s">
        <v>49</v>
      </c>
      <c r="AB126">
        <v>4</v>
      </c>
      <c r="AC126">
        <v>435</v>
      </c>
      <c r="AD126">
        <v>85.336414000000005</v>
      </c>
      <c r="AE126">
        <v>2.758416</v>
      </c>
      <c r="AF126">
        <v>75.271666999999994</v>
      </c>
      <c r="AG126">
        <v>92.385506000000007</v>
      </c>
      <c r="AH126" t="s">
        <v>49</v>
      </c>
    </row>
    <row r="127" spans="11:35" x14ac:dyDescent="0.35">
      <c r="K127">
        <v>5</v>
      </c>
      <c r="L127">
        <v>549</v>
      </c>
      <c r="M127">
        <v>19.401111</v>
      </c>
      <c r="N127">
        <v>2.2239909999999998</v>
      </c>
      <c r="O127">
        <v>16.656569999999999</v>
      </c>
      <c r="P127">
        <v>28.900248000000001</v>
      </c>
      <c r="Q127" t="s">
        <v>50</v>
      </c>
      <c r="AB127">
        <v>5</v>
      </c>
      <c r="AC127">
        <v>549</v>
      </c>
      <c r="AD127">
        <v>82.688243999999997</v>
      </c>
      <c r="AE127">
        <v>4.390841</v>
      </c>
      <c r="AF127">
        <v>48.125793000000002</v>
      </c>
      <c r="AG127">
        <v>93.414810000000003</v>
      </c>
      <c r="AH127" t="s">
        <v>50</v>
      </c>
    </row>
    <row r="128" spans="11:35" x14ac:dyDescent="0.35">
      <c r="K128">
        <v>6</v>
      </c>
      <c r="L128">
        <v>407</v>
      </c>
      <c r="M128">
        <v>19.141089000000001</v>
      </c>
      <c r="N128">
        <v>1.1155619999999999</v>
      </c>
      <c r="O128">
        <v>17.255724000000001</v>
      </c>
      <c r="P128">
        <v>26.009378000000002</v>
      </c>
      <c r="Q128" t="s">
        <v>51</v>
      </c>
      <c r="AB128">
        <v>6</v>
      </c>
      <c r="AC128">
        <v>407</v>
      </c>
      <c r="AD128">
        <v>81.331186000000002</v>
      </c>
      <c r="AE128">
        <v>3.691049</v>
      </c>
      <c r="AF128">
        <v>70.851082000000005</v>
      </c>
      <c r="AG128">
        <v>93.442267999999999</v>
      </c>
      <c r="AH128" t="s">
        <v>51</v>
      </c>
    </row>
    <row r="129" spans="11:35" x14ac:dyDescent="0.35">
      <c r="K129">
        <v>7</v>
      </c>
      <c r="L129">
        <v>417</v>
      </c>
      <c r="M129">
        <v>17.911069999999999</v>
      </c>
      <c r="N129">
        <v>0.90391299999999997</v>
      </c>
      <c r="O129">
        <v>15.920985</v>
      </c>
      <c r="P129">
        <v>22.66309</v>
      </c>
      <c r="Q129" t="s">
        <v>49</v>
      </c>
      <c r="AB129">
        <v>7</v>
      </c>
      <c r="AC129">
        <v>417</v>
      </c>
      <c r="AD129">
        <v>85.256945999999999</v>
      </c>
      <c r="AE129">
        <v>2.5810599999999999</v>
      </c>
      <c r="AF129">
        <v>75.211242999999996</v>
      </c>
      <c r="AG129">
        <v>91.143744999999996</v>
      </c>
      <c r="AH129" t="s">
        <v>49</v>
      </c>
    </row>
    <row r="130" spans="11:35" x14ac:dyDescent="0.35">
      <c r="K130">
        <v>8</v>
      </c>
      <c r="L130">
        <v>524</v>
      </c>
      <c r="M130">
        <v>19.51774</v>
      </c>
      <c r="N130">
        <v>2.0490210000000002</v>
      </c>
      <c r="O130">
        <v>16.500944</v>
      </c>
      <c r="P130">
        <v>27.600093999999999</v>
      </c>
      <c r="Q130" t="s">
        <v>50</v>
      </c>
      <c r="AB130">
        <v>8</v>
      </c>
      <c r="AC130">
        <v>524</v>
      </c>
      <c r="AD130">
        <v>79.323496000000006</v>
      </c>
      <c r="AE130">
        <v>4.100212</v>
      </c>
      <c r="AF130">
        <v>62.309189000000003</v>
      </c>
      <c r="AG130">
        <v>92.710930000000005</v>
      </c>
      <c r="AH130" t="s">
        <v>50</v>
      </c>
    </row>
    <row r="131" spans="11:35" x14ac:dyDescent="0.35">
      <c r="K131">
        <v>9</v>
      </c>
      <c r="L131">
        <v>462</v>
      </c>
      <c r="M131">
        <v>19.394503</v>
      </c>
      <c r="N131">
        <v>1.631494</v>
      </c>
      <c r="O131">
        <v>16.516977000000001</v>
      </c>
      <c r="P131">
        <v>27.387557999999999</v>
      </c>
      <c r="Q131" t="s">
        <v>51</v>
      </c>
      <c r="AB131">
        <v>9</v>
      </c>
      <c r="AC131">
        <v>462</v>
      </c>
      <c r="AD131">
        <v>78.081901000000002</v>
      </c>
      <c r="AE131">
        <v>4.0170060000000003</v>
      </c>
      <c r="AF131">
        <v>64.817313999999996</v>
      </c>
      <c r="AG131">
        <v>87.291092000000006</v>
      </c>
      <c r="AH131" t="s">
        <v>51</v>
      </c>
    </row>
    <row r="132" spans="11:35" x14ac:dyDescent="0.35">
      <c r="K132">
        <v>10</v>
      </c>
      <c r="L132">
        <v>554</v>
      </c>
      <c r="M132">
        <v>21.015741999999999</v>
      </c>
      <c r="N132">
        <v>2.274203</v>
      </c>
      <c r="O132">
        <v>17.107405</v>
      </c>
      <c r="P132">
        <v>26.803604</v>
      </c>
      <c r="Q132" t="s">
        <v>52</v>
      </c>
      <c r="AB132">
        <v>10</v>
      </c>
      <c r="AC132">
        <v>554</v>
      </c>
      <c r="AD132">
        <v>81.278199000000001</v>
      </c>
      <c r="AE132">
        <v>2.6646109999999998</v>
      </c>
      <c r="AF132">
        <v>72.971290999999994</v>
      </c>
      <c r="AG132">
        <v>89.163405999999995</v>
      </c>
      <c r="AH132" t="s">
        <v>52</v>
      </c>
    </row>
    <row r="133" spans="11:35" x14ac:dyDescent="0.35">
      <c r="K133">
        <v>11</v>
      </c>
      <c r="L133">
        <v>302</v>
      </c>
      <c r="M133">
        <v>27.414415999999999</v>
      </c>
      <c r="N133">
        <v>3.2950979999999999</v>
      </c>
      <c r="O133">
        <v>21.131086</v>
      </c>
      <c r="P133">
        <v>37.068438999999998</v>
      </c>
      <c r="Q133" t="s">
        <v>53</v>
      </c>
      <c r="AB133">
        <v>11</v>
      </c>
      <c r="AC133">
        <v>302</v>
      </c>
      <c r="AD133">
        <v>78.030118999999999</v>
      </c>
      <c r="AE133">
        <v>3.7806769999999998</v>
      </c>
      <c r="AF133">
        <v>67.933914000000001</v>
      </c>
      <c r="AG133">
        <v>89.566581999999997</v>
      </c>
      <c r="AH133" t="s">
        <v>53</v>
      </c>
    </row>
    <row r="134" spans="11:35" x14ac:dyDescent="0.35">
      <c r="K134">
        <v>12</v>
      </c>
      <c r="L134">
        <v>234</v>
      </c>
      <c r="M134">
        <v>21.793081000000001</v>
      </c>
      <c r="N134">
        <v>2.748888</v>
      </c>
      <c r="O134">
        <v>17.687311000000001</v>
      </c>
      <c r="P134">
        <v>28.216933999999998</v>
      </c>
      <c r="Q134" t="s">
        <v>54</v>
      </c>
      <c r="AB134">
        <v>12</v>
      </c>
      <c r="AC134">
        <v>234</v>
      </c>
      <c r="AD134">
        <v>79.963211999999999</v>
      </c>
      <c r="AE134">
        <v>6.4705060000000003</v>
      </c>
      <c r="AF134">
        <v>56.433478999999998</v>
      </c>
      <c r="AG134">
        <v>91.123924000000002</v>
      </c>
      <c r="AH134" t="s">
        <v>54</v>
      </c>
    </row>
    <row r="135" spans="11:35" x14ac:dyDescent="0.35">
      <c r="K135">
        <v>13</v>
      </c>
      <c r="L135">
        <v>571</v>
      </c>
      <c r="M135">
        <v>20.251964000000001</v>
      </c>
      <c r="N135">
        <v>2.2388759999999999</v>
      </c>
      <c r="O135">
        <v>16.608789000000002</v>
      </c>
      <c r="P135">
        <v>28.32638</v>
      </c>
      <c r="Q135" t="s">
        <v>52</v>
      </c>
      <c r="AB135">
        <v>13</v>
      </c>
      <c r="AC135">
        <v>571</v>
      </c>
      <c r="AD135">
        <v>81.183394000000007</v>
      </c>
      <c r="AE135">
        <v>2.9579089999999999</v>
      </c>
      <c r="AF135">
        <v>71.141327000000004</v>
      </c>
      <c r="AG135">
        <v>88.835312000000002</v>
      </c>
      <c r="AH135" t="s">
        <v>52</v>
      </c>
    </row>
    <row r="136" spans="11:35" x14ac:dyDescent="0.35">
      <c r="K136">
        <v>14</v>
      </c>
      <c r="L136">
        <v>381</v>
      </c>
      <c r="M136">
        <v>26.730926</v>
      </c>
      <c r="N136">
        <v>3.4487719999999999</v>
      </c>
      <c r="O136">
        <v>19.169364999999999</v>
      </c>
      <c r="P136">
        <v>37.395809</v>
      </c>
      <c r="Q136" t="s">
        <v>53</v>
      </c>
      <c r="AB136">
        <v>14</v>
      </c>
      <c r="AC136">
        <v>381</v>
      </c>
      <c r="AD136">
        <v>77.271508999999995</v>
      </c>
      <c r="AE136">
        <v>3.729835</v>
      </c>
      <c r="AF136">
        <v>62.230376999999997</v>
      </c>
      <c r="AG136">
        <v>88.869193999999993</v>
      </c>
      <c r="AH136" t="s">
        <v>53</v>
      </c>
    </row>
    <row r="137" spans="11:35" x14ac:dyDescent="0.35">
      <c r="K137">
        <v>15</v>
      </c>
      <c r="L137">
        <v>401</v>
      </c>
      <c r="M137">
        <v>20.753079</v>
      </c>
      <c r="N137">
        <v>2.4503309999999998</v>
      </c>
      <c r="O137">
        <v>16.779799000000001</v>
      </c>
      <c r="P137">
        <v>28.647200000000002</v>
      </c>
      <c r="Q137" t="s">
        <v>54</v>
      </c>
      <c r="AB137">
        <v>15</v>
      </c>
      <c r="AC137">
        <v>401</v>
      </c>
      <c r="AD137">
        <v>79.178362000000007</v>
      </c>
      <c r="AE137">
        <v>10.312747999999999</v>
      </c>
      <c r="AF137">
        <v>2.9199769999999998</v>
      </c>
      <c r="AG137">
        <v>95.478149000000002</v>
      </c>
      <c r="AH137" t="s">
        <v>54</v>
      </c>
    </row>
    <row r="138" spans="11:35" x14ac:dyDescent="0.35">
      <c r="K138">
        <v>16</v>
      </c>
      <c r="L138">
        <v>577</v>
      </c>
      <c r="M138">
        <v>21.027746</v>
      </c>
      <c r="N138">
        <v>2.5611009999999998</v>
      </c>
      <c r="O138">
        <v>16.230536000000001</v>
      </c>
      <c r="P138">
        <v>30.9223</v>
      </c>
      <c r="Q138" t="s">
        <v>52</v>
      </c>
      <c r="AB138">
        <v>16</v>
      </c>
      <c r="AC138">
        <v>577</v>
      </c>
      <c r="AD138">
        <v>79.051235000000005</v>
      </c>
      <c r="AE138">
        <v>2.807944</v>
      </c>
      <c r="AF138">
        <v>69.374206999999998</v>
      </c>
      <c r="AG138">
        <v>85.940109000000007</v>
      </c>
      <c r="AH138" t="s">
        <v>52</v>
      </c>
    </row>
    <row r="139" spans="11:35" x14ac:dyDescent="0.35">
      <c r="K139">
        <v>17</v>
      </c>
      <c r="L139">
        <v>494</v>
      </c>
      <c r="M139">
        <v>25.531908000000001</v>
      </c>
      <c r="N139">
        <v>3.1315019999999998</v>
      </c>
      <c r="O139">
        <v>18.632619999999999</v>
      </c>
      <c r="P139">
        <v>35.289397999999998</v>
      </c>
      <c r="Q139" t="s">
        <v>53</v>
      </c>
      <c r="AB139">
        <v>17</v>
      </c>
      <c r="AC139">
        <v>494</v>
      </c>
      <c r="AD139">
        <v>75.800323000000006</v>
      </c>
      <c r="AE139">
        <v>4.5377270000000003</v>
      </c>
      <c r="AF139">
        <v>59.190739000000001</v>
      </c>
      <c r="AG139">
        <v>88.830612000000002</v>
      </c>
      <c r="AH139" t="s">
        <v>53</v>
      </c>
    </row>
    <row r="140" spans="11:35" x14ac:dyDescent="0.35">
      <c r="K140">
        <v>18</v>
      </c>
      <c r="L140">
        <v>498</v>
      </c>
      <c r="M140">
        <v>20.899215999999999</v>
      </c>
      <c r="N140">
        <v>2.1710150000000001</v>
      </c>
      <c r="O140">
        <v>17.089832000000001</v>
      </c>
      <c r="P140">
        <v>27.869492000000001</v>
      </c>
      <c r="Q140" t="s">
        <v>54</v>
      </c>
      <c r="AB140">
        <v>18</v>
      </c>
      <c r="AC140">
        <v>498</v>
      </c>
      <c r="AD140">
        <v>78.434092000000007</v>
      </c>
      <c r="AE140">
        <v>5.9535200000000001</v>
      </c>
      <c r="AF140">
        <v>24.193183999999999</v>
      </c>
      <c r="AG140">
        <v>90.526557999999994</v>
      </c>
      <c r="AH140" t="s">
        <v>54</v>
      </c>
    </row>
    <row r="142" spans="11:35" x14ac:dyDescent="0.35">
      <c r="M142" s="20" t="s">
        <v>55</v>
      </c>
      <c r="N142" s="20" t="s">
        <v>31</v>
      </c>
      <c r="O142" s="20" t="s">
        <v>56</v>
      </c>
      <c r="P142" s="20" t="s">
        <v>57</v>
      </c>
      <c r="Q142" s="20" t="s">
        <v>58</v>
      </c>
      <c r="AD142" s="20" t="s">
        <v>55</v>
      </c>
      <c r="AE142" s="20" t="s">
        <v>31</v>
      </c>
      <c r="AF142" s="20" t="s">
        <v>56</v>
      </c>
      <c r="AG142" s="20" t="s">
        <v>57</v>
      </c>
      <c r="AH142" s="20" t="s">
        <v>58</v>
      </c>
    </row>
    <row r="143" spans="11:35" x14ac:dyDescent="0.35">
      <c r="M143" s="21">
        <f>AVERAGE(M123,M126,M129)</f>
        <v>17.927867333333335</v>
      </c>
      <c r="N143" s="22">
        <f>STDEV(M123,M126,M129)</f>
        <v>0.14774488666053304</v>
      </c>
      <c r="O143" s="21">
        <f>AVERAGE(O123,O126,O129)</f>
        <v>16.238173333333332</v>
      </c>
      <c r="P143" s="21">
        <f>AVERAGE(P123,P126,P129)</f>
        <v>22.588245333333333</v>
      </c>
      <c r="Q143" s="23" t="s">
        <v>49</v>
      </c>
      <c r="R143" s="24">
        <f>AVERAGE(M143,M147)</f>
        <v>19.346509000000001</v>
      </c>
      <c r="AD143" s="21">
        <f>AVERAGE(AD123,AD126,AD129)</f>
        <v>85.483497666666679</v>
      </c>
      <c r="AE143" s="22">
        <f>STDEV(AD123,AD126,AD129)</f>
        <v>0.32600814789255578</v>
      </c>
      <c r="AF143" s="21">
        <f>AVERAGE(AF123,AF126,AF129)</f>
        <v>76.230824666666663</v>
      </c>
      <c r="AG143" s="21">
        <f>AVERAGE(AG123,AG126,AG129)</f>
        <v>92.23956033333333</v>
      </c>
      <c r="AH143" s="23" t="s">
        <v>49</v>
      </c>
      <c r="AI143" s="24">
        <f>AVERAGE(AD143,AD147)</f>
        <v>82.993886833333335</v>
      </c>
    </row>
    <row r="144" spans="11:35" x14ac:dyDescent="0.35">
      <c r="M144" s="25">
        <f t="shared" ref="M144:M145" si="89">AVERAGE(M124,M127,M130)</f>
        <v>19.491267000000004</v>
      </c>
      <c r="N144" s="26">
        <f>STDEV(M124,M127,M130)</f>
        <v>8.0263467885458822E-2</v>
      </c>
      <c r="O144" s="25">
        <f t="shared" ref="O144:P144" si="90">AVERAGE(O124,O127,O130)</f>
        <v>16.595877666666667</v>
      </c>
      <c r="P144" s="25">
        <f t="shared" si="90"/>
        <v>28.739125000000001</v>
      </c>
      <c r="Q144" s="27" t="s">
        <v>50</v>
      </c>
      <c r="R144" s="24">
        <f t="shared" ref="R144:R145" si="91">AVERAGE(M144,M148)</f>
        <v>23.025175166666671</v>
      </c>
      <c r="AD144" s="25">
        <f t="shared" ref="AD144:AD145" si="92">AVERAGE(AD124,AD127,AD130)</f>
        <v>81.754192666666668</v>
      </c>
      <c r="AE144" s="26">
        <f>STDEV(AD124,AD127,AD130)</f>
        <v>2.1237567460086662</v>
      </c>
      <c r="AF144" s="25">
        <f t="shared" ref="AF144:AG144" si="93">AVERAGE(AF124,AF127,AF130)</f>
        <v>60.187560999999995</v>
      </c>
      <c r="AG144" s="25">
        <f t="shared" si="93"/>
        <v>93.53962966666667</v>
      </c>
      <c r="AH144" s="27" t="s">
        <v>50</v>
      </c>
      <c r="AI144" s="24">
        <f t="shared" ref="AI144:AI145" si="94">AVERAGE(AD144,AD148)</f>
        <v>79.394088166666663</v>
      </c>
    </row>
    <row r="145" spans="13:35" x14ac:dyDescent="0.35">
      <c r="M145" s="28">
        <f t="shared" si="89"/>
        <v>19.117561666666667</v>
      </c>
      <c r="N145" s="29">
        <f>STDEV(M125,M128,M131)</f>
        <v>0.289423096150486</v>
      </c>
      <c r="O145" s="28">
        <f t="shared" ref="O145:P145" si="95">AVERAGE(O125,O128,O131)</f>
        <v>16.993816333333331</v>
      </c>
      <c r="P145" s="28">
        <f t="shared" si="95"/>
        <v>25.905856333333332</v>
      </c>
      <c r="Q145" s="30" t="s">
        <v>51</v>
      </c>
      <c r="R145" s="24">
        <f t="shared" si="91"/>
        <v>20.133010166666665</v>
      </c>
      <c r="AD145" s="28">
        <f t="shared" si="92"/>
        <v>79.718504666666675</v>
      </c>
      <c r="AE145" s="29">
        <f>STDEV(AD125,AD128,AD131)</f>
        <v>1.6247745878522146</v>
      </c>
      <c r="AF145" s="28">
        <f t="shared" ref="AF145:AG145" si="96">AVERAGE(AF125,AF128,AF131)</f>
        <v>67.315994333333336</v>
      </c>
      <c r="AG145" s="28">
        <f t="shared" si="96"/>
        <v>90.556698999999995</v>
      </c>
      <c r="AH145" s="30" t="s">
        <v>51</v>
      </c>
      <c r="AI145" s="24">
        <f t="shared" si="94"/>
        <v>79.455196666666666</v>
      </c>
    </row>
    <row r="147" spans="13:35" x14ac:dyDescent="0.35">
      <c r="M147" s="21">
        <f>AVERAGE(M132,M135,M138)</f>
        <v>20.765150666666667</v>
      </c>
      <c r="N147" s="22">
        <f>STDEV(M132,M135,M138)</f>
        <v>0.4444732164454151</v>
      </c>
      <c r="O147" s="21">
        <f t="shared" ref="O147:P147" si="97">AVERAGE(O132,O135,O138)</f>
        <v>16.648910000000001</v>
      </c>
      <c r="P147" s="21">
        <f t="shared" si="97"/>
        <v>28.684094666666667</v>
      </c>
      <c r="Q147" s="23" t="s">
        <v>52</v>
      </c>
      <c r="AD147" s="21">
        <f>AVERAGE(AD132,AD135,AD138)</f>
        <v>80.504276000000004</v>
      </c>
      <c r="AE147" s="22">
        <f>STDEV(AD132,AD135,AD138)</f>
        <v>1.2592629224141387</v>
      </c>
      <c r="AF147" s="21">
        <f t="shared" ref="AF147:AG147" si="98">AVERAGE(AF132,AF135,AF138)</f>
        <v>71.162275000000008</v>
      </c>
      <c r="AG147" s="21">
        <f t="shared" si="98"/>
        <v>87.979608999999996</v>
      </c>
      <c r="AH147" s="23" t="s">
        <v>52</v>
      </c>
    </row>
    <row r="148" spans="13:35" x14ac:dyDescent="0.35">
      <c r="M148" s="25">
        <f>AVERAGE(M133,M136,M139)</f>
        <v>26.559083333333334</v>
      </c>
      <c r="N148" s="26">
        <f>STDEV(M133,M136,M139)</f>
        <v>0.95294623094974851</v>
      </c>
      <c r="O148" s="25">
        <f t="shared" ref="O148:P148" si="99">AVERAGE(O133,O136,O139)</f>
        <v>19.644356999999999</v>
      </c>
      <c r="P148" s="25">
        <f t="shared" si="99"/>
        <v>36.58454866666667</v>
      </c>
      <c r="Q148" s="27" t="s">
        <v>53</v>
      </c>
      <c r="AD148" s="25">
        <f>AVERAGE(AD133,AD136,AD139)</f>
        <v>77.033983666666657</v>
      </c>
      <c r="AE148" s="26">
        <f>STDEV(AD133,AD136,AD139)</f>
        <v>1.1337156889561526</v>
      </c>
      <c r="AF148" s="25">
        <f t="shared" ref="AF148:AG148" si="100">AVERAGE(AF133,AF136,AF139)</f>
        <v>63.118343333333335</v>
      </c>
      <c r="AG148" s="25">
        <f t="shared" si="100"/>
        <v>89.088796000000002</v>
      </c>
      <c r="AH148" s="27" t="s">
        <v>53</v>
      </c>
    </row>
    <row r="149" spans="13:35" x14ac:dyDescent="0.35">
      <c r="M149" s="28">
        <f>AVERAGE(M134,M137,M140)</f>
        <v>21.148458666666667</v>
      </c>
      <c r="N149" s="29">
        <f>STDEV(M134,M137,M140)</f>
        <v>0.56302084345638059</v>
      </c>
      <c r="O149" s="28">
        <f t="shared" ref="O149:P149" si="101">AVERAGE(O134,O137,O140)</f>
        <v>17.185647333333335</v>
      </c>
      <c r="P149" s="28">
        <f t="shared" si="101"/>
        <v>28.244541999999999</v>
      </c>
      <c r="Q149" s="30" t="s">
        <v>54</v>
      </c>
      <c r="AD149" s="28">
        <f>AVERAGE(AD134,AD137,AD140)</f>
        <v>79.191888666666671</v>
      </c>
      <c r="AE149" s="29">
        <f>STDEV(AD134,AD137,AD140)</f>
        <v>0.76464973787566748</v>
      </c>
      <c r="AF149" s="28">
        <f t="shared" ref="AF149:AG149" si="102">AVERAGE(AF134,AF137,AF140)</f>
        <v>27.848879999999998</v>
      </c>
      <c r="AG149" s="28">
        <f t="shared" si="102"/>
        <v>92.376210333333347</v>
      </c>
      <c r="AH149" s="30" t="s">
        <v>54</v>
      </c>
    </row>
  </sheetData>
  <mergeCells count="4">
    <mergeCell ref="A8:A10"/>
    <mergeCell ref="A12:A14"/>
    <mergeCell ref="K1:Q1"/>
    <mergeCell ref="A4:A6"/>
  </mergeCells>
  <pageMargins left="0.7" right="0.7" top="0.75" bottom="0.75" header="0.3" footer="0.3"/>
  <ignoredErrors>
    <ignoredError sqref="N23:N29 AE23:AE29 N53:N59 AE53:AE59 N83:N89 N143:N149 AE83:AE89 AE113:AE119 AE143:AE14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3D90-383F-B743-BE7F-8D36FDB03164}">
  <dimension ref="C1:CW103"/>
  <sheetViews>
    <sheetView tabSelected="1" topLeftCell="D1" zoomScale="63" workbookViewId="0">
      <selection activeCell="O18" sqref="O18"/>
    </sheetView>
  </sheetViews>
  <sheetFormatPr defaultColWidth="10.6640625" defaultRowHeight="15.5" x14ac:dyDescent="0.35"/>
  <sheetData>
    <row r="1" spans="3:101" x14ac:dyDescent="0.35">
      <c r="E1" t="s">
        <v>92</v>
      </c>
      <c r="N1" t="s">
        <v>83</v>
      </c>
      <c r="X1" t="s">
        <v>84</v>
      </c>
      <c r="AH1" t="s">
        <v>85</v>
      </c>
      <c r="AR1" t="s">
        <v>86</v>
      </c>
      <c r="BB1" t="s">
        <v>87</v>
      </c>
      <c r="BL1" t="s">
        <v>88</v>
      </c>
      <c r="BV1" t="s">
        <v>89</v>
      </c>
      <c r="CF1" t="s">
        <v>90</v>
      </c>
      <c r="CP1" t="s">
        <v>91</v>
      </c>
    </row>
    <row r="3" spans="3:101" x14ac:dyDescent="0.35">
      <c r="C3" t="s">
        <v>78</v>
      </c>
      <c r="D3" t="s">
        <v>79</v>
      </c>
      <c r="E3" t="s">
        <v>78</v>
      </c>
      <c r="F3" t="s">
        <v>79</v>
      </c>
      <c r="G3" t="s">
        <v>78</v>
      </c>
      <c r="H3" t="s">
        <v>79</v>
      </c>
      <c r="I3" s="65" t="s">
        <v>80</v>
      </c>
      <c r="J3" t="s">
        <v>81</v>
      </c>
      <c r="K3" s="68" t="s">
        <v>82</v>
      </c>
      <c r="M3" t="s">
        <v>78</v>
      </c>
      <c r="N3" t="s">
        <v>79</v>
      </c>
      <c r="O3" t="s">
        <v>78</v>
      </c>
      <c r="P3" t="s">
        <v>79</v>
      </c>
      <c r="Q3" t="s">
        <v>78</v>
      </c>
      <c r="R3" t="s">
        <v>79</v>
      </c>
      <c r="S3" s="65" t="s">
        <v>80</v>
      </c>
      <c r="T3" t="s">
        <v>81</v>
      </c>
      <c r="U3" s="68" t="s">
        <v>82</v>
      </c>
      <c r="W3" t="s">
        <v>78</v>
      </c>
      <c r="X3" t="s">
        <v>79</v>
      </c>
      <c r="Y3" t="s">
        <v>78</v>
      </c>
      <c r="Z3" t="s">
        <v>79</v>
      </c>
      <c r="AA3" t="s">
        <v>78</v>
      </c>
      <c r="AB3" t="s">
        <v>79</v>
      </c>
      <c r="AC3" s="66" t="s">
        <v>80</v>
      </c>
      <c r="AD3" t="s">
        <v>81</v>
      </c>
      <c r="AE3" s="68" t="s">
        <v>82</v>
      </c>
      <c r="AG3" t="s">
        <v>78</v>
      </c>
      <c r="AH3" t="s">
        <v>79</v>
      </c>
      <c r="AI3" t="s">
        <v>78</v>
      </c>
      <c r="AJ3" t="s">
        <v>79</v>
      </c>
      <c r="AK3" t="s">
        <v>78</v>
      </c>
      <c r="AL3" t="s">
        <v>79</v>
      </c>
      <c r="AM3" s="66" t="s">
        <v>80</v>
      </c>
      <c r="AN3" t="s">
        <v>81</v>
      </c>
      <c r="AO3" s="68" t="s">
        <v>82</v>
      </c>
      <c r="AQ3" t="s">
        <v>78</v>
      </c>
      <c r="AR3" t="s">
        <v>79</v>
      </c>
      <c r="AS3" t="s">
        <v>78</v>
      </c>
      <c r="AT3" t="s">
        <v>79</v>
      </c>
      <c r="AU3" t="s">
        <v>78</v>
      </c>
      <c r="AV3" t="s">
        <v>79</v>
      </c>
      <c r="AW3" s="66" t="s">
        <v>80</v>
      </c>
      <c r="AX3" t="s">
        <v>81</v>
      </c>
      <c r="AY3" s="68" t="s">
        <v>82</v>
      </c>
      <c r="BA3" t="s">
        <v>78</v>
      </c>
      <c r="BB3" t="s">
        <v>79</v>
      </c>
      <c r="BC3" t="s">
        <v>78</v>
      </c>
      <c r="BD3" t="s">
        <v>79</v>
      </c>
      <c r="BE3" t="s">
        <v>78</v>
      </c>
      <c r="BF3" t="s">
        <v>79</v>
      </c>
      <c r="BG3" s="66" t="s">
        <v>80</v>
      </c>
      <c r="BH3" t="s">
        <v>81</v>
      </c>
      <c r="BI3" s="68" t="s">
        <v>82</v>
      </c>
      <c r="BK3" t="s">
        <v>78</v>
      </c>
      <c r="BL3" t="s">
        <v>79</v>
      </c>
      <c r="BM3" t="s">
        <v>78</v>
      </c>
      <c r="BN3" t="s">
        <v>79</v>
      </c>
      <c r="BO3" t="s">
        <v>78</v>
      </c>
      <c r="BP3" t="s">
        <v>79</v>
      </c>
      <c r="BQ3" s="66" t="s">
        <v>80</v>
      </c>
      <c r="BR3" t="s">
        <v>81</v>
      </c>
      <c r="BS3" s="68" t="s">
        <v>82</v>
      </c>
      <c r="BU3" t="s">
        <v>78</v>
      </c>
      <c r="BV3" t="s">
        <v>79</v>
      </c>
      <c r="BW3" t="s">
        <v>78</v>
      </c>
      <c r="BX3" t="s">
        <v>79</v>
      </c>
      <c r="BY3" t="s">
        <v>78</v>
      </c>
      <c r="BZ3" t="s">
        <v>79</v>
      </c>
      <c r="CA3" s="66" t="s">
        <v>80</v>
      </c>
      <c r="CB3" t="s">
        <v>81</v>
      </c>
      <c r="CC3" s="68" t="s">
        <v>82</v>
      </c>
      <c r="CE3" t="s">
        <v>78</v>
      </c>
      <c r="CF3" t="s">
        <v>79</v>
      </c>
      <c r="CG3" t="s">
        <v>78</v>
      </c>
      <c r="CH3" t="s">
        <v>79</v>
      </c>
      <c r="CI3" t="s">
        <v>78</v>
      </c>
      <c r="CJ3" t="s">
        <v>79</v>
      </c>
      <c r="CK3" s="66" t="s">
        <v>80</v>
      </c>
      <c r="CL3" t="s">
        <v>81</v>
      </c>
      <c r="CM3" s="68" t="s">
        <v>82</v>
      </c>
      <c r="CO3" t="s">
        <v>78</v>
      </c>
      <c r="CP3" t="s">
        <v>79</v>
      </c>
      <c r="CQ3" t="s">
        <v>78</v>
      </c>
      <c r="CR3" t="s">
        <v>79</v>
      </c>
      <c r="CS3" t="s">
        <v>78</v>
      </c>
      <c r="CT3" t="s">
        <v>79</v>
      </c>
      <c r="CU3" s="66" t="s">
        <v>80</v>
      </c>
      <c r="CV3" t="s">
        <v>81</v>
      </c>
      <c r="CW3" s="68" t="s">
        <v>82</v>
      </c>
    </row>
    <row r="4" spans="3:101" x14ac:dyDescent="0.3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0">SUM(D4,F4,H4)</f>
        <v>0</v>
      </c>
      <c r="J4">
        <f>I4</f>
        <v>0</v>
      </c>
      <c r="K4" s="67">
        <f>(J$103-J4)/J$103*100</f>
        <v>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ref="S4:S67" si="1">SUM(N4,P4,R4)</f>
        <v>0</v>
      </c>
      <c r="T4">
        <f>S4</f>
        <v>0</v>
      </c>
      <c r="U4" s="67">
        <f>(T$103-T4)/T$103*100</f>
        <v>100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SUM(X4,Z4,AB4)</f>
        <v>0</v>
      </c>
      <c r="AD4">
        <f>AC4</f>
        <v>0</v>
      </c>
      <c r="AE4" s="67">
        <f>(AD$103-AD4)/AD$103*100</f>
        <v>100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>SUM(AH4,AJ4,AL4)</f>
        <v>0</v>
      </c>
      <c r="AN4">
        <f>AM4</f>
        <v>0</v>
      </c>
      <c r="AO4" s="67">
        <f>(AN$103-AN4)/AN$103*100</f>
        <v>100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f>SUM(AR4,AT4,AV4)</f>
        <v>0</v>
      </c>
      <c r="AX4">
        <f>AW4</f>
        <v>0</v>
      </c>
      <c r="AY4" s="67">
        <f>(AX$103-AX4)/AX$103*100</f>
        <v>100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>SUM(BB4,BD4,BF4)</f>
        <v>0</v>
      </c>
      <c r="BH4">
        <f>BG4</f>
        <v>0</v>
      </c>
      <c r="BI4" s="67">
        <f>(BH$103-BH4)/BH$103*100</f>
        <v>100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f>SUM(BL4,BN4,BP4)</f>
        <v>0</v>
      </c>
      <c r="BR4">
        <f>BQ4</f>
        <v>0</v>
      </c>
      <c r="BS4" s="67">
        <f>(BR$103-BR4)/BR$103*100</f>
        <v>100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f>SUM(BV4,BX4,BZ4)</f>
        <v>0</v>
      </c>
      <c r="CB4">
        <f>CA4</f>
        <v>0</v>
      </c>
      <c r="CC4" s="67">
        <f>(CB$103-CB4)/CB$103*100</f>
        <v>100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f>SUM(CF4,CH4,CJ4)</f>
        <v>0</v>
      </c>
      <c r="CL4">
        <f>CK4</f>
        <v>0</v>
      </c>
      <c r="CM4" s="67">
        <f>(CL$103-CL4)/CL$103*100</f>
        <v>100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f>SUM(CP4,CR4,CT4)</f>
        <v>0</v>
      </c>
      <c r="CV4">
        <f>CU4</f>
        <v>0</v>
      </c>
      <c r="CW4" s="67">
        <f>(CV$103-CV4)/CV$103*100</f>
        <v>100</v>
      </c>
    </row>
    <row r="5" spans="3:101" x14ac:dyDescent="0.35">
      <c r="C5">
        <v>0.5</v>
      </c>
      <c r="D5">
        <v>0</v>
      </c>
      <c r="E5">
        <v>0.5</v>
      </c>
      <c r="F5">
        <v>0</v>
      </c>
      <c r="G5">
        <v>0.5</v>
      </c>
      <c r="H5">
        <v>0</v>
      </c>
      <c r="I5">
        <f t="shared" si="0"/>
        <v>0</v>
      </c>
      <c r="J5">
        <f>I5+J4</f>
        <v>0</v>
      </c>
      <c r="K5" s="67">
        <f t="shared" ref="K5:K68" si="2">(J$103-J5)/J$103*100</f>
        <v>100</v>
      </c>
      <c r="M5">
        <v>0.5</v>
      </c>
      <c r="N5">
        <v>0</v>
      </c>
      <c r="O5">
        <v>0.5</v>
      </c>
      <c r="P5">
        <v>0</v>
      </c>
      <c r="Q5">
        <v>0.5</v>
      </c>
      <c r="R5">
        <v>0</v>
      </c>
      <c r="S5">
        <f t="shared" si="1"/>
        <v>0</v>
      </c>
      <c r="T5">
        <f>S5+T4</f>
        <v>0</v>
      </c>
      <c r="U5" s="67">
        <f t="shared" ref="U5:U68" si="3">(T$103-T5)/T$103*100</f>
        <v>100</v>
      </c>
      <c r="W5">
        <v>0.5</v>
      </c>
      <c r="X5">
        <v>0</v>
      </c>
      <c r="Y5">
        <v>0.5</v>
      </c>
      <c r="Z5">
        <v>0</v>
      </c>
      <c r="AA5">
        <v>0.5</v>
      </c>
      <c r="AB5">
        <v>0</v>
      </c>
      <c r="AC5">
        <f t="shared" ref="AC5:AC68" si="4">SUM(X5,Z5,AB5)</f>
        <v>0</v>
      </c>
      <c r="AD5">
        <f>AC5+AD4</f>
        <v>0</v>
      </c>
      <c r="AE5" s="67">
        <f t="shared" ref="AE5:AE68" si="5">(AD$103-AD5)/AD$103*100</f>
        <v>100</v>
      </c>
      <c r="AG5">
        <v>0.5</v>
      </c>
      <c r="AH5">
        <v>0</v>
      </c>
      <c r="AI5">
        <v>0.5</v>
      </c>
      <c r="AJ5">
        <v>0</v>
      </c>
      <c r="AK5">
        <v>0.5</v>
      </c>
      <c r="AL5">
        <v>0</v>
      </c>
      <c r="AM5">
        <f t="shared" ref="AM5:AM68" si="6">SUM(AH5,AJ5,AL5)</f>
        <v>0</v>
      </c>
      <c r="AN5">
        <f>AM5+AN4</f>
        <v>0</v>
      </c>
      <c r="AO5" s="67">
        <f t="shared" ref="AO5:AO68" si="7">(AN$103-AN5)/AN$103*100</f>
        <v>100</v>
      </c>
      <c r="AQ5">
        <v>0.5</v>
      </c>
      <c r="AR5">
        <v>0</v>
      </c>
      <c r="AS5">
        <v>0.5</v>
      </c>
      <c r="AT5">
        <v>0</v>
      </c>
      <c r="AU5">
        <v>0.5</v>
      </c>
      <c r="AV5">
        <v>0</v>
      </c>
      <c r="AW5">
        <f t="shared" ref="AW5:AW68" si="8">SUM(AR5,AT5,AV5)</f>
        <v>0</v>
      </c>
      <c r="AX5">
        <f>AW5+AX4</f>
        <v>0</v>
      </c>
      <c r="AY5" s="67">
        <f t="shared" ref="AY5:AY68" si="9">(AX$103-AX5)/AX$103*100</f>
        <v>100</v>
      </c>
      <c r="BA5">
        <v>0.5</v>
      </c>
      <c r="BB5">
        <v>0</v>
      </c>
      <c r="BC5">
        <v>0.5</v>
      </c>
      <c r="BD5">
        <v>0</v>
      </c>
      <c r="BE5">
        <v>0.5</v>
      </c>
      <c r="BF5">
        <v>0</v>
      </c>
      <c r="BG5">
        <f t="shared" ref="BG5:BG68" si="10">SUM(BB5,BD5,BF5)</f>
        <v>0</v>
      </c>
      <c r="BH5">
        <f>BG5+BH4</f>
        <v>0</v>
      </c>
      <c r="BI5" s="67">
        <f t="shared" ref="BI5:BI68" si="11">(BH$103-BH5)/BH$103*100</f>
        <v>100</v>
      </c>
      <c r="BK5">
        <v>0.5</v>
      </c>
      <c r="BL5">
        <v>0</v>
      </c>
      <c r="BM5">
        <v>0.5</v>
      </c>
      <c r="BN5">
        <v>0</v>
      </c>
      <c r="BO5">
        <v>0.5</v>
      </c>
      <c r="BP5">
        <v>0</v>
      </c>
      <c r="BQ5">
        <f t="shared" ref="BQ5:BQ68" si="12">SUM(BL5,BN5,BP5)</f>
        <v>0</v>
      </c>
      <c r="BR5">
        <f>BQ5+BR4</f>
        <v>0</v>
      </c>
      <c r="BS5" s="67">
        <f t="shared" ref="BS5:BS68" si="13">(BR$103-BR5)/BR$103*100</f>
        <v>100</v>
      </c>
      <c r="BU5">
        <v>0.5</v>
      </c>
      <c r="BV5">
        <v>0</v>
      </c>
      <c r="BW5">
        <v>0.5</v>
      </c>
      <c r="BX5">
        <v>0</v>
      </c>
      <c r="BY5">
        <v>0.5</v>
      </c>
      <c r="BZ5">
        <v>0</v>
      </c>
      <c r="CA5">
        <f t="shared" ref="CA5:CA68" si="14">SUM(BV5,BX5,BZ5)</f>
        <v>0</v>
      </c>
      <c r="CB5">
        <f>CA5+CB4</f>
        <v>0</v>
      </c>
      <c r="CC5" s="67">
        <f t="shared" ref="CC5:CC68" si="15">(CB$103-CB5)/CB$103*100</f>
        <v>100</v>
      </c>
      <c r="CE5">
        <v>0.5</v>
      </c>
      <c r="CF5">
        <v>0</v>
      </c>
      <c r="CG5">
        <v>0.5</v>
      </c>
      <c r="CH5">
        <v>0</v>
      </c>
      <c r="CI5">
        <v>0.5</v>
      </c>
      <c r="CJ5">
        <v>0</v>
      </c>
      <c r="CK5">
        <f t="shared" ref="CK5:CK68" si="16">SUM(CF5,CH5,CJ5)</f>
        <v>0</v>
      </c>
      <c r="CL5">
        <f>CK5+CL4</f>
        <v>0</v>
      </c>
      <c r="CM5" s="67">
        <f t="shared" ref="CM5:CM68" si="17">(CL$103-CL5)/CL$103*100</f>
        <v>100</v>
      </c>
      <c r="CO5">
        <v>0.5</v>
      </c>
      <c r="CP5">
        <v>0</v>
      </c>
      <c r="CQ5">
        <v>0.5</v>
      </c>
      <c r="CR5">
        <v>0</v>
      </c>
      <c r="CS5">
        <v>0.5</v>
      </c>
      <c r="CT5">
        <v>0</v>
      </c>
      <c r="CU5">
        <f t="shared" ref="CU5:CU68" si="18">SUM(CP5,CR5,CT5)</f>
        <v>0</v>
      </c>
      <c r="CV5">
        <f>CU5+CV4</f>
        <v>0</v>
      </c>
      <c r="CW5" s="67">
        <f t="shared" ref="CW5:CW68" si="19">(CV$103-CV5)/CV$103*100</f>
        <v>100</v>
      </c>
    </row>
    <row r="6" spans="3:101" x14ac:dyDescent="0.35"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f t="shared" si="0"/>
        <v>0</v>
      </c>
      <c r="J6">
        <f>I6+J5</f>
        <v>0</v>
      </c>
      <c r="K6" s="67">
        <f t="shared" si="2"/>
        <v>100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f t="shared" si="1"/>
        <v>0</v>
      </c>
      <c r="T6">
        <f>S6+T5</f>
        <v>0</v>
      </c>
      <c r="U6" s="67">
        <f t="shared" si="3"/>
        <v>100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f t="shared" si="4"/>
        <v>0</v>
      </c>
      <c r="AD6">
        <f>AC6+AD5</f>
        <v>0</v>
      </c>
      <c r="AE6" s="67">
        <f t="shared" si="5"/>
        <v>100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f t="shared" si="6"/>
        <v>0</v>
      </c>
      <c r="AN6">
        <f>AM6+AN5</f>
        <v>0</v>
      </c>
      <c r="AO6" s="67">
        <f t="shared" si="7"/>
        <v>100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f t="shared" si="8"/>
        <v>0</v>
      </c>
      <c r="AX6">
        <f t="shared" ref="AX6:AX69" si="20">AW6+AX5</f>
        <v>0</v>
      </c>
      <c r="AY6" s="67">
        <f t="shared" si="9"/>
        <v>100</v>
      </c>
      <c r="BA6">
        <v>1</v>
      </c>
      <c r="BB6">
        <v>0</v>
      </c>
      <c r="BC6">
        <v>1</v>
      </c>
      <c r="BD6">
        <v>0</v>
      </c>
      <c r="BE6">
        <v>1</v>
      </c>
      <c r="BF6">
        <v>0</v>
      </c>
      <c r="BG6">
        <f t="shared" si="10"/>
        <v>0</v>
      </c>
      <c r="BH6">
        <f t="shared" ref="BH6:BH69" si="21">BG6+BH5</f>
        <v>0</v>
      </c>
      <c r="BI6" s="67">
        <f t="shared" si="11"/>
        <v>100</v>
      </c>
      <c r="BK6">
        <v>1</v>
      </c>
      <c r="BL6">
        <v>0</v>
      </c>
      <c r="BM6">
        <v>1</v>
      </c>
      <c r="BN6">
        <v>0</v>
      </c>
      <c r="BO6">
        <v>1</v>
      </c>
      <c r="BP6">
        <v>0</v>
      </c>
      <c r="BQ6">
        <f t="shared" si="12"/>
        <v>0</v>
      </c>
      <c r="BR6">
        <f t="shared" ref="BR6:BR69" si="22">BQ6+BR5</f>
        <v>0</v>
      </c>
      <c r="BS6" s="67">
        <f t="shared" si="13"/>
        <v>100</v>
      </c>
      <c r="BU6">
        <v>1</v>
      </c>
      <c r="BV6">
        <v>0</v>
      </c>
      <c r="BW6">
        <v>1</v>
      </c>
      <c r="BX6">
        <v>0</v>
      </c>
      <c r="BY6">
        <v>1</v>
      </c>
      <c r="BZ6">
        <v>0</v>
      </c>
      <c r="CA6">
        <f t="shared" si="14"/>
        <v>0</v>
      </c>
      <c r="CB6">
        <f t="shared" ref="CB6:CB69" si="23">CA6+CB5</f>
        <v>0</v>
      </c>
      <c r="CC6" s="67">
        <f t="shared" si="15"/>
        <v>100</v>
      </c>
      <c r="CE6">
        <v>1</v>
      </c>
      <c r="CF6">
        <v>0</v>
      </c>
      <c r="CG6">
        <v>1</v>
      </c>
      <c r="CH6">
        <v>0</v>
      </c>
      <c r="CI6">
        <v>1</v>
      </c>
      <c r="CJ6">
        <v>0</v>
      </c>
      <c r="CK6">
        <f t="shared" si="16"/>
        <v>0</v>
      </c>
      <c r="CL6">
        <f t="shared" ref="CL6:CL69" si="24">CK6+CL5</f>
        <v>0</v>
      </c>
      <c r="CM6" s="67">
        <f t="shared" si="17"/>
        <v>100</v>
      </c>
      <c r="CO6">
        <v>1</v>
      </c>
      <c r="CP6">
        <v>0</v>
      </c>
      <c r="CQ6">
        <v>1</v>
      </c>
      <c r="CR6">
        <v>0</v>
      </c>
      <c r="CS6">
        <v>1</v>
      </c>
      <c r="CT6">
        <v>0</v>
      </c>
      <c r="CU6">
        <f t="shared" si="18"/>
        <v>0</v>
      </c>
      <c r="CV6">
        <f t="shared" ref="CV6:CV69" si="25">CU6+CV5</f>
        <v>0</v>
      </c>
      <c r="CW6" s="67">
        <f t="shared" si="19"/>
        <v>100</v>
      </c>
    </row>
    <row r="7" spans="3:101" x14ac:dyDescent="0.35">
      <c r="C7">
        <v>1.5</v>
      </c>
      <c r="D7">
        <v>0</v>
      </c>
      <c r="E7">
        <v>1.5</v>
      </c>
      <c r="F7">
        <v>0</v>
      </c>
      <c r="G7">
        <v>1.5</v>
      </c>
      <c r="H7">
        <v>0</v>
      </c>
      <c r="I7">
        <f t="shared" si="0"/>
        <v>0</v>
      </c>
      <c r="J7">
        <f t="shared" ref="J7:J70" si="26">I7+J6</f>
        <v>0</v>
      </c>
      <c r="K7" s="67">
        <f t="shared" si="2"/>
        <v>100</v>
      </c>
      <c r="M7">
        <v>1.5</v>
      </c>
      <c r="N7">
        <v>0</v>
      </c>
      <c r="O7">
        <v>1.5</v>
      </c>
      <c r="P7">
        <v>0</v>
      </c>
      <c r="Q7">
        <v>1.5</v>
      </c>
      <c r="R7">
        <v>0</v>
      </c>
      <c r="S7">
        <f t="shared" si="1"/>
        <v>0</v>
      </c>
      <c r="T7">
        <f t="shared" ref="T7:T70" si="27">S7+T6</f>
        <v>0</v>
      </c>
      <c r="U7" s="67">
        <f t="shared" si="3"/>
        <v>100</v>
      </c>
      <c r="W7">
        <v>1.5</v>
      </c>
      <c r="X7">
        <v>0</v>
      </c>
      <c r="Y7">
        <v>1.5</v>
      </c>
      <c r="Z7">
        <v>0</v>
      </c>
      <c r="AA7">
        <v>1.5</v>
      </c>
      <c r="AB7">
        <v>0</v>
      </c>
      <c r="AC7">
        <f t="shared" si="4"/>
        <v>0</v>
      </c>
      <c r="AD7">
        <f t="shared" ref="AD7:AD70" si="28">AC7+AD6</f>
        <v>0</v>
      </c>
      <c r="AE7" s="67">
        <f t="shared" si="5"/>
        <v>100</v>
      </c>
      <c r="AG7">
        <v>1.5</v>
      </c>
      <c r="AH7">
        <v>0</v>
      </c>
      <c r="AI7">
        <v>1.5</v>
      </c>
      <c r="AJ7">
        <v>0</v>
      </c>
      <c r="AK7">
        <v>1.5</v>
      </c>
      <c r="AL7">
        <v>0</v>
      </c>
      <c r="AM7">
        <f t="shared" si="6"/>
        <v>0</v>
      </c>
      <c r="AN7">
        <f t="shared" ref="AN7:AN70" si="29">AM7+AN6</f>
        <v>0</v>
      </c>
      <c r="AO7" s="67">
        <f t="shared" si="7"/>
        <v>100</v>
      </c>
      <c r="AQ7">
        <v>1.5</v>
      </c>
      <c r="AR7">
        <v>0</v>
      </c>
      <c r="AS7">
        <v>1.5</v>
      </c>
      <c r="AT7">
        <v>0</v>
      </c>
      <c r="AU7">
        <v>1.5</v>
      </c>
      <c r="AV7">
        <v>0</v>
      </c>
      <c r="AW7">
        <f t="shared" si="8"/>
        <v>0</v>
      </c>
      <c r="AX7">
        <f t="shared" si="20"/>
        <v>0</v>
      </c>
      <c r="AY7" s="67">
        <f t="shared" si="9"/>
        <v>100</v>
      </c>
      <c r="BA7">
        <v>1.5</v>
      </c>
      <c r="BB7">
        <v>0</v>
      </c>
      <c r="BC7">
        <v>1.5</v>
      </c>
      <c r="BD7">
        <v>0</v>
      </c>
      <c r="BE7">
        <v>1.5</v>
      </c>
      <c r="BF7">
        <v>0</v>
      </c>
      <c r="BG7">
        <f t="shared" si="10"/>
        <v>0</v>
      </c>
      <c r="BH7">
        <f t="shared" si="21"/>
        <v>0</v>
      </c>
      <c r="BI7" s="67">
        <f t="shared" si="11"/>
        <v>100</v>
      </c>
      <c r="BK7">
        <v>1.5</v>
      </c>
      <c r="BL7">
        <v>0</v>
      </c>
      <c r="BM7">
        <v>1.5</v>
      </c>
      <c r="BN7">
        <v>0</v>
      </c>
      <c r="BO7">
        <v>1.5</v>
      </c>
      <c r="BP7">
        <v>0</v>
      </c>
      <c r="BQ7">
        <f t="shared" si="12"/>
        <v>0</v>
      </c>
      <c r="BR7">
        <f t="shared" si="22"/>
        <v>0</v>
      </c>
      <c r="BS7" s="67">
        <f t="shared" si="13"/>
        <v>100</v>
      </c>
      <c r="BU7">
        <v>1.5</v>
      </c>
      <c r="BV7">
        <v>0</v>
      </c>
      <c r="BW7">
        <v>1.5</v>
      </c>
      <c r="BX7">
        <v>0</v>
      </c>
      <c r="BY7">
        <v>1.5</v>
      </c>
      <c r="BZ7">
        <v>0</v>
      </c>
      <c r="CA7">
        <f t="shared" si="14"/>
        <v>0</v>
      </c>
      <c r="CB7">
        <f t="shared" si="23"/>
        <v>0</v>
      </c>
      <c r="CC7" s="67">
        <f t="shared" si="15"/>
        <v>100</v>
      </c>
      <c r="CE7">
        <v>1.5</v>
      </c>
      <c r="CF7">
        <v>0</v>
      </c>
      <c r="CG7">
        <v>1.5</v>
      </c>
      <c r="CH7">
        <v>0</v>
      </c>
      <c r="CI7">
        <v>1.5</v>
      </c>
      <c r="CJ7">
        <v>0</v>
      </c>
      <c r="CK7">
        <f t="shared" si="16"/>
        <v>0</v>
      </c>
      <c r="CL7">
        <f t="shared" si="24"/>
        <v>0</v>
      </c>
      <c r="CM7" s="67">
        <f t="shared" si="17"/>
        <v>100</v>
      </c>
      <c r="CO7">
        <v>1.5</v>
      </c>
      <c r="CP7">
        <v>0</v>
      </c>
      <c r="CQ7">
        <v>1.5</v>
      </c>
      <c r="CR7">
        <v>0</v>
      </c>
      <c r="CS7">
        <v>1.5</v>
      </c>
      <c r="CT7">
        <v>0</v>
      </c>
      <c r="CU7">
        <f t="shared" si="18"/>
        <v>0</v>
      </c>
      <c r="CV7">
        <f t="shared" si="25"/>
        <v>0</v>
      </c>
      <c r="CW7" s="67">
        <f t="shared" si="19"/>
        <v>100</v>
      </c>
    </row>
    <row r="8" spans="3:101" x14ac:dyDescent="0.35">
      <c r="C8">
        <v>2</v>
      </c>
      <c r="D8">
        <v>0</v>
      </c>
      <c r="E8">
        <v>2</v>
      </c>
      <c r="F8">
        <v>0</v>
      </c>
      <c r="G8">
        <v>2</v>
      </c>
      <c r="H8">
        <v>0</v>
      </c>
      <c r="I8">
        <f t="shared" si="0"/>
        <v>0</v>
      </c>
      <c r="J8">
        <f t="shared" si="26"/>
        <v>0</v>
      </c>
      <c r="K8" s="67">
        <f t="shared" si="2"/>
        <v>100</v>
      </c>
      <c r="M8">
        <v>2</v>
      </c>
      <c r="N8">
        <v>0</v>
      </c>
      <c r="O8">
        <v>2</v>
      </c>
      <c r="P8">
        <v>0</v>
      </c>
      <c r="Q8">
        <v>2</v>
      </c>
      <c r="R8">
        <v>0</v>
      </c>
      <c r="S8">
        <f t="shared" si="1"/>
        <v>0</v>
      </c>
      <c r="T8">
        <f t="shared" si="27"/>
        <v>0</v>
      </c>
      <c r="U8" s="67">
        <f t="shared" si="3"/>
        <v>100</v>
      </c>
      <c r="W8">
        <v>2</v>
      </c>
      <c r="X8">
        <v>0</v>
      </c>
      <c r="Y8">
        <v>2</v>
      </c>
      <c r="Z8">
        <v>0</v>
      </c>
      <c r="AA8">
        <v>2</v>
      </c>
      <c r="AB8">
        <v>0</v>
      </c>
      <c r="AC8">
        <f t="shared" si="4"/>
        <v>0</v>
      </c>
      <c r="AD8">
        <f t="shared" si="28"/>
        <v>0</v>
      </c>
      <c r="AE8" s="67">
        <f t="shared" si="5"/>
        <v>100</v>
      </c>
      <c r="AG8">
        <v>2</v>
      </c>
      <c r="AH8">
        <v>0</v>
      </c>
      <c r="AI8">
        <v>2</v>
      </c>
      <c r="AJ8">
        <v>0</v>
      </c>
      <c r="AK8">
        <v>2</v>
      </c>
      <c r="AL8">
        <v>0</v>
      </c>
      <c r="AM8">
        <f t="shared" si="6"/>
        <v>0</v>
      </c>
      <c r="AN8">
        <f t="shared" si="29"/>
        <v>0</v>
      </c>
      <c r="AO8" s="67">
        <f t="shared" si="7"/>
        <v>100</v>
      </c>
      <c r="AQ8">
        <v>2</v>
      </c>
      <c r="AR8">
        <v>0</v>
      </c>
      <c r="AS8">
        <v>2</v>
      </c>
      <c r="AT8">
        <v>0</v>
      </c>
      <c r="AU8">
        <v>2</v>
      </c>
      <c r="AV8">
        <v>0</v>
      </c>
      <c r="AW8">
        <f t="shared" si="8"/>
        <v>0</v>
      </c>
      <c r="AX8">
        <f t="shared" si="20"/>
        <v>0</v>
      </c>
      <c r="AY8" s="67">
        <f t="shared" si="9"/>
        <v>100</v>
      </c>
      <c r="BA8">
        <v>2</v>
      </c>
      <c r="BB8">
        <v>0</v>
      </c>
      <c r="BC8">
        <v>2</v>
      </c>
      <c r="BD8">
        <v>0</v>
      </c>
      <c r="BE8">
        <v>2</v>
      </c>
      <c r="BF8">
        <v>0</v>
      </c>
      <c r="BG8">
        <f t="shared" si="10"/>
        <v>0</v>
      </c>
      <c r="BH8">
        <f t="shared" si="21"/>
        <v>0</v>
      </c>
      <c r="BI8" s="67">
        <f t="shared" si="11"/>
        <v>100</v>
      </c>
      <c r="BK8">
        <v>2</v>
      </c>
      <c r="BL8">
        <v>0</v>
      </c>
      <c r="BM8">
        <v>2</v>
      </c>
      <c r="BN8">
        <v>0</v>
      </c>
      <c r="BO8">
        <v>2</v>
      </c>
      <c r="BP8">
        <v>0</v>
      </c>
      <c r="BQ8">
        <f t="shared" si="12"/>
        <v>0</v>
      </c>
      <c r="BR8">
        <f t="shared" si="22"/>
        <v>0</v>
      </c>
      <c r="BS8" s="67">
        <f t="shared" si="13"/>
        <v>100</v>
      </c>
      <c r="BU8">
        <v>2</v>
      </c>
      <c r="BV8">
        <v>0</v>
      </c>
      <c r="BW8">
        <v>2</v>
      </c>
      <c r="BX8">
        <v>0</v>
      </c>
      <c r="BY8">
        <v>2</v>
      </c>
      <c r="BZ8">
        <v>0</v>
      </c>
      <c r="CA8">
        <f t="shared" si="14"/>
        <v>0</v>
      </c>
      <c r="CB8">
        <f t="shared" si="23"/>
        <v>0</v>
      </c>
      <c r="CC8" s="67">
        <f t="shared" si="15"/>
        <v>100</v>
      </c>
      <c r="CE8">
        <v>2</v>
      </c>
      <c r="CF8">
        <v>0</v>
      </c>
      <c r="CG8">
        <v>2</v>
      </c>
      <c r="CH8">
        <v>0</v>
      </c>
      <c r="CI8">
        <v>2</v>
      </c>
      <c r="CJ8">
        <v>0</v>
      </c>
      <c r="CK8">
        <f t="shared" si="16"/>
        <v>0</v>
      </c>
      <c r="CL8">
        <f t="shared" si="24"/>
        <v>0</v>
      </c>
      <c r="CM8" s="67">
        <f t="shared" si="17"/>
        <v>100</v>
      </c>
      <c r="CO8">
        <v>2</v>
      </c>
      <c r="CP8">
        <v>0</v>
      </c>
      <c r="CQ8">
        <v>2</v>
      </c>
      <c r="CR8">
        <v>0</v>
      </c>
      <c r="CS8">
        <v>2</v>
      </c>
      <c r="CT8">
        <v>0</v>
      </c>
      <c r="CU8">
        <f t="shared" si="18"/>
        <v>0</v>
      </c>
      <c r="CV8">
        <f t="shared" si="25"/>
        <v>0</v>
      </c>
      <c r="CW8" s="67">
        <f t="shared" si="19"/>
        <v>100</v>
      </c>
    </row>
    <row r="9" spans="3:101" x14ac:dyDescent="0.35">
      <c r="C9">
        <v>2.5</v>
      </c>
      <c r="D9">
        <v>0</v>
      </c>
      <c r="E9">
        <v>2.5</v>
      </c>
      <c r="F9">
        <v>0</v>
      </c>
      <c r="G9">
        <v>2.5</v>
      </c>
      <c r="H9">
        <v>0</v>
      </c>
      <c r="I9">
        <f t="shared" si="0"/>
        <v>0</v>
      </c>
      <c r="J9">
        <f t="shared" si="26"/>
        <v>0</v>
      </c>
      <c r="K9" s="67">
        <f t="shared" si="2"/>
        <v>100</v>
      </c>
      <c r="M9">
        <v>2.5</v>
      </c>
      <c r="N9">
        <v>0</v>
      </c>
      <c r="O9">
        <v>2.5</v>
      </c>
      <c r="P9">
        <v>0</v>
      </c>
      <c r="Q9">
        <v>2.5</v>
      </c>
      <c r="R9">
        <v>0</v>
      </c>
      <c r="S9">
        <f t="shared" si="1"/>
        <v>0</v>
      </c>
      <c r="T9">
        <f t="shared" si="27"/>
        <v>0</v>
      </c>
      <c r="U9" s="67">
        <f t="shared" si="3"/>
        <v>100</v>
      </c>
      <c r="W9">
        <v>2.5</v>
      </c>
      <c r="X9">
        <v>0</v>
      </c>
      <c r="Y9">
        <v>2.5</v>
      </c>
      <c r="Z9">
        <v>0</v>
      </c>
      <c r="AA9">
        <v>2.5</v>
      </c>
      <c r="AB9">
        <v>0</v>
      </c>
      <c r="AC9">
        <f t="shared" si="4"/>
        <v>0</v>
      </c>
      <c r="AD9">
        <f t="shared" si="28"/>
        <v>0</v>
      </c>
      <c r="AE9" s="67">
        <f t="shared" si="5"/>
        <v>100</v>
      </c>
      <c r="AG9">
        <v>2.5</v>
      </c>
      <c r="AH9">
        <v>0</v>
      </c>
      <c r="AI9">
        <v>2.5</v>
      </c>
      <c r="AJ9">
        <v>0</v>
      </c>
      <c r="AK9">
        <v>2.5</v>
      </c>
      <c r="AL9">
        <v>0</v>
      </c>
      <c r="AM9">
        <f t="shared" si="6"/>
        <v>0</v>
      </c>
      <c r="AN9">
        <f t="shared" si="29"/>
        <v>0</v>
      </c>
      <c r="AO9" s="67">
        <f t="shared" si="7"/>
        <v>100</v>
      </c>
      <c r="AQ9">
        <v>2.5</v>
      </c>
      <c r="AR9">
        <v>0</v>
      </c>
      <c r="AS9">
        <v>2.5</v>
      </c>
      <c r="AT9">
        <v>0</v>
      </c>
      <c r="AU9">
        <v>2.5</v>
      </c>
      <c r="AV9">
        <v>0</v>
      </c>
      <c r="AW9">
        <f t="shared" si="8"/>
        <v>0</v>
      </c>
      <c r="AX9">
        <f t="shared" si="20"/>
        <v>0</v>
      </c>
      <c r="AY9" s="67">
        <f t="shared" si="9"/>
        <v>100</v>
      </c>
      <c r="BA9">
        <v>2.5</v>
      </c>
      <c r="BB9">
        <v>0</v>
      </c>
      <c r="BC9">
        <v>2.5</v>
      </c>
      <c r="BD9">
        <v>0</v>
      </c>
      <c r="BE9">
        <v>2.5</v>
      </c>
      <c r="BF9">
        <v>0</v>
      </c>
      <c r="BG9">
        <f t="shared" si="10"/>
        <v>0</v>
      </c>
      <c r="BH9">
        <f t="shared" si="21"/>
        <v>0</v>
      </c>
      <c r="BI9" s="67">
        <f t="shared" si="11"/>
        <v>100</v>
      </c>
      <c r="BK9">
        <v>2.5</v>
      </c>
      <c r="BL9">
        <v>0</v>
      </c>
      <c r="BM9">
        <v>2.5</v>
      </c>
      <c r="BN9">
        <v>0</v>
      </c>
      <c r="BO9">
        <v>2.5</v>
      </c>
      <c r="BP9">
        <v>0</v>
      </c>
      <c r="BQ9">
        <f t="shared" si="12"/>
        <v>0</v>
      </c>
      <c r="BR9">
        <f t="shared" si="22"/>
        <v>0</v>
      </c>
      <c r="BS9" s="67">
        <f t="shared" si="13"/>
        <v>100</v>
      </c>
      <c r="BU9">
        <v>2.5</v>
      </c>
      <c r="BV9">
        <v>0</v>
      </c>
      <c r="BW9">
        <v>2.5</v>
      </c>
      <c r="BX9">
        <v>0</v>
      </c>
      <c r="BY9">
        <v>2.5</v>
      </c>
      <c r="BZ9">
        <v>0</v>
      </c>
      <c r="CA9">
        <f t="shared" si="14"/>
        <v>0</v>
      </c>
      <c r="CB9">
        <f t="shared" si="23"/>
        <v>0</v>
      </c>
      <c r="CC9" s="67">
        <f t="shared" si="15"/>
        <v>100</v>
      </c>
      <c r="CE9">
        <v>2.5</v>
      </c>
      <c r="CF9">
        <v>0</v>
      </c>
      <c r="CG9">
        <v>2.5</v>
      </c>
      <c r="CH9">
        <v>0</v>
      </c>
      <c r="CI9">
        <v>2.5</v>
      </c>
      <c r="CJ9">
        <v>0</v>
      </c>
      <c r="CK9">
        <f t="shared" si="16"/>
        <v>0</v>
      </c>
      <c r="CL9">
        <f t="shared" si="24"/>
        <v>0</v>
      </c>
      <c r="CM9" s="67">
        <f t="shared" si="17"/>
        <v>100</v>
      </c>
      <c r="CO9">
        <v>2.5</v>
      </c>
      <c r="CP9">
        <v>0</v>
      </c>
      <c r="CQ9">
        <v>2.5</v>
      </c>
      <c r="CR9">
        <v>0</v>
      </c>
      <c r="CS9">
        <v>2.5</v>
      </c>
      <c r="CT9">
        <v>0</v>
      </c>
      <c r="CU9">
        <f t="shared" si="18"/>
        <v>0</v>
      </c>
      <c r="CV9">
        <f t="shared" si="25"/>
        <v>0</v>
      </c>
      <c r="CW9" s="67">
        <f t="shared" si="19"/>
        <v>100</v>
      </c>
    </row>
    <row r="10" spans="3:101" x14ac:dyDescent="0.35"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f t="shared" si="0"/>
        <v>0</v>
      </c>
      <c r="J10">
        <f t="shared" si="26"/>
        <v>0</v>
      </c>
      <c r="K10" s="67">
        <f t="shared" si="2"/>
        <v>100</v>
      </c>
      <c r="M10">
        <v>3</v>
      </c>
      <c r="N10">
        <v>0</v>
      </c>
      <c r="O10">
        <v>3</v>
      </c>
      <c r="P10">
        <v>0</v>
      </c>
      <c r="Q10">
        <v>3</v>
      </c>
      <c r="R10">
        <v>0</v>
      </c>
      <c r="S10">
        <f t="shared" si="1"/>
        <v>0</v>
      </c>
      <c r="T10">
        <f t="shared" si="27"/>
        <v>0</v>
      </c>
      <c r="U10" s="67">
        <f t="shared" si="3"/>
        <v>100</v>
      </c>
      <c r="W10">
        <v>3</v>
      </c>
      <c r="X10">
        <v>0</v>
      </c>
      <c r="Y10">
        <v>3</v>
      </c>
      <c r="Z10">
        <v>0</v>
      </c>
      <c r="AA10">
        <v>3</v>
      </c>
      <c r="AB10">
        <v>0</v>
      </c>
      <c r="AC10">
        <f t="shared" si="4"/>
        <v>0</v>
      </c>
      <c r="AD10">
        <f t="shared" si="28"/>
        <v>0</v>
      </c>
      <c r="AE10" s="67">
        <f t="shared" si="5"/>
        <v>100</v>
      </c>
      <c r="AG10">
        <v>3</v>
      </c>
      <c r="AH10">
        <v>0</v>
      </c>
      <c r="AI10">
        <v>3</v>
      </c>
      <c r="AJ10">
        <v>0</v>
      </c>
      <c r="AK10">
        <v>3</v>
      </c>
      <c r="AL10">
        <v>0</v>
      </c>
      <c r="AM10">
        <f t="shared" si="6"/>
        <v>0</v>
      </c>
      <c r="AN10">
        <f t="shared" si="29"/>
        <v>0</v>
      </c>
      <c r="AO10" s="67">
        <f t="shared" si="7"/>
        <v>100</v>
      </c>
      <c r="AQ10">
        <v>3</v>
      </c>
      <c r="AR10">
        <v>0</v>
      </c>
      <c r="AS10">
        <v>3</v>
      </c>
      <c r="AT10">
        <v>0</v>
      </c>
      <c r="AU10">
        <v>3</v>
      </c>
      <c r="AV10">
        <v>0</v>
      </c>
      <c r="AW10">
        <f t="shared" si="8"/>
        <v>0</v>
      </c>
      <c r="AX10">
        <f t="shared" si="20"/>
        <v>0</v>
      </c>
      <c r="AY10" s="67">
        <f t="shared" si="9"/>
        <v>100</v>
      </c>
      <c r="BA10">
        <v>3</v>
      </c>
      <c r="BB10">
        <v>0</v>
      </c>
      <c r="BC10">
        <v>3</v>
      </c>
      <c r="BD10">
        <v>0</v>
      </c>
      <c r="BE10">
        <v>3</v>
      </c>
      <c r="BF10">
        <v>0</v>
      </c>
      <c r="BG10">
        <f t="shared" si="10"/>
        <v>0</v>
      </c>
      <c r="BH10">
        <f t="shared" si="21"/>
        <v>0</v>
      </c>
      <c r="BI10" s="67">
        <f t="shared" si="11"/>
        <v>100</v>
      </c>
      <c r="BK10">
        <v>3</v>
      </c>
      <c r="BL10">
        <v>0</v>
      </c>
      <c r="BM10">
        <v>3</v>
      </c>
      <c r="BN10">
        <v>0</v>
      </c>
      <c r="BO10">
        <v>3</v>
      </c>
      <c r="BP10">
        <v>0</v>
      </c>
      <c r="BQ10">
        <f t="shared" si="12"/>
        <v>0</v>
      </c>
      <c r="BR10">
        <f t="shared" si="22"/>
        <v>0</v>
      </c>
      <c r="BS10" s="67">
        <f t="shared" si="13"/>
        <v>100</v>
      </c>
      <c r="BU10">
        <v>3</v>
      </c>
      <c r="BV10">
        <v>0</v>
      </c>
      <c r="BW10">
        <v>3</v>
      </c>
      <c r="BX10">
        <v>0</v>
      </c>
      <c r="BY10">
        <v>3</v>
      </c>
      <c r="BZ10">
        <v>0</v>
      </c>
      <c r="CA10">
        <f t="shared" si="14"/>
        <v>0</v>
      </c>
      <c r="CB10">
        <f t="shared" si="23"/>
        <v>0</v>
      </c>
      <c r="CC10" s="67">
        <f t="shared" si="15"/>
        <v>100</v>
      </c>
      <c r="CE10">
        <v>3</v>
      </c>
      <c r="CF10">
        <v>0</v>
      </c>
      <c r="CG10">
        <v>3</v>
      </c>
      <c r="CH10">
        <v>0</v>
      </c>
      <c r="CI10">
        <v>3</v>
      </c>
      <c r="CJ10">
        <v>0</v>
      </c>
      <c r="CK10">
        <f t="shared" si="16"/>
        <v>0</v>
      </c>
      <c r="CL10">
        <f t="shared" si="24"/>
        <v>0</v>
      </c>
      <c r="CM10" s="67">
        <f t="shared" si="17"/>
        <v>100</v>
      </c>
      <c r="CO10">
        <v>3</v>
      </c>
      <c r="CP10">
        <v>0</v>
      </c>
      <c r="CQ10">
        <v>3</v>
      </c>
      <c r="CR10">
        <v>0</v>
      </c>
      <c r="CS10">
        <v>3</v>
      </c>
      <c r="CT10">
        <v>0</v>
      </c>
      <c r="CU10">
        <f t="shared" si="18"/>
        <v>0</v>
      </c>
      <c r="CV10">
        <f t="shared" si="25"/>
        <v>0</v>
      </c>
      <c r="CW10" s="67">
        <f t="shared" si="19"/>
        <v>100</v>
      </c>
    </row>
    <row r="11" spans="3:101" x14ac:dyDescent="0.35">
      <c r="C11">
        <v>3.5</v>
      </c>
      <c r="D11">
        <v>0</v>
      </c>
      <c r="E11">
        <v>3.5</v>
      </c>
      <c r="F11">
        <v>0</v>
      </c>
      <c r="G11">
        <v>3.5</v>
      </c>
      <c r="H11">
        <v>0</v>
      </c>
      <c r="I11">
        <f t="shared" si="0"/>
        <v>0</v>
      </c>
      <c r="J11">
        <f t="shared" si="26"/>
        <v>0</v>
      </c>
      <c r="K11" s="67">
        <f t="shared" si="2"/>
        <v>100</v>
      </c>
      <c r="M11">
        <v>3.5</v>
      </c>
      <c r="N11">
        <v>0</v>
      </c>
      <c r="O11">
        <v>3.5</v>
      </c>
      <c r="P11">
        <v>0</v>
      </c>
      <c r="Q11">
        <v>3.5</v>
      </c>
      <c r="R11">
        <v>0</v>
      </c>
      <c r="S11">
        <f t="shared" si="1"/>
        <v>0</v>
      </c>
      <c r="T11">
        <f t="shared" si="27"/>
        <v>0</v>
      </c>
      <c r="U11" s="67">
        <f t="shared" si="3"/>
        <v>100</v>
      </c>
      <c r="W11">
        <v>3.5</v>
      </c>
      <c r="X11">
        <v>0</v>
      </c>
      <c r="Y11">
        <v>3.5</v>
      </c>
      <c r="Z11">
        <v>0</v>
      </c>
      <c r="AA11">
        <v>3.5</v>
      </c>
      <c r="AB11">
        <v>0</v>
      </c>
      <c r="AC11">
        <f t="shared" si="4"/>
        <v>0</v>
      </c>
      <c r="AD11">
        <f t="shared" si="28"/>
        <v>0</v>
      </c>
      <c r="AE11" s="67">
        <f t="shared" si="5"/>
        <v>100</v>
      </c>
      <c r="AG11">
        <v>3.5</v>
      </c>
      <c r="AH11">
        <v>0</v>
      </c>
      <c r="AI11">
        <v>3.5</v>
      </c>
      <c r="AJ11">
        <v>0</v>
      </c>
      <c r="AK11">
        <v>3.5</v>
      </c>
      <c r="AL11">
        <v>0</v>
      </c>
      <c r="AM11">
        <f t="shared" si="6"/>
        <v>0</v>
      </c>
      <c r="AN11">
        <f t="shared" si="29"/>
        <v>0</v>
      </c>
      <c r="AO11" s="67">
        <f t="shared" si="7"/>
        <v>100</v>
      </c>
      <c r="AQ11">
        <v>3.5</v>
      </c>
      <c r="AR11">
        <v>0</v>
      </c>
      <c r="AS11">
        <v>3.5</v>
      </c>
      <c r="AT11">
        <v>0</v>
      </c>
      <c r="AU11">
        <v>3.5</v>
      </c>
      <c r="AV11">
        <v>0</v>
      </c>
      <c r="AW11">
        <f t="shared" si="8"/>
        <v>0</v>
      </c>
      <c r="AX11">
        <f t="shared" si="20"/>
        <v>0</v>
      </c>
      <c r="AY11" s="67">
        <f t="shared" si="9"/>
        <v>100</v>
      </c>
      <c r="BA11">
        <v>3.5</v>
      </c>
      <c r="BB11">
        <v>0</v>
      </c>
      <c r="BC11">
        <v>3.5</v>
      </c>
      <c r="BD11">
        <v>0</v>
      </c>
      <c r="BE11">
        <v>3.5</v>
      </c>
      <c r="BF11">
        <v>0</v>
      </c>
      <c r="BG11">
        <f t="shared" si="10"/>
        <v>0</v>
      </c>
      <c r="BH11">
        <f t="shared" si="21"/>
        <v>0</v>
      </c>
      <c r="BI11" s="67">
        <f t="shared" si="11"/>
        <v>100</v>
      </c>
      <c r="BK11">
        <v>3.5</v>
      </c>
      <c r="BL11">
        <v>0</v>
      </c>
      <c r="BM11">
        <v>3.5</v>
      </c>
      <c r="BN11">
        <v>0</v>
      </c>
      <c r="BO11">
        <v>3.5</v>
      </c>
      <c r="BP11">
        <v>0</v>
      </c>
      <c r="BQ11">
        <f t="shared" si="12"/>
        <v>0</v>
      </c>
      <c r="BR11">
        <f t="shared" si="22"/>
        <v>0</v>
      </c>
      <c r="BS11" s="67">
        <f t="shared" si="13"/>
        <v>100</v>
      </c>
      <c r="BU11">
        <v>3.5</v>
      </c>
      <c r="BV11">
        <v>0</v>
      </c>
      <c r="BW11">
        <v>3.5</v>
      </c>
      <c r="BX11">
        <v>0</v>
      </c>
      <c r="BY11">
        <v>3.5</v>
      </c>
      <c r="BZ11">
        <v>0</v>
      </c>
      <c r="CA11">
        <f t="shared" si="14"/>
        <v>0</v>
      </c>
      <c r="CB11">
        <f t="shared" si="23"/>
        <v>0</v>
      </c>
      <c r="CC11" s="67">
        <f t="shared" si="15"/>
        <v>100</v>
      </c>
      <c r="CE11">
        <v>3.5</v>
      </c>
      <c r="CF11">
        <v>0</v>
      </c>
      <c r="CG11">
        <v>3.5</v>
      </c>
      <c r="CH11">
        <v>0</v>
      </c>
      <c r="CI11">
        <v>3.5</v>
      </c>
      <c r="CJ11">
        <v>0</v>
      </c>
      <c r="CK11">
        <f t="shared" si="16"/>
        <v>0</v>
      </c>
      <c r="CL11">
        <f t="shared" si="24"/>
        <v>0</v>
      </c>
      <c r="CM11" s="67">
        <f t="shared" si="17"/>
        <v>100</v>
      </c>
      <c r="CO11">
        <v>3.5</v>
      </c>
      <c r="CP11">
        <v>0</v>
      </c>
      <c r="CQ11">
        <v>3.5</v>
      </c>
      <c r="CR11">
        <v>0</v>
      </c>
      <c r="CS11">
        <v>3.5</v>
      </c>
      <c r="CT11">
        <v>0</v>
      </c>
      <c r="CU11">
        <f t="shared" si="18"/>
        <v>0</v>
      </c>
      <c r="CV11">
        <f t="shared" si="25"/>
        <v>0</v>
      </c>
      <c r="CW11" s="67">
        <f t="shared" si="19"/>
        <v>100</v>
      </c>
    </row>
    <row r="12" spans="3:101" x14ac:dyDescent="0.35">
      <c r="C12">
        <v>4</v>
      </c>
      <c r="D12">
        <v>0</v>
      </c>
      <c r="E12">
        <v>4</v>
      </c>
      <c r="F12">
        <v>0</v>
      </c>
      <c r="G12">
        <v>4</v>
      </c>
      <c r="H12">
        <v>0</v>
      </c>
      <c r="I12">
        <f t="shared" si="0"/>
        <v>0</v>
      </c>
      <c r="J12">
        <f t="shared" si="26"/>
        <v>0</v>
      </c>
      <c r="K12" s="67">
        <f t="shared" si="2"/>
        <v>100</v>
      </c>
      <c r="M12">
        <v>4</v>
      </c>
      <c r="N12">
        <v>0</v>
      </c>
      <c r="O12">
        <v>4</v>
      </c>
      <c r="P12">
        <v>0</v>
      </c>
      <c r="Q12">
        <v>4</v>
      </c>
      <c r="R12">
        <v>0</v>
      </c>
      <c r="S12">
        <f t="shared" si="1"/>
        <v>0</v>
      </c>
      <c r="T12">
        <f t="shared" si="27"/>
        <v>0</v>
      </c>
      <c r="U12" s="67">
        <f t="shared" si="3"/>
        <v>100</v>
      </c>
      <c r="W12">
        <v>4</v>
      </c>
      <c r="X12">
        <v>0</v>
      </c>
      <c r="Y12">
        <v>4</v>
      </c>
      <c r="Z12">
        <v>0</v>
      </c>
      <c r="AA12">
        <v>4</v>
      </c>
      <c r="AB12">
        <v>0</v>
      </c>
      <c r="AC12">
        <f t="shared" si="4"/>
        <v>0</v>
      </c>
      <c r="AD12">
        <f t="shared" si="28"/>
        <v>0</v>
      </c>
      <c r="AE12" s="67">
        <f t="shared" si="5"/>
        <v>100</v>
      </c>
      <c r="AG12">
        <v>4</v>
      </c>
      <c r="AH12">
        <v>0</v>
      </c>
      <c r="AI12">
        <v>4</v>
      </c>
      <c r="AJ12">
        <v>0</v>
      </c>
      <c r="AK12">
        <v>4</v>
      </c>
      <c r="AL12">
        <v>0</v>
      </c>
      <c r="AM12">
        <f t="shared" si="6"/>
        <v>0</v>
      </c>
      <c r="AN12">
        <f t="shared" si="29"/>
        <v>0</v>
      </c>
      <c r="AO12" s="67">
        <f t="shared" si="7"/>
        <v>100</v>
      </c>
      <c r="AQ12">
        <v>4</v>
      </c>
      <c r="AR12">
        <v>0</v>
      </c>
      <c r="AS12">
        <v>4</v>
      </c>
      <c r="AT12">
        <v>0</v>
      </c>
      <c r="AU12">
        <v>4</v>
      </c>
      <c r="AV12">
        <v>0</v>
      </c>
      <c r="AW12">
        <f t="shared" si="8"/>
        <v>0</v>
      </c>
      <c r="AX12">
        <f t="shared" si="20"/>
        <v>0</v>
      </c>
      <c r="AY12" s="67">
        <f t="shared" si="9"/>
        <v>100</v>
      </c>
      <c r="BA12">
        <v>4</v>
      </c>
      <c r="BB12">
        <v>0</v>
      </c>
      <c r="BC12">
        <v>4</v>
      </c>
      <c r="BD12">
        <v>0</v>
      </c>
      <c r="BE12">
        <v>4</v>
      </c>
      <c r="BF12">
        <v>0</v>
      </c>
      <c r="BG12">
        <f t="shared" si="10"/>
        <v>0</v>
      </c>
      <c r="BH12">
        <f t="shared" si="21"/>
        <v>0</v>
      </c>
      <c r="BI12" s="67">
        <f t="shared" si="11"/>
        <v>100</v>
      </c>
      <c r="BK12">
        <v>4</v>
      </c>
      <c r="BL12">
        <v>0</v>
      </c>
      <c r="BM12">
        <v>4</v>
      </c>
      <c r="BN12">
        <v>0</v>
      </c>
      <c r="BO12">
        <v>4</v>
      </c>
      <c r="BP12">
        <v>0</v>
      </c>
      <c r="BQ12">
        <f t="shared" si="12"/>
        <v>0</v>
      </c>
      <c r="BR12">
        <f t="shared" si="22"/>
        <v>0</v>
      </c>
      <c r="BS12" s="67">
        <f t="shared" si="13"/>
        <v>100</v>
      </c>
      <c r="BU12">
        <v>4</v>
      </c>
      <c r="BV12">
        <v>0</v>
      </c>
      <c r="BW12">
        <v>4</v>
      </c>
      <c r="BX12">
        <v>0</v>
      </c>
      <c r="BY12">
        <v>4</v>
      </c>
      <c r="BZ12">
        <v>0</v>
      </c>
      <c r="CA12">
        <f t="shared" si="14"/>
        <v>0</v>
      </c>
      <c r="CB12">
        <f t="shared" si="23"/>
        <v>0</v>
      </c>
      <c r="CC12" s="67">
        <f t="shared" si="15"/>
        <v>100</v>
      </c>
      <c r="CE12">
        <v>4</v>
      </c>
      <c r="CF12">
        <v>0</v>
      </c>
      <c r="CG12">
        <v>4</v>
      </c>
      <c r="CH12">
        <v>0</v>
      </c>
      <c r="CI12">
        <v>4</v>
      </c>
      <c r="CJ12">
        <v>0</v>
      </c>
      <c r="CK12">
        <f t="shared" si="16"/>
        <v>0</v>
      </c>
      <c r="CL12">
        <f t="shared" si="24"/>
        <v>0</v>
      </c>
      <c r="CM12" s="67">
        <f t="shared" si="17"/>
        <v>100</v>
      </c>
      <c r="CO12">
        <v>4</v>
      </c>
      <c r="CP12">
        <v>0</v>
      </c>
      <c r="CQ12">
        <v>4</v>
      </c>
      <c r="CR12">
        <v>0</v>
      </c>
      <c r="CS12">
        <v>4</v>
      </c>
      <c r="CT12">
        <v>0</v>
      </c>
      <c r="CU12">
        <f t="shared" si="18"/>
        <v>0</v>
      </c>
      <c r="CV12">
        <f t="shared" si="25"/>
        <v>0</v>
      </c>
      <c r="CW12" s="67">
        <f t="shared" si="19"/>
        <v>100</v>
      </c>
    </row>
    <row r="13" spans="3:101" x14ac:dyDescent="0.35">
      <c r="C13">
        <v>4.5</v>
      </c>
      <c r="D13">
        <v>0</v>
      </c>
      <c r="E13">
        <v>4.5</v>
      </c>
      <c r="F13">
        <v>0</v>
      </c>
      <c r="G13">
        <v>4.5</v>
      </c>
      <c r="H13">
        <v>0</v>
      </c>
      <c r="I13">
        <f t="shared" si="0"/>
        <v>0</v>
      </c>
      <c r="J13">
        <f t="shared" si="26"/>
        <v>0</v>
      </c>
      <c r="K13" s="67">
        <f t="shared" si="2"/>
        <v>100</v>
      </c>
      <c r="M13">
        <v>4.5</v>
      </c>
      <c r="N13">
        <v>0</v>
      </c>
      <c r="O13">
        <v>4.5</v>
      </c>
      <c r="P13">
        <v>0</v>
      </c>
      <c r="Q13">
        <v>4.5</v>
      </c>
      <c r="R13">
        <v>0</v>
      </c>
      <c r="S13">
        <f t="shared" si="1"/>
        <v>0</v>
      </c>
      <c r="T13">
        <f t="shared" si="27"/>
        <v>0</v>
      </c>
      <c r="U13" s="67">
        <f t="shared" si="3"/>
        <v>100</v>
      </c>
      <c r="W13">
        <v>4.5</v>
      </c>
      <c r="X13">
        <v>0</v>
      </c>
      <c r="Y13">
        <v>4.5</v>
      </c>
      <c r="Z13">
        <v>0</v>
      </c>
      <c r="AA13">
        <v>4.5</v>
      </c>
      <c r="AB13">
        <v>0</v>
      </c>
      <c r="AC13">
        <f t="shared" si="4"/>
        <v>0</v>
      </c>
      <c r="AD13">
        <f t="shared" si="28"/>
        <v>0</v>
      </c>
      <c r="AE13" s="67">
        <f t="shared" si="5"/>
        <v>100</v>
      </c>
      <c r="AG13">
        <v>4.5</v>
      </c>
      <c r="AH13">
        <v>0</v>
      </c>
      <c r="AI13">
        <v>4.5</v>
      </c>
      <c r="AJ13">
        <v>0</v>
      </c>
      <c r="AK13">
        <v>4.5</v>
      </c>
      <c r="AL13">
        <v>0</v>
      </c>
      <c r="AM13">
        <f t="shared" si="6"/>
        <v>0</v>
      </c>
      <c r="AN13">
        <f t="shared" si="29"/>
        <v>0</v>
      </c>
      <c r="AO13" s="67">
        <f t="shared" si="7"/>
        <v>100</v>
      </c>
      <c r="AQ13">
        <v>4.5</v>
      </c>
      <c r="AR13">
        <v>0</v>
      </c>
      <c r="AS13">
        <v>4.5</v>
      </c>
      <c r="AT13">
        <v>0</v>
      </c>
      <c r="AU13">
        <v>4.5</v>
      </c>
      <c r="AV13">
        <v>0</v>
      </c>
      <c r="AW13">
        <f t="shared" si="8"/>
        <v>0</v>
      </c>
      <c r="AX13">
        <f t="shared" si="20"/>
        <v>0</v>
      </c>
      <c r="AY13" s="67">
        <f t="shared" si="9"/>
        <v>100</v>
      </c>
      <c r="BA13">
        <v>4.5</v>
      </c>
      <c r="BB13">
        <v>0</v>
      </c>
      <c r="BC13">
        <v>4.5</v>
      </c>
      <c r="BD13">
        <v>0</v>
      </c>
      <c r="BE13">
        <v>4.5</v>
      </c>
      <c r="BF13">
        <v>0</v>
      </c>
      <c r="BG13">
        <f t="shared" si="10"/>
        <v>0</v>
      </c>
      <c r="BH13">
        <f t="shared" si="21"/>
        <v>0</v>
      </c>
      <c r="BI13" s="67">
        <f t="shared" si="11"/>
        <v>100</v>
      </c>
      <c r="BK13">
        <v>4.5</v>
      </c>
      <c r="BL13">
        <v>0</v>
      </c>
      <c r="BM13">
        <v>4.5</v>
      </c>
      <c r="BN13">
        <v>0</v>
      </c>
      <c r="BO13">
        <v>4.5</v>
      </c>
      <c r="BP13">
        <v>0</v>
      </c>
      <c r="BQ13">
        <f t="shared" si="12"/>
        <v>0</v>
      </c>
      <c r="BR13">
        <f t="shared" si="22"/>
        <v>0</v>
      </c>
      <c r="BS13" s="67">
        <f t="shared" si="13"/>
        <v>100</v>
      </c>
      <c r="BU13">
        <v>4.5</v>
      </c>
      <c r="BV13">
        <v>0</v>
      </c>
      <c r="BW13">
        <v>4.5</v>
      </c>
      <c r="BX13">
        <v>0</v>
      </c>
      <c r="BY13">
        <v>4.5</v>
      </c>
      <c r="BZ13">
        <v>0</v>
      </c>
      <c r="CA13">
        <f t="shared" si="14"/>
        <v>0</v>
      </c>
      <c r="CB13">
        <f t="shared" si="23"/>
        <v>0</v>
      </c>
      <c r="CC13" s="67">
        <f t="shared" si="15"/>
        <v>100</v>
      </c>
      <c r="CE13">
        <v>4.5</v>
      </c>
      <c r="CF13">
        <v>0</v>
      </c>
      <c r="CG13">
        <v>4.5</v>
      </c>
      <c r="CH13">
        <v>0</v>
      </c>
      <c r="CI13">
        <v>4.5</v>
      </c>
      <c r="CJ13">
        <v>0</v>
      </c>
      <c r="CK13">
        <f t="shared" si="16"/>
        <v>0</v>
      </c>
      <c r="CL13">
        <f t="shared" si="24"/>
        <v>0</v>
      </c>
      <c r="CM13" s="67">
        <f t="shared" si="17"/>
        <v>100</v>
      </c>
      <c r="CO13">
        <v>4.5</v>
      </c>
      <c r="CP13">
        <v>0</v>
      </c>
      <c r="CQ13">
        <v>4.5</v>
      </c>
      <c r="CR13">
        <v>0</v>
      </c>
      <c r="CS13">
        <v>4.5</v>
      </c>
      <c r="CT13">
        <v>0</v>
      </c>
      <c r="CU13">
        <f t="shared" si="18"/>
        <v>0</v>
      </c>
      <c r="CV13">
        <f t="shared" si="25"/>
        <v>0</v>
      </c>
      <c r="CW13" s="67">
        <f t="shared" si="19"/>
        <v>100</v>
      </c>
    </row>
    <row r="14" spans="3:101" x14ac:dyDescent="0.35">
      <c r="C14">
        <v>5</v>
      </c>
      <c r="D14">
        <v>0</v>
      </c>
      <c r="E14">
        <v>5</v>
      </c>
      <c r="F14">
        <v>0</v>
      </c>
      <c r="G14">
        <v>5</v>
      </c>
      <c r="H14">
        <v>0</v>
      </c>
      <c r="I14">
        <f t="shared" si="0"/>
        <v>0</v>
      </c>
      <c r="J14">
        <f t="shared" si="26"/>
        <v>0</v>
      </c>
      <c r="K14" s="67">
        <f t="shared" si="2"/>
        <v>100</v>
      </c>
      <c r="M14">
        <v>5</v>
      </c>
      <c r="N14">
        <v>0</v>
      </c>
      <c r="O14">
        <v>5</v>
      </c>
      <c r="P14">
        <v>0</v>
      </c>
      <c r="Q14">
        <v>5</v>
      </c>
      <c r="R14">
        <v>0</v>
      </c>
      <c r="S14">
        <f t="shared" si="1"/>
        <v>0</v>
      </c>
      <c r="T14">
        <f t="shared" si="27"/>
        <v>0</v>
      </c>
      <c r="U14" s="67">
        <f t="shared" si="3"/>
        <v>100</v>
      </c>
      <c r="W14">
        <v>5</v>
      </c>
      <c r="X14">
        <v>0</v>
      </c>
      <c r="Y14">
        <v>5</v>
      </c>
      <c r="Z14">
        <v>0</v>
      </c>
      <c r="AA14">
        <v>5</v>
      </c>
      <c r="AB14">
        <v>0</v>
      </c>
      <c r="AC14">
        <f t="shared" si="4"/>
        <v>0</v>
      </c>
      <c r="AD14">
        <f t="shared" si="28"/>
        <v>0</v>
      </c>
      <c r="AE14" s="67">
        <f t="shared" si="5"/>
        <v>100</v>
      </c>
      <c r="AG14">
        <v>5</v>
      </c>
      <c r="AH14">
        <v>0</v>
      </c>
      <c r="AI14">
        <v>5</v>
      </c>
      <c r="AJ14">
        <v>0</v>
      </c>
      <c r="AK14">
        <v>5</v>
      </c>
      <c r="AL14">
        <v>0</v>
      </c>
      <c r="AM14">
        <f t="shared" si="6"/>
        <v>0</v>
      </c>
      <c r="AN14">
        <f t="shared" si="29"/>
        <v>0</v>
      </c>
      <c r="AO14" s="67">
        <f t="shared" si="7"/>
        <v>100</v>
      </c>
      <c r="AQ14">
        <v>5</v>
      </c>
      <c r="AR14">
        <v>0</v>
      </c>
      <c r="AS14">
        <v>5</v>
      </c>
      <c r="AT14">
        <v>0</v>
      </c>
      <c r="AU14">
        <v>5</v>
      </c>
      <c r="AV14">
        <v>0</v>
      </c>
      <c r="AW14">
        <f t="shared" si="8"/>
        <v>0</v>
      </c>
      <c r="AX14">
        <f t="shared" si="20"/>
        <v>0</v>
      </c>
      <c r="AY14" s="67">
        <f t="shared" si="9"/>
        <v>100</v>
      </c>
      <c r="BA14">
        <v>5</v>
      </c>
      <c r="BB14">
        <v>0</v>
      </c>
      <c r="BC14">
        <v>5</v>
      </c>
      <c r="BD14">
        <v>0</v>
      </c>
      <c r="BE14">
        <v>5</v>
      </c>
      <c r="BF14">
        <v>0</v>
      </c>
      <c r="BG14">
        <f t="shared" si="10"/>
        <v>0</v>
      </c>
      <c r="BH14">
        <f t="shared" si="21"/>
        <v>0</v>
      </c>
      <c r="BI14" s="67">
        <f t="shared" si="11"/>
        <v>100</v>
      </c>
      <c r="BK14">
        <v>5</v>
      </c>
      <c r="BL14">
        <v>0</v>
      </c>
      <c r="BM14">
        <v>5</v>
      </c>
      <c r="BN14">
        <v>0</v>
      </c>
      <c r="BO14">
        <v>5</v>
      </c>
      <c r="BP14">
        <v>0</v>
      </c>
      <c r="BQ14">
        <f t="shared" si="12"/>
        <v>0</v>
      </c>
      <c r="BR14">
        <f t="shared" si="22"/>
        <v>0</v>
      </c>
      <c r="BS14" s="67">
        <f t="shared" si="13"/>
        <v>100</v>
      </c>
      <c r="BU14">
        <v>5</v>
      </c>
      <c r="BV14">
        <v>0</v>
      </c>
      <c r="BW14">
        <v>5</v>
      </c>
      <c r="BX14">
        <v>0</v>
      </c>
      <c r="BY14">
        <v>5</v>
      </c>
      <c r="BZ14">
        <v>0</v>
      </c>
      <c r="CA14">
        <f t="shared" si="14"/>
        <v>0</v>
      </c>
      <c r="CB14">
        <f t="shared" si="23"/>
        <v>0</v>
      </c>
      <c r="CC14" s="67">
        <f t="shared" si="15"/>
        <v>100</v>
      </c>
      <c r="CE14">
        <v>5</v>
      </c>
      <c r="CF14">
        <v>0</v>
      </c>
      <c r="CG14">
        <v>5</v>
      </c>
      <c r="CH14">
        <v>0</v>
      </c>
      <c r="CI14">
        <v>5</v>
      </c>
      <c r="CJ14">
        <v>0</v>
      </c>
      <c r="CK14">
        <f t="shared" si="16"/>
        <v>0</v>
      </c>
      <c r="CL14">
        <f t="shared" si="24"/>
        <v>0</v>
      </c>
      <c r="CM14" s="67">
        <f t="shared" si="17"/>
        <v>100</v>
      </c>
      <c r="CO14">
        <v>5</v>
      </c>
      <c r="CP14">
        <v>0</v>
      </c>
      <c r="CQ14">
        <v>5</v>
      </c>
      <c r="CR14">
        <v>0</v>
      </c>
      <c r="CS14">
        <v>5</v>
      </c>
      <c r="CT14">
        <v>0</v>
      </c>
      <c r="CU14">
        <f t="shared" si="18"/>
        <v>0</v>
      </c>
      <c r="CV14">
        <f t="shared" si="25"/>
        <v>0</v>
      </c>
      <c r="CW14" s="67">
        <f t="shared" si="19"/>
        <v>100</v>
      </c>
    </row>
    <row r="15" spans="3:101" x14ac:dyDescent="0.35">
      <c r="C15">
        <v>5.5</v>
      </c>
      <c r="D15">
        <v>0</v>
      </c>
      <c r="E15">
        <v>5.5</v>
      </c>
      <c r="F15">
        <v>0</v>
      </c>
      <c r="G15">
        <v>5.5</v>
      </c>
      <c r="H15">
        <v>0</v>
      </c>
      <c r="I15">
        <f t="shared" si="0"/>
        <v>0</v>
      </c>
      <c r="J15">
        <f t="shared" si="26"/>
        <v>0</v>
      </c>
      <c r="K15" s="67">
        <f t="shared" si="2"/>
        <v>100</v>
      </c>
      <c r="M15">
        <v>5.5</v>
      </c>
      <c r="N15">
        <v>0</v>
      </c>
      <c r="O15">
        <v>5.5</v>
      </c>
      <c r="P15">
        <v>0</v>
      </c>
      <c r="Q15">
        <v>5.5</v>
      </c>
      <c r="R15">
        <v>0</v>
      </c>
      <c r="S15">
        <f t="shared" si="1"/>
        <v>0</v>
      </c>
      <c r="T15">
        <f t="shared" si="27"/>
        <v>0</v>
      </c>
      <c r="U15" s="67">
        <f t="shared" si="3"/>
        <v>100</v>
      </c>
      <c r="W15">
        <v>5.5</v>
      </c>
      <c r="X15">
        <v>0</v>
      </c>
      <c r="Y15">
        <v>5.5</v>
      </c>
      <c r="Z15">
        <v>0</v>
      </c>
      <c r="AA15">
        <v>5.5</v>
      </c>
      <c r="AB15">
        <v>0</v>
      </c>
      <c r="AC15">
        <f t="shared" si="4"/>
        <v>0</v>
      </c>
      <c r="AD15">
        <f t="shared" si="28"/>
        <v>0</v>
      </c>
      <c r="AE15" s="67">
        <f t="shared" si="5"/>
        <v>100</v>
      </c>
      <c r="AG15">
        <v>5.5</v>
      </c>
      <c r="AH15">
        <v>0</v>
      </c>
      <c r="AI15">
        <v>5.5</v>
      </c>
      <c r="AJ15">
        <v>0</v>
      </c>
      <c r="AK15">
        <v>5.5</v>
      </c>
      <c r="AL15">
        <v>0</v>
      </c>
      <c r="AM15">
        <f t="shared" si="6"/>
        <v>0</v>
      </c>
      <c r="AN15">
        <f t="shared" si="29"/>
        <v>0</v>
      </c>
      <c r="AO15" s="67">
        <f t="shared" si="7"/>
        <v>100</v>
      </c>
      <c r="AQ15">
        <v>5.5</v>
      </c>
      <c r="AR15">
        <v>0</v>
      </c>
      <c r="AS15">
        <v>5.5</v>
      </c>
      <c r="AT15">
        <v>0</v>
      </c>
      <c r="AU15">
        <v>5.5</v>
      </c>
      <c r="AV15">
        <v>0</v>
      </c>
      <c r="AW15">
        <f t="shared" si="8"/>
        <v>0</v>
      </c>
      <c r="AX15">
        <f t="shared" si="20"/>
        <v>0</v>
      </c>
      <c r="AY15" s="67">
        <f t="shared" si="9"/>
        <v>100</v>
      </c>
      <c r="BA15">
        <v>5.5</v>
      </c>
      <c r="BB15">
        <v>0</v>
      </c>
      <c r="BC15">
        <v>5.5</v>
      </c>
      <c r="BD15">
        <v>0</v>
      </c>
      <c r="BE15">
        <v>5.5</v>
      </c>
      <c r="BF15">
        <v>0</v>
      </c>
      <c r="BG15">
        <f t="shared" si="10"/>
        <v>0</v>
      </c>
      <c r="BH15">
        <f t="shared" si="21"/>
        <v>0</v>
      </c>
      <c r="BI15" s="67">
        <f t="shared" si="11"/>
        <v>100</v>
      </c>
      <c r="BK15">
        <v>5.5</v>
      </c>
      <c r="BL15">
        <v>0</v>
      </c>
      <c r="BM15">
        <v>5.5</v>
      </c>
      <c r="BN15">
        <v>0</v>
      </c>
      <c r="BO15">
        <v>5.5</v>
      </c>
      <c r="BP15">
        <v>0</v>
      </c>
      <c r="BQ15">
        <f t="shared" si="12"/>
        <v>0</v>
      </c>
      <c r="BR15">
        <f t="shared" si="22"/>
        <v>0</v>
      </c>
      <c r="BS15" s="67">
        <f t="shared" si="13"/>
        <v>100</v>
      </c>
      <c r="BU15">
        <v>5.5</v>
      </c>
      <c r="BV15">
        <v>0</v>
      </c>
      <c r="BW15">
        <v>5.5</v>
      </c>
      <c r="BX15">
        <v>0</v>
      </c>
      <c r="BY15">
        <v>5.5</v>
      </c>
      <c r="BZ15">
        <v>0</v>
      </c>
      <c r="CA15">
        <f t="shared" si="14"/>
        <v>0</v>
      </c>
      <c r="CB15">
        <f t="shared" si="23"/>
        <v>0</v>
      </c>
      <c r="CC15" s="67">
        <f t="shared" si="15"/>
        <v>100</v>
      </c>
      <c r="CE15">
        <v>5.5</v>
      </c>
      <c r="CF15">
        <v>0</v>
      </c>
      <c r="CG15">
        <v>5.5</v>
      </c>
      <c r="CH15">
        <v>0</v>
      </c>
      <c r="CI15">
        <v>5.5</v>
      </c>
      <c r="CJ15">
        <v>0</v>
      </c>
      <c r="CK15">
        <f t="shared" si="16"/>
        <v>0</v>
      </c>
      <c r="CL15">
        <f t="shared" si="24"/>
        <v>0</v>
      </c>
      <c r="CM15" s="67">
        <f t="shared" si="17"/>
        <v>100</v>
      </c>
      <c r="CO15">
        <v>5.5</v>
      </c>
      <c r="CP15">
        <v>0</v>
      </c>
      <c r="CQ15">
        <v>5.5</v>
      </c>
      <c r="CR15">
        <v>0</v>
      </c>
      <c r="CS15">
        <v>5.5</v>
      </c>
      <c r="CT15">
        <v>0</v>
      </c>
      <c r="CU15">
        <f t="shared" si="18"/>
        <v>0</v>
      </c>
      <c r="CV15">
        <f t="shared" si="25"/>
        <v>0</v>
      </c>
      <c r="CW15" s="67">
        <f t="shared" si="19"/>
        <v>100</v>
      </c>
    </row>
    <row r="16" spans="3:101" x14ac:dyDescent="0.35">
      <c r="C16">
        <v>6</v>
      </c>
      <c r="D16">
        <v>0</v>
      </c>
      <c r="E16">
        <v>6</v>
      </c>
      <c r="F16">
        <v>0</v>
      </c>
      <c r="G16">
        <v>6</v>
      </c>
      <c r="H16">
        <v>0</v>
      </c>
      <c r="I16">
        <f t="shared" si="0"/>
        <v>0</v>
      </c>
      <c r="J16">
        <f t="shared" si="26"/>
        <v>0</v>
      </c>
      <c r="K16" s="67">
        <f t="shared" si="2"/>
        <v>100</v>
      </c>
      <c r="M16">
        <v>6</v>
      </c>
      <c r="N16">
        <v>0</v>
      </c>
      <c r="O16">
        <v>6</v>
      </c>
      <c r="P16">
        <v>0</v>
      </c>
      <c r="Q16">
        <v>6</v>
      </c>
      <c r="R16">
        <v>0</v>
      </c>
      <c r="S16">
        <f t="shared" si="1"/>
        <v>0</v>
      </c>
      <c r="T16">
        <f t="shared" si="27"/>
        <v>0</v>
      </c>
      <c r="U16" s="67">
        <f t="shared" si="3"/>
        <v>100</v>
      </c>
      <c r="W16">
        <v>6</v>
      </c>
      <c r="X16">
        <v>0</v>
      </c>
      <c r="Y16">
        <v>6</v>
      </c>
      <c r="Z16">
        <v>0</v>
      </c>
      <c r="AA16">
        <v>6</v>
      </c>
      <c r="AB16">
        <v>0</v>
      </c>
      <c r="AC16">
        <f t="shared" si="4"/>
        <v>0</v>
      </c>
      <c r="AD16">
        <f t="shared" si="28"/>
        <v>0</v>
      </c>
      <c r="AE16" s="67">
        <f t="shared" si="5"/>
        <v>100</v>
      </c>
      <c r="AG16">
        <v>6</v>
      </c>
      <c r="AH16">
        <v>0</v>
      </c>
      <c r="AI16">
        <v>6</v>
      </c>
      <c r="AJ16">
        <v>0</v>
      </c>
      <c r="AK16">
        <v>6</v>
      </c>
      <c r="AL16">
        <v>0</v>
      </c>
      <c r="AM16">
        <f t="shared" si="6"/>
        <v>0</v>
      </c>
      <c r="AN16">
        <f t="shared" si="29"/>
        <v>0</v>
      </c>
      <c r="AO16" s="67">
        <f t="shared" si="7"/>
        <v>100</v>
      </c>
      <c r="AQ16">
        <v>6</v>
      </c>
      <c r="AR16">
        <v>0</v>
      </c>
      <c r="AS16">
        <v>6</v>
      </c>
      <c r="AT16">
        <v>0</v>
      </c>
      <c r="AU16">
        <v>6</v>
      </c>
      <c r="AV16">
        <v>0</v>
      </c>
      <c r="AW16">
        <f t="shared" si="8"/>
        <v>0</v>
      </c>
      <c r="AX16">
        <f t="shared" si="20"/>
        <v>0</v>
      </c>
      <c r="AY16" s="67">
        <f t="shared" si="9"/>
        <v>100</v>
      </c>
      <c r="BA16">
        <v>6</v>
      </c>
      <c r="BB16">
        <v>0</v>
      </c>
      <c r="BC16">
        <v>6</v>
      </c>
      <c r="BD16">
        <v>0</v>
      </c>
      <c r="BE16">
        <v>6</v>
      </c>
      <c r="BF16">
        <v>0</v>
      </c>
      <c r="BG16">
        <f t="shared" si="10"/>
        <v>0</v>
      </c>
      <c r="BH16">
        <f t="shared" si="21"/>
        <v>0</v>
      </c>
      <c r="BI16" s="67">
        <f t="shared" si="11"/>
        <v>100</v>
      </c>
      <c r="BK16">
        <v>6</v>
      </c>
      <c r="BL16">
        <v>0</v>
      </c>
      <c r="BM16">
        <v>6</v>
      </c>
      <c r="BN16">
        <v>0</v>
      </c>
      <c r="BO16">
        <v>6</v>
      </c>
      <c r="BP16">
        <v>0</v>
      </c>
      <c r="BQ16">
        <f t="shared" si="12"/>
        <v>0</v>
      </c>
      <c r="BR16">
        <f t="shared" si="22"/>
        <v>0</v>
      </c>
      <c r="BS16" s="67">
        <f t="shared" si="13"/>
        <v>100</v>
      </c>
      <c r="BU16">
        <v>6</v>
      </c>
      <c r="BV16">
        <v>0</v>
      </c>
      <c r="BW16">
        <v>6</v>
      </c>
      <c r="BX16">
        <v>0</v>
      </c>
      <c r="BY16">
        <v>6</v>
      </c>
      <c r="BZ16">
        <v>0</v>
      </c>
      <c r="CA16">
        <f t="shared" si="14"/>
        <v>0</v>
      </c>
      <c r="CB16">
        <f t="shared" si="23"/>
        <v>0</v>
      </c>
      <c r="CC16" s="67">
        <f t="shared" si="15"/>
        <v>100</v>
      </c>
      <c r="CE16">
        <v>6</v>
      </c>
      <c r="CF16">
        <v>0</v>
      </c>
      <c r="CG16">
        <v>6</v>
      </c>
      <c r="CH16">
        <v>0</v>
      </c>
      <c r="CI16">
        <v>6</v>
      </c>
      <c r="CJ16">
        <v>0</v>
      </c>
      <c r="CK16">
        <f t="shared" si="16"/>
        <v>0</v>
      </c>
      <c r="CL16">
        <f t="shared" si="24"/>
        <v>0</v>
      </c>
      <c r="CM16" s="67">
        <f t="shared" si="17"/>
        <v>100</v>
      </c>
      <c r="CO16">
        <v>6</v>
      </c>
      <c r="CP16">
        <v>0</v>
      </c>
      <c r="CQ16">
        <v>6</v>
      </c>
      <c r="CR16">
        <v>0</v>
      </c>
      <c r="CS16">
        <v>6</v>
      </c>
      <c r="CT16">
        <v>0</v>
      </c>
      <c r="CU16">
        <f t="shared" si="18"/>
        <v>0</v>
      </c>
      <c r="CV16">
        <f t="shared" si="25"/>
        <v>0</v>
      </c>
      <c r="CW16" s="67">
        <f t="shared" si="19"/>
        <v>100</v>
      </c>
    </row>
    <row r="17" spans="3:101" x14ac:dyDescent="0.35">
      <c r="C17">
        <v>6.5</v>
      </c>
      <c r="D17">
        <v>0</v>
      </c>
      <c r="E17">
        <v>6.5</v>
      </c>
      <c r="F17">
        <v>0</v>
      </c>
      <c r="G17">
        <v>6.5</v>
      </c>
      <c r="H17">
        <v>0</v>
      </c>
      <c r="I17">
        <f t="shared" si="0"/>
        <v>0</v>
      </c>
      <c r="J17">
        <f t="shared" si="26"/>
        <v>0</v>
      </c>
      <c r="K17" s="67">
        <f t="shared" si="2"/>
        <v>100</v>
      </c>
      <c r="M17">
        <v>6.5</v>
      </c>
      <c r="N17">
        <v>0</v>
      </c>
      <c r="O17">
        <v>6.5</v>
      </c>
      <c r="P17">
        <v>0</v>
      </c>
      <c r="Q17">
        <v>6.5</v>
      </c>
      <c r="R17">
        <v>0</v>
      </c>
      <c r="S17">
        <f t="shared" si="1"/>
        <v>0</v>
      </c>
      <c r="T17">
        <f t="shared" si="27"/>
        <v>0</v>
      </c>
      <c r="U17" s="67">
        <f t="shared" si="3"/>
        <v>100</v>
      </c>
      <c r="W17">
        <v>6.5</v>
      </c>
      <c r="X17">
        <v>0</v>
      </c>
      <c r="Y17">
        <v>6.5</v>
      </c>
      <c r="Z17">
        <v>0</v>
      </c>
      <c r="AA17">
        <v>6.5</v>
      </c>
      <c r="AB17">
        <v>0</v>
      </c>
      <c r="AC17">
        <f t="shared" si="4"/>
        <v>0</v>
      </c>
      <c r="AD17">
        <f t="shared" si="28"/>
        <v>0</v>
      </c>
      <c r="AE17" s="67">
        <f t="shared" si="5"/>
        <v>100</v>
      </c>
      <c r="AG17">
        <v>6.5</v>
      </c>
      <c r="AH17">
        <v>0</v>
      </c>
      <c r="AI17">
        <v>6.5</v>
      </c>
      <c r="AJ17">
        <v>0</v>
      </c>
      <c r="AK17">
        <v>6.5</v>
      </c>
      <c r="AL17">
        <v>0</v>
      </c>
      <c r="AM17">
        <f t="shared" si="6"/>
        <v>0</v>
      </c>
      <c r="AN17">
        <f t="shared" si="29"/>
        <v>0</v>
      </c>
      <c r="AO17" s="67">
        <f t="shared" si="7"/>
        <v>100</v>
      </c>
      <c r="AQ17">
        <v>6.5</v>
      </c>
      <c r="AR17">
        <v>0</v>
      </c>
      <c r="AS17">
        <v>6.5</v>
      </c>
      <c r="AT17">
        <v>0</v>
      </c>
      <c r="AU17">
        <v>6.5</v>
      </c>
      <c r="AV17">
        <v>0</v>
      </c>
      <c r="AW17">
        <f t="shared" si="8"/>
        <v>0</v>
      </c>
      <c r="AX17">
        <f t="shared" si="20"/>
        <v>0</v>
      </c>
      <c r="AY17" s="67">
        <f t="shared" si="9"/>
        <v>100</v>
      </c>
      <c r="BA17">
        <v>6.5</v>
      </c>
      <c r="BB17">
        <v>0</v>
      </c>
      <c r="BC17">
        <v>6.5</v>
      </c>
      <c r="BD17">
        <v>0</v>
      </c>
      <c r="BE17">
        <v>6.5</v>
      </c>
      <c r="BF17">
        <v>0</v>
      </c>
      <c r="BG17">
        <f t="shared" si="10"/>
        <v>0</v>
      </c>
      <c r="BH17">
        <f t="shared" si="21"/>
        <v>0</v>
      </c>
      <c r="BI17" s="67">
        <f t="shared" si="11"/>
        <v>100</v>
      </c>
      <c r="BK17">
        <v>6.5</v>
      </c>
      <c r="BL17">
        <v>0</v>
      </c>
      <c r="BM17">
        <v>6.5</v>
      </c>
      <c r="BN17">
        <v>0</v>
      </c>
      <c r="BO17">
        <v>6.5</v>
      </c>
      <c r="BP17">
        <v>0</v>
      </c>
      <c r="BQ17">
        <f t="shared" si="12"/>
        <v>0</v>
      </c>
      <c r="BR17">
        <f t="shared" si="22"/>
        <v>0</v>
      </c>
      <c r="BS17" s="67">
        <f t="shared" si="13"/>
        <v>100</v>
      </c>
      <c r="BU17">
        <v>6.5</v>
      </c>
      <c r="BV17">
        <v>0</v>
      </c>
      <c r="BW17">
        <v>6.5</v>
      </c>
      <c r="BX17">
        <v>0</v>
      </c>
      <c r="BY17">
        <v>6.5</v>
      </c>
      <c r="BZ17">
        <v>0</v>
      </c>
      <c r="CA17">
        <f t="shared" si="14"/>
        <v>0</v>
      </c>
      <c r="CB17">
        <f t="shared" si="23"/>
        <v>0</v>
      </c>
      <c r="CC17" s="67">
        <f t="shared" si="15"/>
        <v>100</v>
      </c>
      <c r="CE17">
        <v>6.5</v>
      </c>
      <c r="CF17">
        <v>0</v>
      </c>
      <c r="CG17">
        <v>6.5</v>
      </c>
      <c r="CH17">
        <v>0</v>
      </c>
      <c r="CI17">
        <v>6.5</v>
      </c>
      <c r="CJ17">
        <v>0</v>
      </c>
      <c r="CK17">
        <f t="shared" si="16"/>
        <v>0</v>
      </c>
      <c r="CL17">
        <f t="shared" si="24"/>
        <v>0</v>
      </c>
      <c r="CM17" s="67">
        <f t="shared" si="17"/>
        <v>100</v>
      </c>
      <c r="CO17">
        <v>6.5</v>
      </c>
      <c r="CP17">
        <v>0</v>
      </c>
      <c r="CQ17">
        <v>6.5</v>
      </c>
      <c r="CR17">
        <v>0</v>
      </c>
      <c r="CS17">
        <v>6.5</v>
      </c>
      <c r="CT17">
        <v>0</v>
      </c>
      <c r="CU17">
        <f t="shared" si="18"/>
        <v>0</v>
      </c>
      <c r="CV17">
        <f t="shared" si="25"/>
        <v>0</v>
      </c>
      <c r="CW17" s="67">
        <f t="shared" si="19"/>
        <v>100</v>
      </c>
    </row>
    <row r="18" spans="3:101" x14ac:dyDescent="0.35">
      <c r="C18">
        <v>7</v>
      </c>
      <c r="D18">
        <v>0</v>
      </c>
      <c r="E18">
        <v>7</v>
      </c>
      <c r="F18">
        <v>0</v>
      </c>
      <c r="G18">
        <v>7</v>
      </c>
      <c r="H18">
        <v>0</v>
      </c>
      <c r="I18">
        <f t="shared" si="0"/>
        <v>0</v>
      </c>
      <c r="J18">
        <f t="shared" si="26"/>
        <v>0</v>
      </c>
      <c r="K18" s="67">
        <f t="shared" si="2"/>
        <v>100</v>
      </c>
      <c r="M18">
        <v>7</v>
      </c>
      <c r="N18">
        <v>0</v>
      </c>
      <c r="O18">
        <v>7</v>
      </c>
      <c r="P18">
        <v>0</v>
      </c>
      <c r="Q18">
        <v>7</v>
      </c>
      <c r="R18">
        <v>0</v>
      </c>
      <c r="S18">
        <f t="shared" si="1"/>
        <v>0</v>
      </c>
      <c r="T18">
        <f t="shared" si="27"/>
        <v>0</v>
      </c>
      <c r="U18" s="67">
        <f t="shared" si="3"/>
        <v>100</v>
      </c>
      <c r="W18">
        <v>7</v>
      </c>
      <c r="X18">
        <v>0</v>
      </c>
      <c r="Y18">
        <v>7</v>
      </c>
      <c r="Z18">
        <v>0</v>
      </c>
      <c r="AA18">
        <v>7</v>
      </c>
      <c r="AB18">
        <v>0</v>
      </c>
      <c r="AC18">
        <f t="shared" si="4"/>
        <v>0</v>
      </c>
      <c r="AD18">
        <f t="shared" si="28"/>
        <v>0</v>
      </c>
      <c r="AE18" s="67">
        <f t="shared" si="5"/>
        <v>100</v>
      </c>
      <c r="AG18">
        <v>7</v>
      </c>
      <c r="AH18">
        <v>0</v>
      </c>
      <c r="AI18">
        <v>7</v>
      </c>
      <c r="AJ18">
        <v>0</v>
      </c>
      <c r="AK18">
        <v>7</v>
      </c>
      <c r="AL18">
        <v>0</v>
      </c>
      <c r="AM18">
        <f t="shared" si="6"/>
        <v>0</v>
      </c>
      <c r="AN18">
        <f t="shared" si="29"/>
        <v>0</v>
      </c>
      <c r="AO18" s="67">
        <f t="shared" si="7"/>
        <v>100</v>
      </c>
      <c r="AQ18">
        <v>7</v>
      </c>
      <c r="AR18">
        <v>0</v>
      </c>
      <c r="AS18">
        <v>7</v>
      </c>
      <c r="AT18">
        <v>0</v>
      </c>
      <c r="AU18">
        <v>7</v>
      </c>
      <c r="AV18">
        <v>0</v>
      </c>
      <c r="AW18">
        <f t="shared" si="8"/>
        <v>0</v>
      </c>
      <c r="AX18">
        <f t="shared" si="20"/>
        <v>0</v>
      </c>
      <c r="AY18" s="67">
        <f t="shared" si="9"/>
        <v>100</v>
      </c>
      <c r="BA18">
        <v>7</v>
      </c>
      <c r="BB18">
        <v>0</v>
      </c>
      <c r="BC18">
        <v>7</v>
      </c>
      <c r="BD18">
        <v>0</v>
      </c>
      <c r="BE18">
        <v>7</v>
      </c>
      <c r="BF18">
        <v>0</v>
      </c>
      <c r="BG18">
        <f t="shared" si="10"/>
        <v>0</v>
      </c>
      <c r="BH18">
        <f t="shared" si="21"/>
        <v>0</v>
      </c>
      <c r="BI18" s="67">
        <f t="shared" si="11"/>
        <v>100</v>
      </c>
      <c r="BK18">
        <v>7</v>
      </c>
      <c r="BL18">
        <v>0</v>
      </c>
      <c r="BM18">
        <v>7</v>
      </c>
      <c r="BN18">
        <v>0</v>
      </c>
      <c r="BO18">
        <v>7</v>
      </c>
      <c r="BP18">
        <v>0</v>
      </c>
      <c r="BQ18">
        <f t="shared" si="12"/>
        <v>0</v>
      </c>
      <c r="BR18">
        <f t="shared" si="22"/>
        <v>0</v>
      </c>
      <c r="BS18" s="67">
        <f t="shared" si="13"/>
        <v>100</v>
      </c>
      <c r="BU18">
        <v>7</v>
      </c>
      <c r="BV18">
        <v>0</v>
      </c>
      <c r="BW18">
        <v>7</v>
      </c>
      <c r="BX18">
        <v>0</v>
      </c>
      <c r="BY18">
        <v>7</v>
      </c>
      <c r="BZ18">
        <v>0</v>
      </c>
      <c r="CA18">
        <f t="shared" si="14"/>
        <v>0</v>
      </c>
      <c r="CB18">
        <f t="shared" si="23"/>
        <v>0</v>
      </c>
      <c r="CC18" s="67">
        <f t="shared" si="15"/>
        <v>100</v>
      </c>
      <c r="CE18">
        <v>7</v>
      </c>
      <c r="CF18">
        <v>0</v>
      </c>
      <c r="CG18">
        <v>7</v>
      </c>
      <c r="CH18">
        <v>0</v>
      </c>
      <c r="CI18">
        <v>7</v>
      </c>
      <c r="CJ18">
        <v>0</v>
      </c>
      <c r="CK18">
        <f t="shared" si="16"/>
        <v>0</v>
      </c>
      <c r="CL18">
        <f t="shared" si="24"/>
        <v>0</v>
      </c>
      <c r="CM18" s="67">
        <f t="shared" si="17"/>
        <v>100</v>
      </c>
      <c r="CO18">
        <v>7</v>
      </c>
      <c r="CP18">
        <v>0</v>
      </c>
      <c r="CQ18">
        <v>7</v>
      </c>
      <c r="CR18">
        <v>0</v>
      </c>
      <c r="CS18">
        <v>7</v>
      </c>
      <c r="CT18">
        <v>0</v>
      </c>
      <c r="CU18">
        <f t="shared" si="18"/>
        <v>0</v>
      </c>
      <c r="CV18">
        <f t="shared" si="25"/>
        <v>0</v>
      </c>
      <c r="CW18" s="67">
        <f t="shared" si="19"/>
        <v>100</v>
      </c>
    </row>
    <row r="19" spans="3:101" x14ac:dyDescent="0.35">
      <c r="C19">
        <v>7.5</v>
      </c>
      <c r="D19">
        <v>0</v>
      </c>
      <c r="E19">
        <v>7.5</v>
      </c>
      <c r="F19">
        <v>0</v>
      </c>
      <c r="G19">
        <v>7.5</v>
      </c>
      <c r="H19">
        <v>0</v>
      </c>
      <c r="I19">
        <f t="shared" si="0"/>
        <v>0</v>
      </c>
      <c r="J19">
        <f t="shared" si="26"/>
        <v>0</v>
      </c>
      <c r="K19" s="67">
        <f t="shared" si="2"/>
        <v>100</v>
      </c>
      <c r="M19">
        <v>7.5</v>
      </c>
      <c r="N19">
        <v>0</v>
      </c>
      <c r="O19">
        <v>7.5</v>
      </c>
      <c r="P19">
        <v>0</v>
      </c>
      <c r="Q19">
        <v>7.5</v>
      </c>
      <c r="R19">
        <v>0</v>
      </c>
      <c r="S19">
        <f t="shared" si="1"/>
        <v>0</v>
      </c>
      <c r="T19">
        <f t="shared" si="27"/>
        <v>0</v>
      </c>
      <c r="U19" s="67">
        <f t="shared" si="3"/>
        <v>100</v>
      </c>
      <c r="W19">
        <v>7.5</v>
      </c>
      <c r="X19">
        <v>0</v>
      </c>
      <c r="Y19">
        <v>7.5</v>
      </c>
      <c r="Z19">
        <v>0</v>
      </c>
      <c r="AA19">
        <v>7.5</v>
      </c>
      <c r="AB19">
        <v>0</v>
      </c>
      <c r="AC19">
        <f t="shared" si="4"/>
        <v>0</v>
      </c>
      <c r="AD19">
        <f t="shared" si="28"/>
        <v>0</v>
      </c>
      <c r="AE19" s="67">
        <f t="shared" si="5"/>
        <v>100</v>
      </c>
      <c r="AG19">
        <v>7.5</v>
      </c>
      <c r="AH19">
        <v>0</v>
      </c>
      <c r="AI19">
        <v>7.5</v>
      </c>
      <c r="AJ19">
        <v>0</v>
      </c>
      <c r="AK19">
        <v>7.5</v>
      </c>
      <c r="AL19">
        <v>0</v>
      </c>
      <c r="AM19">
        <f t="shared" si="6"/>
        <v>0</v>
      </c>
      <c r="AN19">
        <f t="shared" si="29"/>
        <v>0</v>
      </c>
      <c r="AO19" s="67">
        <f t="shared" si="7"/>
        <v>100</v>
      </c>
      <c r="AQ19">
        <v>7.5</v>
      </c>
      <c r="AR19">
        <v>0</v>
      </c>
      <c r="AS19">
        <v>7.5</v>
      </c>
      <c r="AT19">
        <v>0</v>
      </c>
      <c r="AU19">
        <v>7.5</v>
      </c>
      <c r="AV19">
        <v>0</v>
      </c>
      <c r="AW19">
        <f t="shared" si="8"/>
        <v>0</v>
      </c>
      <c r="AX19">
        <f t="shared" si="20"/>
        <v>0</v>
      </c>
      <c r="AY19" s="67">
        <f t="shared" si="9"/>
        <v>100</v>
      </c>
      <c r="BA19">
        <v>7.5</v>
      </c>
      <c r="BB19">
        <v>0</v>
      </c>
      <c r="BC19">
        <v>7.5</v>
      </c>
      <c r="BD19">
        <v>0</v>
      </c>
      <c r="BE19">
        <v>7.5</v>
      </c>
      <c r="BF19">
        <v>0</v>
      </c>
      <c r="BG19">
        <f t="shared" si="10"/>
        <v>0</v>
      </c>
      <c r="BH19">
        <f t="shared" si="21"/>
        <v>0</v>
      </c>
      <c r="BI19" s="67">
        <f t="shared" si="11"/>
        <v>100</v>
      </c>
      <c r="BK19">
        <v>7.5</v>
      </c>
      <c r="BL19">
        <v>0</v>
      </c>
      <c r="BM19">
        <v>7.5</v>
      </c>
      <c r="BN19">
        <v>0</v>
      </c>
      <c r="BO19">
        <v>7.5</v>
      </c>
      <c r="BP19">
        <v>0</v>
      </c>
      <c r="BQ19">
        <f t="shared" si="12"/>
        <v>0</v>
      </c>
      <c r="BR19">
        <f t="shared" si="22"/>
        <v>0</v>
      </c>
      <c r="BS19" s="67">
        <f t="shared" si="13"/>
        <v>100</v>
      </c>
      <c r="BU19">
        <v>7.5</v>
      </c>
      <c r="BV19">
        <v>0</v>
      </c>
      <c r="BW19">
        <v>7.5</v>
      </c>
      <c r="BX19">
        <v>0</v>
      </c>
      <c r="BY19">
        <v>7.5</v>
      </c>
      <c r="BZ19">
        <v>0</v>
      </c>
      <c r="CA19">
        <f t="shared" si="14"/>
        <v>0</v>
      </c>
      <c r="CB19">
        <f t="shared" si="23"/>
        <v>0</v>
      </c>
      <c r="CC19" s="67">
        <f t="shared" si="15"/>
        <v>100</v>
      </c>
      <c r="CE19">
        <v>7.5</v>
      </c>
      <c r="CF19">
        <v>0</v>
      </c>
      <c r="CG19">
        <v>7.5</v>
      </c>
      <c r="CH19">
        <v>0</v>
      </c>
      <c r="CI19">
        <v>7.5</v>
      </c>
      <c r="CJ19">
        <v>0</v>
      </c>
      <c r="CK19">
        <f t="shared" si="16"/>
        <v>0</v>
      </c>
      <c r="CL19">
        <f t="shared" si="24"/>
        <v>0</v>
      </c>
      <c r="CM19" s="67">
        <f t="shared" si="17"/>
        <v>100</v>
      </c>
      <c r="CO19">
        <v>7.5</v>
      </c>
      <c r="CP19">
        <v>0</v>
      </c>
      <c r="CQ19">
        <v>7.5</v>
      </c>
      <c r="CR19">
        <v>0</v>
      </c>
      <c r="CS19">
        <v>7.5</v>
      </c>
      <c r="CT19">
        <v>0</v>
      </c>
      <c r="CU19">
        <f t="shared" si="18"/>
        <v>0</v>
      </c>
      <c r="CV19">
        <f t="shared" si="25"/>
        <v>0</v>
      </c>
      <c r="CW19" s="67">
        <f t="shared" si="19"/>
        <v>100</v>
      </c>
    </row>
    <row r="20" spans="3:101" x14ac:dyDescent="0.35">
      <c r="C20">
        <v>8</v>
      </c>
      <c r="D20">
        <v>0</v>
      </c>
      <c r="E20">
        <v>8</v>
      </c>
      <c r="F20">
        <v>0</v>
      </c>
      <c r="G20">
        <v>8</v>
      </c>
      <c r="H20">
        <v>0</v>
      </c>
      <c r="I20">
        <f t="shared" si="0"/>
        <v>0</v>
      </c>
      <c r="J20">
        <f t="shared" si="26"/>
        <v>0</v>
      </c>
      <c r="K20" s="67">
        <f t="shared" si="2"/>
        <v>100</v>
      </c>
      <c r="M20">
        <v>8</v>
      </c>
      <c r="N20">
        <v>0</v>
      </c>
      <c r="O20">
        <v>8</v>
      </c>
      <c r="P20">
        <v>0</v>
      </c>
      <c r="Q20">
        <v>8</v>
      </c>
      <c r="R20">
        <v>0</v>
      </c>
      <c r="S20">
        <f t="shared" si="1"/>
        <v>0</v>
      </c>
      <c r="T20">
        <f t="shared" si="27"/>
        <v>0</v>
      </c>
      <c r="U20" s="67">
        <f t="shared" si="3"/>
        <v>100</v>
      </c>
      <c r="W20">
        <v>8</v>
      </c>
      <c r="X20">
        <v>0</v>
      </c>
      <c r="Y20">
        <v>8</v>
      </c>
      <c r="Z20">
        <v>0</v>
      </c>
      <c r="AA20">
        <v>8</v>
      </c>
      <c r="AB20">
        <v>0</v>
      </c>
      <c r="AC20">
        <f t="shared" si="4"/>
        <v>0</v>
      </c>
      <c r="AD20">
        <f t="shared" si="28"/>
        <v>0</v>
      </c>
      <c r="AE20" s="67">
        <f t="shared" si="5"/>
        <v>100</v>
      </c>
      <c r="AG20">
        <v>8</v>
      </c>
      <c r="AH20">
        <v>0</v>
      </c>
      <c r="AI20">
        <v>8</v>
      </c>
      <c r="AJ20">
        <v>0</v>
      </c>
      <c r="AK20">
        <v>8</v>
      </c>
      <c r="AL20">
        <v>0</v>
      </c>
      <c r="AM20">
        <f t="shared" si="6"/>
        <v>0</v>
      </c>
      <c r="AN20">
        <f t="shared" si="29"/>
        <v>0</v>
      </c>
      <c r="AO20" s="67">
        <f t="shared" si="7"/>
        <v>100</v>
      </c>
      <c r="AQ20">
        <v>8</v>
      </c>
      <c r="AR20">
        <v>0</v>
      </c>
      <c r="AS20">
        <v>8</v>
      </c>
      <c r="AT20">
        <v>0</v>
      </c>
      <c r="AU20">
        <v>8</v>
      </c>
      <c r="AV20">
        <v>0</v>
      </c>
      <c r="AW20">
        <f t="shared" si="8"/>
        <v>0</v>
      </c>
      <c r="AX20">
        <f t="shared" si="20"/>
        <v>0</v>
      </c>
      <c r="AY20" s="67">
        <f t="shared" si="9"/>
        <v>100</v>
      </c>
      <c r="BA20">
        <v>8</v>
      </c>
      <c r="BB20">
        <v>0</v>
      </c>
      <c r="BC20">
        <v>8</v>
      </c>
      <c r="BD20">
        <v>0</v>
      </c>
      <c r="BE20">
        <v>8</v>
      </c>
      <c r="BF20">
        <v>0</v>
      </c>
      <c r="BG20">
        <f t="shared" si="10"/>
        <v>0</v>
      </c>
      <c r="BH20">
        <f t="shared" si="21"/>
        <v>0</v>
      </c>
      <c r="BI20" s="67">
        <f t="shared" si="11"/>
        <v>100</v>
      </c>
      <c r="BK20">
        <v>8</v>
      </c>
      <c r="BL20">
        <v>0</v>
      </c>
      <c r="BM20">
        <v>8</v>
      </c>
      <c r="BN20">
        <v>0</v>
      </c>
      <c r="BO20">
        <v>8</v>
      </c>
      <c r="BP20">
        <v>0</v>
      </c>
      <c r="BQ20">
        <f t="shared" si="12"/>
        <v>0</v>
      </c>
      <c r="BR20">
        <f t="shared" si="22"/>
        <v>0</v>
      </c>
      <c r="BS20" s="67">
        <f t="shared" si="13"/>
        <v>100</v>
      </c>
      <c r="BU20">
        <v>8</v>
      </c>
      <c r="BV20">
        <v>0</v>
      </c>
      <c r="BW20">
        <v>8</v>
      </c>
      <c r="BX20">
        <v>0</v>
      </c>
      <c r="BY20">
        <v>8</v>
      </c>
      <c r="BZ20">
        <v>0</v>
      </c>
      <c r="CA20">
        <f t="shared" si="14"/>
        <v>0</v>
      </c>
      <c r="CB20">
        <f t="shared" si="23"/>
        <v>0</v>
      </c>
      <c r="CC20" s="67">
        <f t="shared" si="15"/>
        <v>100</v>
      </c>
      <c r="CE20">
        <v>8</v>
      </c>
      <c r="CF20">
        <v>0</v>
      </c>
      <c r="CG20">
        <v>8</v>
      </c>
      <c r="CH20">
        <v>0</v>
      </c>
      <c r="CI20">
        <v>8</v>
      </c>
      <c r="CJ20">
        <v>0</v>
      </c>
      <c r="CK20">
        <f t="shared" si="16"/>
        <v>0</v>
      </c>
      <c r="CL20">
        <f t="shared" si="24"/>
        <v>0</v>
      </c>
      <c r="CM20" s="67">
        <f t="shared" si="17"/>
        <v>100</v>
      </c>
      <c r="CO20">
        <v>8</v>
      </c>
      <c r="CP20">
        <v>0</v>
      </c>
      <c r="CQ20">
        <v>8</v>
      </c>
      <c r="CR20">
        <v>0</v>
      </c>
      <c r="CS20">
        <v>8</v>
      </c>
      <c r="CT20">
        <v>0</v>
      </c>
      <c r="CU20">
        <f t="shared" si="18"/>
        <v>0</v>
      </c>
      <c r="CV20">
        <f t="shared" si="25"/>
        <v>0</v>
      </c>
      <c r="CW20" s="67">
        <f t="shared" si="19"/>
        <v>100</v>
      </c>
    </row>
    <row r="21" spans="3:101" x14ac:dyDescent="0.35">
      <c r="C21">
        <v>8.5</v>
      </c>
      <c r="D21">
        <v>0</v>
      </c>
      <c r="E21">
        <v>8.5</v>
      </c>
      <c r="F21">
        <v>0</v>
      </c>
      <c r="G21">
        <v>8.5</v>
      </c>
      <c r="H21">
        <v>0</v>
      </c>
      <c r="I21">
        <f t="shared" si="0"/>
        <v>0</v>
      </c>
      <c r="J21">
        <f t="shared" si="26"/>
        <v>0</v>
      </c>
      <c r="K21" s="67">
        <f t="shared" si="2"/>
        <v>100</v>
      </c>
      <c r="M21">
        <v>8.5</v>
      </c>
      <c r="N21">
        <v>0</v>
      </c>
      <c r="O21">
        <v>8.5</v>
      </c>
      <c r="P21">
        <v>0</v>
      </c>
      <c r="Q21">
        <v>8.5</v>
      </c>
      <c r="R21">
        <v>0</v>
      </c>
      <c r="S21">
        <f t="shared" si="1"/>
        <v>0</v>
      </c>
      <c r="T21">
        <f t="shared" si="27"/>
        <v>0</v>
      </c>
      <c r="U21" s="67">
        <f t="shared" si="3"/>
        <v>100</v>
      </c>
      <c r="W21">
        <v>8.5</v>
      </c>
      <c r="X21">
        <v>0</v>
      </c>
      <c r="Y21">
        <v>8.5</v>
      </c>
      <c r="Z21">
        <v>0</v>
      </c>
      <c r="AA21">
        <v>8.5</v>
      </c>
      <c r="AB21">
        <v>0</v>
      </c>
      <c r="AC21">
        <f t="shared" si="4"/>
        <v>0</v>
      </c>
      <c r="AD21">
        <f t="shared" si="28"/>
        <v>0</v>
      </c>
      <c r="AE21" s="67">
        <f t="shared" si="5"/>
        <v>100</v>
      </c>
      <c r="AG21">
        <v>8.5</v>
      </c>
      <c r="AH21">
        <v>0</v>
      </c>
      <c r="AI21">
        <v>8.5</v>
      </c>
      <c r="AJ21">
        <v>0</v>
      </c>
      <c r="AK21">
        <v>8.5</v>
      </c>
      <c r="AL21">
        <v>0</v>
      </c>
      <c r="AM21">
        <f t="shared" si="6"/>
        <v>0</v>
      </c>
      <c r="AN21">
        <f t="shared" si="29"/>
        <v>0</v>
      </c>
      <c r="AO21" s="67">
        <f t="shared" si="7"/>
        <v>100</v>
      </c>
      <c r="AQ21">
        <v>8.5</v>
      </c>
      <c r="AR21">
        <v>0</v>
      </c>
      <c r="AS21">
        <v>8.5</v>
      </c>
      <c r="AT21">
        <v>0</v>
      </c>
      <c r="AU21">
        <v>8.5</v>
      </c>
      <c r="AV21">
        <v>0</v>
      </c>
      <c r="AW21">
        <f t="shared" si="8"/>
        <v>0</v>
      </c>
      <c r="AX21">
        <f t="shared" si="20"/>
        <v>0</v>
      </c>
      <c r="AY21" s="67">
        <f t="shared" si="9"/>
        <v>100</v>
      </c>
      <c r="BA21">
        <v>8.5</v>
      </c>
      <c r="BB21">
        <v>0</v>
      </c>
      <c r="BC21">
        <v>8.5</v>
      </c>
      <c r="BD21">
        <v>0</v>
      </c>
      <c r="BE21">
        <v>8.5</v>
      </c>
      <c r="BF21">
        <v>0</v>
      </c>
      <c r="BG21">
        <f t="shared" si="10"/>
        <v>0</v>
      </c>
      <c r="BH21">
        <f t="shared" si="21"/>
        <v>0</v>
      </c>
      <c r="BI21" s="67">
        <f t="shared" si="11"/>
        <v>100</v>
      </c>
      <c r="BK21">
        <v>8.5</v>
      </c>
      <c r="BL21">
        <v>0</v>
      </c>
      <c r="BM21">
        <v>8.5</v>
      </c>
      <c r="BN21">
        <v>0</v>
      </c>
      <c r="BO21">
        <v>8.5</v>
      </c>
      <c r="BP21">
        <v>0</v>
      </c>
      <c r="BQ21">
        <f t="shared" si="12"/>
        <v>0</v>
      </c>
      <c r="BR21">
        <f t="shared" si="22"/>
        <v>0</v>
      </c>
      <c r="BS21" s="67">
        <f t="shared" si="13"/>
        <v>100</v>
      </c>
      <c r="BU21">
        <v>8.5</v>
      </c>
      <c r="BV21">
        <v>0</v>
      </c>
      <c r="BW21">
        <v>8.5</v>
      </c>
      <c r="BX21">
        <v>0</v>
      </c>
      <c r="BY21">
        <v>8.5</v>
      </c>
      <c r="BZ21">
        <v>0</v>
      </c>
      <c r="CA21">
        <f t="shared" si="14"/>
        <v>0</v>
      </c>
      <c r="CB21">
        <f t="shared" si="23"/>
        <v>0</v>
      </c>
      <c r="CC21" s="67">
        <f t="shared" si="15"/>
        <v>100</v>
      </c>
      <c r="CE21">
        <v>8.5</v>
      </c>
      <c r="CF21">
        <v>0</v>
      </c>
      <c r="CG21">
        <v>8.5</v>
      </c>
      <c r="CH21">
        <v>0</v>
      </c>
      <c r="CI21">
        <v>8.5</v>
      </c>
      <c r="CJ21">
        <v>0</v>
      </c>
      <c r="CK21">
        <f t="shared" si="16"/>
        <v>0</v>
      </c>
      <c r="CL21">
        <f t="shared" si="24"/>
        <v>0</v>
      </c>
      <c r="CM21" s="67">
        <f t="shared" si="17"/>
        <v>100</v>
      </c>
      <c r="CO21">
        <v>8.5</v>
      </c>
      <c r="CP21">
        <v>0</v>
      </c>
      <c r="CQ21">
        <v>8.5</v>
      </c>
      <c r="CR21">
        <v>0</v>
      </c>
      <c r="CS21">
        <v>8.5</v>
      </c>
      <c r="CT21">
        <v>0</v>
      </c>
      <c r="CU21">
        <f t="shared" si="18"/>
        <v>0</v>
      </c>
      <c r="CV21">
        <f t="shared" si="25"/>
        <v>0</v>
      </c>
      <c r="CW21" s="67">
        <f t="shared" si="19"/>
        <v>100</v>
      </c>
    </row>
    <row r="22" spans="3:101" x14ac:dyDescent="0.35">
      <c r="C22">
        <v>9</v>
      </c>
      <c r="D22">
        <v>0</v>
      </c>
      <c r="E22">
        <v>9</v>
      </c>
      <c r="F22">
        <v>0</v>
      </c>
      <c r="G22">
        <v>9</v>
      </c>
      <c r="H22">
        <v>0</v>
      </c>
      <c r="I22">
        <f t="shared" si="0"/>
        <v>0</v>
      </c>
      <c r="J22">
        <f t="shared" si="26"/>
        <v>0</v>
      </c>
      <c r="K22" s="67">
        <f t="shared" si="2"/>
        <v>100</v>
      </c>
      <c r="M22">
        <v>9</v>
      </c>
      <c r="N22">
        <v>0</v>
      </c>
      <c r="O22">
        <v>9</v>
      </c>
      <c r="P22">
        <v>0</v>
      </c>
      <c r="Q22">
        <v>9</v>
      </c>
      <c r="R22">
        <v>0</v>
      </c>
      <c r="S22">
        <f t="shared" si="1"/>
        <v>0</v>
      </c>
      <c r="T22">
        <f t="shared" si="27"/>
        <v>0</v>
      </c>
      <c r="U22" s="67">
        <f t="shared" si="3"/>
        <v>100</v>
      </c>
      <c r="W22">
        <v>9</v>
      </c>
      <c r="X22">
        <v>0</v>
      </c>
      <c r="Y22">
        <v>9</v>
      </c>
      <c r="Z22">
        <v>0</v>
      </c>
      <c r="AA22">
        <v>9</v>
      </c>
      <c r="AB22">
        <v>0</v>
      </c>
      <c r="AC22">
        <f t="shared" si="4"/>
        <v>0</v>
      </c>
      <c r="AD22">
        <f t="shared" si="28"/>
        <v>0</v>
      </c>
      <c r="AE22" s="67">
        <f t="shared" si="5"/>
        <v>100</v>
      </c>
      <c r="AG22">
        <v>9</v>
      </c>
      <c r="AH22">
        <v>0</v>
      </c>
      <c r="AI22">
        <v>9</v>
      </c>
      <c r="AJ22">
        <v>0</v>
      </c>
      <c r="AK22">
        <v>9</v>
      </c>
      <c r="AL22">
        <v>0</v>
      </c>
      <c r="AM22">
        <f t="shared" si="6"/>
        <v>0</v>
      </c>
      <c r="AN22">
        <f t="shared" si="29"/>
        <v>0</v>
      </c>
      <c r="AO22" s="67">
        <f t="shared" si="7"/>
        <v>100</v>
      </c>
      <c r="AQ22">
        <v>9</v>
      </c>
      <c r="AR22">
        <v>0</v>
      </c>
      <c r="AS22">
        <v>9</v>
      </c>
      <c r="AT22">
        <v>0</v>
      </c>
      <c r="AU22">
        <v>9</v>
      </c>
      <c r="AV22">
        <v>0</v>
      </c>
      <c r="AW22">
        <f t="shared" si="8"/>
        <v>0</v>
      </c>
      <c r="AX22">
        <f t="shared" si="20"/>
        <v>0</v>
      </c>
      <c r="AY22" s="67">
        <f t="shared" si="9"/>
        <v>100</v>
      </c>
      <c r="BA22">
        <v>9</v>
      </c>
      <c r="BB22">
        <v>0</v>
      </c>
      <c r="BC22">
        <v>9</v>
      </c>
      <c r="BD22">
        <v>0</v>
      </c>
      <c r="BE22">
        <v>9</v>
      </c>
      <c r="BF22">
        <v>0</v>
      </c>
      <c r="BG22">
        <f t="shared" si="10"/>
        <v>0</v>
      </c>
      <c r="BH22">
        <f t="shared" si="21"/>
        <v>0</v>
      </c>
      <c r="BI22" s="67">
        <f t="shared" si="11"/>
        <v>100</v>
      </c>
      <c r="BK22">
        <v>9</v>
      </c>
      <c r="BL22">
        <v>0</v>
      </c>
      <c r="BM22">
        <v>9</v>
      </c>
      <c r="BN22">
        <v>0</v>
      </c>
      <c r="BO22">
        <v>9</v>
      </c>
      <c r="BP22">
        <v>0</v>
      </c>
      <c r="BQ22">
        <f t="shared" si="12"/>
        <v>0</v>
      </c>
      <c r="BR22">
        <f t="shared" si="22"/>
        <v>0</v>
      </c>
      <c r="BS22" s="67">
        <f t="shared" si="13"/>
        <v>100</v>
      </c>
      <c r="BU22">
        <v>9</v>
      </c>
      <c r="BV22">
        <v>0</v>
      </c>
      <c r="BW22">
        <v>9</v>
      </c>
      <c r="BX22">
        <v>0</v>
      </c>
      <c r="BY22">
        <v>9</v>
      </c>
      <c r="BZ22">
        <v>0</v>
      </c>
      <c r="CA22">
        <f t="shared" si="14"/>
        <v>0</v>
      </c>
      <c r="CB22">
        <f t="shared" si="23"/>
        <v>0</v>
      </c>
      <c r="CC22" s="67">
        <f t="shared" si="15"/>
        <v>100</v>
      </c>
      <c r="CE22">
        <v>9</v>
      </c>
      <c r="CF22">
        <v>0</v>
      </c>
      <c r="CG22">
        <v>9</v>
      </c>
      <c r="CH22">
        <v>0</v>
      </c>
      <c r="CI22">
        <v>9</v>
      </c>
      <c r="CJ22">
        <v>0</v>
      </c>
      <c r="CK22">
        <f t="shared" si="16"/>
        <v>0</v>
      </c>
      <c r="CL22">
        <f t="shared" si="24"/>
        <v>0</v>
      </c>
      <c r="CM22" s="67">
        <f t="shared" si="17"/>
        <v>100</v>
      </c>
      <c r="CO22">
        <v>9</v>
      </c>
      <c r="CP22">
        <v>0</v>
      </c>
      <c r="CQ22">
        <v>9</v>
      </c>
      <c r="CR22">
        <v>0</v>
      </c>
      <c r="CS22">
        <v>9</v>
      </c>
      <c r="CT22">
        <v>0</v>
      </c>
      <c r="CU22">
        <f t="shared" si="18"/>
        <v>0</v>
      </c>
      <c r="CV22">
        <f t="shared" si="25"/>
        <v>0</v>
      </c>
      <c r="CW22" s="67">
        <f t="shared" si="19"/>
        <v>100</v>
      </c>
    </row>
    <row r="23" spans="3:101" x14ac:dyDescent="0.35">
      <c r="C23">
        <v>9.5</v>
      </c>
      <c r="D23">
        <v>0</v>
      </c>
      <c r="E23">
        <v>9.5</v>
      </c>
      <c r="F23">
        <v>0</v>
      </c>
      <c r="G23">
        <v>9.5</v>
      </c>
      <c r="H23">
        <v>0</v>
      </c>
      <c r="I23">
        <f t="shared" si="0"/>
        <v>0</v>
      </c>
      <c r="J23">
        <f t="shared" si="26"/>
        <v>0</v>
      </c>
      <c r="K23" s="67">
        <f t="shared" si="2"/>
        <v>100</v>
      </c>
      <c r="M23">
        <v>9.5</v>
      </c>
      <c r="N23">
        <v>0</v>
      </c>
      <c r="O23">
        <v>9.5</v>
      </c>
      <c r="P23">
        <v>0</v>
      </c>
      <c r="Q23">
        <v>9.5</v>
      </c>
      <c r="R23">
        <v>0</v>
      </c>
      <c r="S23">
        <f t="shared" si="1"/>
        <v>0</v>
      </c>
      <c r="T23">
        <f t="shared" si="27"/>
        <v>0</v>
      </c>
      <c r="U23" s="67">
        <f t="shared" si="3"/>
        <v>100</v>
      </c>
      <c r="W23">
        <v>9.5</v>
      </c>
      <c r="X23">
        <v>0</v>
      </c>
      <c r="Y23">
        <v>9.5</v>
      </c>
      <c r="Z23">
        <v>0</v>
      </c>
      <c r="AA23">
        <v>9.5</v>
      </c>
      <c r="AB23">
        <v>0</v>
      </c>
      <c r="AC23">
        <f t="shared" si="4"/>
        <v>0</v>
      </c>
      <c r="AD23">
        <f t="shared" si="28"/>
        <v>0</v>
      </c>
      <c r="AE23" s="67">
        <f t="shared" si="5"/>
        <v>100</v>
      </c>
      <c r="AG23">
        <v>9.5</v>
      </c>
      <c r="AH23">
        <v>0</v>
      </c>
      <c r="AI23">
        <v>9.5</v>
      </c>
      <c r="AJ23">
        <v>0</v>
      </c>
      <c r="AK23">
        <v>9.5</v>
      </c>
      <c r="AL23">
        <v>0</v>
      </c>
      <c r="AM23">
        <f t="shared" si="6"/>
        <v>0</v>
      </c>
      <c r="AN23">
        <f t="shared" si="29"/>
        <v>0</v>
      </c>
      <c r="AO23" s="67">
        <f t="shared" si="7"/>
        <v>100</v>
      </c>
      <c r="AQ23">
        <v>9.5</v>
      </c>
      <c r="AR23">
        <v>0</v>
      </c>
      <c r="AS23">
        <v>9.5</v>
      </c>
      <c r="AT23">
        <v>0</v>
      </c>
      <c r="AU23">
        <v>9.5</v>
      </c>
      <c r="AV23">
        <v>0</v>
      </c>
      <c r="AW23">
        <f t="shared" si="8"/>
        <v>0</v>
      </c>
      <c r="AX23">
        <f t="shared" si="20"/>
        <v>0</v>
      </c>
      <c r="AY23" s="67">
        <f t="shared" si="9"/>
        <v>100</v>
      </c>
      <c r="BA23">
        <v>9.5</v>
      </c>
      <c r="BB23">
        <v>0</v>
      </c>
      <c r="BC23">
        <v>9.5</v>
      </c>
      <c r="BD23">
        <v>0</v>
      </c>
      <c r="BE23">
        <v>9.5</v>
      </c>
      <c r="BF23">
        <v>0</v>
      </c>
      <c r="BG23">
        <f t="shared" si="10"/>
        <v>0</v>
      </c>
      <c r="BH23">
        <f t="shared" si="21"/>
        <v>0</v>
      </c>
      <c r="BI23" s="67">
        <f t="shared" si="11"/>
        <v>100</v>
      </c>
      <c r="BK23">
        <v>9.5</v>
      </c>
      <c r="BL23">
        <v>0</v>
      </c>
      <c r="BM23">
        <v>9.5</v>
      </c>
      <c r="BN23">
        <v>0</v>
      </c>
      <c r="BO23">
        <v>9.5</v>
      </c>
      <c r="BP23">
        <v>0</v>
      </c>
      <c r="BQ23">
        <f t="shared" si="12"/>
        <v>0</v>
      </c>
      <c r="BR23">
        <f t="shared" si="22"/>
        <v>0</v>
      </c>
      <c r="BS23" s="67">
        <f t="shared" si="13"/>
        <v>100</v>
      </c>
      <c r="BU23">
        <v>9.5</v>
      </c>
      <c r="BV23">
        <v>0</v>
      </c>
      <c r="BW23">
        <v>9.5</v>
      </c>
      <c r="BX23">
        <v>0</v>
      </c>
      <c r="BY23">
        <v>9.5</v>
      </c>
      <c r="BZ23">
        <v>0</v>
      </c>
      <c r="CA23">
        <f t="shared" si="14"/>
        <v>0</v>
      </c>
      <c r="CB23">
        <f t="shared" si="23"/>
        <v>0</v>
      </c>
      <c r="CC23" s="67">
        <f t="shared" si="15"/>
        <v>100</v>
      </c>
      <c r="CE23">
        <v>9.5</v>
      </c>
      <c r="CF23">
        <v>0</v>
      </c>
      <c r="CG23">
        <v>9.5</v>
      </c>
      <c r="CH23">
        <v>0</v>
      </c>
      <c r="CI23">
        <v>9.5</v>
      </c>
      <c r="CJ23">
        <v>0</v>
      </c>
      <c r="CK23">
        <f t="shared" si="16"/>
        <v>0</v>
      </c>
      <c r="CL23">
        <f t="shared" si="24"/>
        <v>0</v>
      </c>
      <c r="CM23" s="67">
        <f t="shared" si="17"/>
        <v>100</v>
      </c>
      <c r="CO23">
        <v>9.5</v>
      </c>
      <c r="CP23">
        <v>0</v>
      </c>
      <c r="CQ23">
        <v>9.5</v>
      </c>
      <c r="CR23">
        <v>0</v>
      </c>
      <c r="CS23">
        <v>9.5</v>
      </c>
      <c r="CT23">
        <v>0</v>
      </c>
      <c r="CU23">
        <f t="shared" si="18"/>
        <v>0</v>
      </c>
      <c r="CV23">
        <f t="shared" si="25"/>
        <v>0</v>
      </c>
      <c r="CW23" s="67">
        <f t="shared" si="19"/>
        <v>100</v>
      </c>
    </row>
    <row r="24" spans="3:101" x14ac:dyDescent="0.35">
      <c r="C24">
        <v>10</v>
      </c>
      <c r="D24">
        <v>0</v>
      </c>
      <c r="E24">
        <v>10</v>
      </c>
      <c r="F24">
        <v>0</v>
      </c>
      <c r="G24">
        <v>10</v>
      </c>
      <c r="H24">
        <v>0</v>
      </c>
      <c r="I24">
        <f t="shared" si="0"/>
        <v>0</v>
      </c>
      <c r="J24">
        <f t="shared" si="26"/>
        <v>0</v>
      </c>
      <c r="K24" s="67">
        <f t="shared" si="2"/>
        <v>100</v>
      </c>
      <c r="M24">
        <v>10</v>
      </c>
      <c r="N24">
        <v>0</v>
      </c>
      <c r="O24">
        <v>10</v>
      </c>
      <c r="P24">
        <v>0</v>
      </c>
      <c r="Q24">
        <v>10</v>
      </c>
      <c r="R24">
        <v>0</v>
      </c>
      <c r="S24">
        <f t="shared" si="1"/>
        <v>0</v>
      </c>
      <c r="T24">
        <f t="shared" si="27"/>
        <v>0</v>
      </c>
      <c r="U24" s="67">
        <f t="shared" si="3"/>
        <v>100</v>
      </c>
      <c r="W24">
        <v>10</v>
      </c>
      <c r="X24">
        <v>0</v>
      </c>
      <c r="Y24">
        <v>10</v>
      </c>
      <c r="Z24">
        <v>0</v>
      </c>
      <c r="AA24">
        <v>10</v>
      </c>
      <c r="AB24">
        <v>0</v>
      </c>
      <c r="AC24">
        <f t="shared" si="4"/>
        <v>0</v>
      </c>
      <c r="AD24">
        <f t="shared" si="28"/>
        <v>0</v>
      </c>
      <c r="AE24" s="67">
        <f t="shared" si="5"/>
        <v>100</v>
      </c>
      <c r="AG24">
        <v>10</v>
      </c>
      <c r="AH24">
        <v>0</v>
      </c>
      <c r="AI24">
        <v>10</v>
      </c>
      <c r="AJ24">
        <v>0</v>
      </c>
      <c r="AK24">
        <v>10</v>
      </c>
      <c r="AL24">
        <v>0</v>
      </c>
      <c r="AM24">
        <f t="shared" si="6"/>
        <v>0</v>
      </c>
      <c r="AN24">
        <f t="shared" si="29"/>
        <v>0</v>
      </c>
      <c r="AO24" s="67">
        <f t="shared" si="7"/>
        <v>100</v>
      </c>
      <c r="AQ24">
        <v>10</v>
      </c>
      <c r="AR24">
        <v>0</v>
      </c>
      <c r="AS24">
        <v>10</v>
      </c>
      <c r="AT24">
        <v>0</v>
      </c>
      <c r="AU24">
        <v>10</v>
      </c>
      <c r="AV24">
        <v>0</v>
      </c>
      <c r="AW24">
        <f t="shared" si="8"/>
        <v>0</v>
      </c>
      <c r="AX24">
        <f t="shared" si="20"/>
        <v>0</v>
      </c>
      <c r="AY24" s="67">
        <f t="shared" si="9"/>
        <v>100</v>
      </c>
      <c r="BA24">
        <v>10</v>
      </c>
      <c r="BB24">
        <v>0</v>
      </c>
      <c r="BC24">
        <v>10</v>
      </c>
      <c r="BD24">
        <v>0</v>
      </c>
      <c r="BE24">
        <v>10</v>
      </c>
      <c r="BF24">
        <v>0</v>
      </c>
      <c r="BG24">
        <f t="shared" si="10"/>
        <v>0</v>
      </c>
      <c r="BH24">
        <f t="shared" si="21"/>
        <v>0</v>
      </c>
      <c r="BI24" s="67">
        <f t="shared" si="11"/>
        <v>100</v>
      </c>
      <c r="BK24">
        <v>10</v>
      </c>
      <c r="BL24">
        <v>0</v>
      </c>
      <c r="BM24">
        <v>10</v>
      </c>
      <c r="BN24">
        <v>0</v>
      </c>
      <c r="BO24">
        <v>10</v>
      </c>
      <c r="BP24">
        <v>0</v>
      </c>
      <c r="BQ24">
        <f t="shared" si="12"/>
        <v>0</v>
      </c>
      <c r="BR24">
        <f t="shared" si="22"/>
        <v>0</v>
      </c>
      <c r="BS24" s="67">
        <f t="shared" si="13"/>
        <v>100</v>
      </c>
      <c r="BU24">
        <v>10</v>
      </c>
      <c r="BV24">
        <v>0</v>
      </c>
      <c r="BW24">
        <v>10</v>
      </c>
      <c r="BX24">
        <v>0</v>
      </c>
      <c r="BY24">
        <v>10</v>
      </c>
      <c r="BZ24">
        <v>0</v>
      </c>
      <c r="CA24">
        <f t="shared" si="14"/>
        <v>0</v>
      </c>
      <c r="CB24">
        <f t="shared" si="23"/>
        <v>0</v>
      </c>
      <c r="CC24" s="67">
        <f t="shared" si="15"/>
        <v>100</v>
      </c>
      <c r="CE24">
        <v>10</v>
      </c>
      <c r="CF24">
        <v>0</v>
      </c>
      <c r="CG24">
        <v>10</v>
      </c>
      <c r="CH24">
        <v>0</v>
      </c>
      <c r="CI24">
        <v>10</v>
      </c>
      <c r="CJ24">
        <v>0</v>
      </c>
      <c r="CK24">
        <f t="shared" si="16"/>
        <v>0</v>
      </c>
      <c r="CL24">
        <f t="shared" si="24"/>
        <v>0</v>
      </c>
      <c r="CM24" s="67">
        <f t="shared" si="17"/>
        <v>100</v>
      </c>
      <c r="CO24">
        <v>10</v>
      </c>
      <c r="CP24">
        <v>0</v>
      </c>
      <c r="CQ24">
        <v>10</v>
      </c>
      <c r="CR24">
        <v>0</v>
      </c>
      <c r="CS24">
        <v>10</v>
      </c>
      <c r="CT24">
        <v>0</v>
      </c>
      <c r="CU24">
        <f t="shared" si="18"/>
        <v>0</v>
      </c>
      <c r="CV24">
        <f t="shared" si="25"/>
        <v>0</v>
      </c>
      <c r="CW24" s="67">
        <f t="shared" si="19"/>
        <v>100</v>
      </c>
    </row>
    <row r="25" spans="3:101" x14ac:dyDescent="0.35">
      <c r="C25">
        <v>10.5</v>
      </c>
      <c r="D25">
        <v>0</v>
      </c>
      <c r="E25">
        <v>10.5</v>
      </c>
      <c r="F25">
        <v>0</v>
      </c>
      <c r="G25">
        <v>10.5</v>
      </c>
      <c r="H25">
        <v>0</v>
      </c>
      <c r="I25">
        <f t="shared" si="0"/>
        <v>0</v>
      </c>
      <c r="J25">
        <f t="shared" si="26"/>
        <v>0</v>
      </c>
      <c r="K25" s="67">
        <f t="shared" si="2"/>
        <v>100</v>
      </c>
      <c r="M25">
        <v>10.5</v>
      </c>
      <c r="N25">
        <v>0</v>
      </c>
      <c r="O25">
        <v>10.5</v>
      </c>
      <c r="P25">
        <v>0</v>
      </c>
      <c r="Q25">
        <v>10.5</v>
      </c>
      <c r="R25">
        <v>0</v>
      </c>
      <c r="S25">
        <f t="shared" si="1"/>
        <v>0</v>
      </c>
      <c r="T25">
        <f t="shared" si="27"/>
        <v>0</v>
      </c>
      <c r="U25" s="67">
        <f t="shared" si="3"/>
        <v>100</v>
      </c>
      <c r="W25">
        <v>10.5</v>
      </c>
      <c r="X25">
        <v>0</v>
      </c>
      <c r="Y25">
        <v>10.5</v>
      </c>
      <c r="Z25">
        <v>0</v>
      </c>
      <c r="AA25">
        <v>10.5</v>
      </c>
      <c r="AB25">
        <v>0</v>
      </c>
      <c r="AC25">
        <f t="shared" si="4"/>
        <v>0</v>
      </c>
      <c r="AD25">
        <f t="shared" si="28"/>
        <v>0</v>
      </c>
      <c r="AE25" s="67">
        <f t="shared" si="5"/>
        <v>100</v>
      </c>
      <c r="AG25">
        <v>10.5</v>
      </c>
      <c r="AH25">
        <v>0</v>
      </c>
      <c r="AI25">
        <v>10.5</v>
      </c>
      <c r="AJ25">
        <v>0</v>
      </c>
      <c r="AK25">
        <v>10.5</v>
      </c>
      <c r="AL25">
        <v>0</v>
      </c>
      <c r="AM25">
        <f t="shared" si="6"/>
        <v>0</v>
      </c>
      <c r="AN25">
        <f t="shared" si="29"/>
        <v>0</v>
      </c>
      <c r="AO25" s="67">
        <f t="shared" si="7"/>
        <v>100</v>
      </c>
      <c r="AQ25">
        <v>10.5</v>
      </c>
      <c r="AR25">
        <v>0</v>
      </c>
      <c r="AS25">
        <v>10.5</v>
      </c>
      <c r="AT25">
        <v>0</v>
      </c>
      <c r="AU25">
        <v>10.5</v>
      </c>
      <c r="AV25">
        <v>0</v>
      </c>
      <c r="AW25">
        <f t="shared" si="8"/>
        <v>0</v>
      </c>
      <c r="AX25">
        <f t="shared" si="20"/>
        <v>0</v>
      </c>
      <c r="AY25" s="67">
        <f t="shared" si="9"/>
        <v>100</v>
      </c>
      <c r="BA25">
        <v>10.5</v>
      </c>
      <c r="BB25">
        <v>0</v>
      </c>
      <c r="BC25">
        <v>10.5</v>
      </c>
      <c r="BD25">
        <v>0</v>
      </c>
      <c r="BE25">
        <v>10.5</v>
      </c>
      <c r="BF25">
        <v>0</v>
      </c>
      <c r="BG25">
        <f t="shared" si="10"/>
        <v>0</v>
      </c>
      <c r="BH25">
        <f t="shared" si="21"/>
        <v>0</v>
      </c>
      <c r="BI25" s="67">
        <f t="shared" si="11"/>
        <v>100</v>
      </c>
      <c r="BK25">
        <v>10.5</v>
      </c>
      <c r="BL25">
        <v>0</v>
      </c>
      <c r="BM25">
        <v>10.5</v>
      </c>
      <c r="BN25">
        <v>0</v>
      </c>
      <c r="BO25">
        <v>10.5</v>
      </c>
      <c r="BP25">
        <v>0</v>
      </c>
      <c r="BQ25">
        <f t="shared" si="12"/>
        <v>0</v>
      </c>
      <c r="BR25">
        <f t="shared" si="22"/>
        <v>0</v>
      </c>
      <c r="BS25" s="67">
        <f t="shared" si="13"/>
        <v>100</v>
      </c>
      <c r="BU25">
        <v>10.5</v>
      </c>
      <c r="BV25">
        <v>0</v>
      </c>
      <c r="BW25">
        <v>10.5</v>
      </c>
      <c r="BX25">
        <v>0</v>
      </c>
      <c r="BY25">
        <v>10.5</v>
      </c>
      <c r="BZ25">
        <v>0</v>
      </c>
      <c r="CA25">
        <f t="shared" si="14"/>
        <v>0</v>
      </c>
      <c r="CB25">
        <f t="shared" si="23"/>
        <v>0</v>
      </c>
      <c r="CC25" s="67">
        <f t="shared" si="15"/>
        <v>100</v>
      </c>
      <c r="CE25">
        <v>10.5</v>
      </c>
      <c r="CF25">
        <v>0</v>
      </c>
      <c r="CG25">
        <v>10.5</v>
      </c>
      <c r="CH25">
        <v>0</v>
      </c>
      <c r="CI25">
        <v>10.5</v>
      </c>
      <c r="CJ25">
        <v>0</v>
      </c>
      <c r="CK25">
        <f t="shared" si="16"/>
        <v>0</v>
      </c>
      <c r="CL25">
        <f t="shared" si="24"/>
        <v>0</v>
      </c>
      <c r="CM25" s="67">
        <f t="shared" si="17"/>
        <v>100</v>
      </c>
      <c r="CO25">
        <v>10.5</v>
      </c>
      <c r="CP25">
        <v>0</v>
      </c>
      <c r="CQ25">
        <v>10.5</v>
      </c>
      <c r="CR25">
        <v>0</v>
      </c>
      <c r="CS25">
        <v>10.5</v>
      </c>
      <c r="CT25">
        <v>0</v>
      </c>
      <c r="CU25">
        <f t="shared" si="18"/>
        <v>0</v>
      </c>
      <c r="CV25">
        <f t="shared" si="25"/>
        <v>0</v>
      </c>
      <c r="CW25" s="67">
        <f t="shared" si="19"/>
        <v>100</v>
      </c>
    </row>
    <row r="26" spans="3:101" x14ac:dyDescent="0.35">
      <c r="C26">
        <v>11</v>
      </c>
      <c r="D26">
        <v>0</v>
      </c>
      <c r="E26">
        <v>11</v>
      </c>
      <c r="F26">
        <v>0</v>
      </c>
      <c r="G26">
        <v>11</v>
      </c>
      <c r="H26">
        <v>0</v>
      </c>
      <c r="I26">
        <f t="shared" si="0"/>
        <v>0</v>
      </c>
      <c r="J26">
        <f t="shared" si="26"/>
        <v>0</v>
      </c>
      <c r="K26" s="67">
        <f t="shared" si="2"/>
        <v>100</v>
      </c>
      <c r="M26">
        <v>11</v>
      </c>
      <c r="N26">
        <v>0</v>
      </c>
      <c r="O26">
        <v>11</v>
      </c>
      <c r="P26">
        <v>0</v>
      </c>
      <c r="Q26">
        <v>11</v>
      </c>
      <c r="R26">
        <v>0</v>
      </c>
      <c r="S26">
        <f t="shared" si="1"/>
        <v>0</v>
      </c>
      <c r="T26">
        <f t="shared" si="27"/>
        <v>0</v>
      </c>
      <c r="U26" s="67">
        <f t="shared" si="3"/>
        <v>100</v>
      </c>
      <c r="W26">
        <v>11</v>
      </c>
      <c r="X26">
        <v>0</v>
      </c>
      <c r="Y26">
        <v>11</v>
      </c>
      <c r="Z26">
        <v>0</v>
      </c>
      <c r="AA26">
        <v>11</v>
      </c>
      <c r="AB26">
        <v>0</v>
      </c>
      <c r="AC26">
        <f t="shared" si="4"/>
        <v>0</v>
      </c>
      <c r="AD26">
        <f t="shared" si="28"/>
        <v>0</v>
      </c>
      <c r="AE26" s="67">
        <f t="shared" si="5"/>
        <v>100</v>
      </c>
      <c r="AG26">
        <v>11</v>
      </c>
      <c r="AH26">
        <v>0</v>
      </c>
      <c r="AI26">
        <v>11</v>
      </c>
      <c r="AJ26">
        <v>0</v>
      </c>
      <c r="AK26">
        <v>11</v>
      </c>
      <c r="AL26">
        <v>0</v>
      </c>
      <c r="AM26">
        <f t="shared" si="6"/>
        <v>0</v>
      </c>
      <c r="AN26">
        <f t="shared" si="29"/>
        <v>0</v>
      </c>
      <c r="AO26" s="67">
        <f t="shared" si="7"/>
        <v>100</v>
      </c>
      <c r="AQ26">
        <v>11</v>
      </c>
      <c r="AR26">
        <v>0</v>
      </c>
      <c r="AS26">
        <v>11</v>
      </c>
      <c r="AT26">
        <v>0</v>
      </c>
      <c r="AU26">
        <v>11</v>
      </c>
      <c r="AV26">
        <v>0</v>
      </c>
      <c r="AW26">
        <f t="shared" si="8"/>
        <v>0</v>
      </c>
      <c r="AX26">
        <f t="shared" si="20"/>
        <v>0</v>
      </c>
      <c r="AY26" s="67">
        <f t="shared" si="9"/>
        <v>100</v>
      </c>
      <c r="BA26">
        <v>11</v>
      </c>
      <c r="BB26">
        <v>0</v>
      </c>
      <c r="BC26">
        <v>11</v>
      </c>
      <c r="BD26">
        <v>0</v>
      </c>
      <c r="BE26">
        <v>11</v>
      </c>
      <c r="BF26">
        <v>0</v>
      </c>
      <c r="BG26">
        <f t="shared" si="10"/>
        <v>0</v>
      </c>
      <c r="BH26">
        <f t="shared" si="21"/>
        <v>0</v>
      </c>
      <c r="BI26" s="67">
        <f t="shared" si="11"/>
        <v>100</v>
      </c>
      <c r="BK26">
        <v>11</v>
      </c>
      <c r="BL26">
        <v>0</v>
      </c>
      <c r="BM26">
        <v>11</v>
      </c>
      <c r="BN26">
        <v>0</v>
      </c>
      <c r="BO26">
        <v>11</v>
      </c>
      <c r="BP26">
        <v>0</v>
      </c>
      <c r="BQ26">
        <f t="shared" si="12"/>
        <v>0</v>
      </c>
      <c r="BR26">
        <f t="shared" si="22"/>
        <v>0</v>
      </c>
      <c r="BS26" s="67">
        <f t="shared" si="13"/>
        <v>100</v>
      </c>
      <c r="BU26">
        <v>11</v>
      </c>
      <c r="BV26">
        <v>0</v>
      </c>
      <c r="BW26">
        <v>11</v>
      </c>
      <c r="BX26">
        <v>0</v>
      </c>
      <c r="BY26">
        <v>11</v>
      </c>
      <c r="BZ26">
        <v>0</v>
      </c>
      <c r="CA26">
        <f t="shared" si="14"/>
        <v>0</v>
      </c>
      <c r="CB26">
        <f t="shared" si="23"/>
        <v>0</v>
      </c>
      <c r="CC26" s="67">
        <f t="shared" si="15"/>
        <v>100</v>
      </c>
      <c r="CE26">
        <v>11</v>
      </c>
      <c r="CF26">
        <v>0</v>
      </c>
      <c r="CG26">
        <v>11</v>
      </c>
      <c r="CH26">
        <v>0</v>
      </c>
      <c r="CI26">
        <v>11</v>
      </c>
      <c r="CJ26">
        <v>0</v>
      </c>
      <c r="CK26">
        <f t="shared" si="16"/>
        <v>0</v>
      </c>
      <c r="CL26">
        <f t="shared" si="24"/>
        <v>0</v>
      </c>
      <c r="CM26" s="67">
        <f t="shared" si="17"/>
        <v>100</v>
      </c>
      <c r="CO26">
        <v>11</v>
      </c>
      <c r="CP26">
        <v>0</v>
      </c>
      <c r="CQ26">
        <v>11</v>
      </c>
      <c r="CR26">
        <v>0</v>
      </c>
      <c r="CS26">
        <v>11</v>
      </c>
      <c r="CT26">
        <v>0</v>
      </c>
      <c r="CU26">
        <f t="shared" si="18"/>
        <v>0</v>
      </c>
      <c r="CV26">
        <f t="shared" si="25"/>
        <v>0</v>
      </c>
      <c r="CW26" s="67">
        <f t="shared" si="19"/>
        <v>100</v>
      </c>
    </row>
    <row r="27" spans="3:101" x14ac:dyDescent="0.35">
      <c r="C27">
        <v>11.5</v>
      </c>
      <c r="D27">
        <v>0</v>
      </c>
      <c r="E27">
        <v>11.5</v>
      </c>
      <c r="F27">
        <v>0</v>
      </c>
      <c r="G27">
        <v>11.5</v>
      </c>
      <c r="H27">
        <v>0</v>
      </c>
      <c r="I27">
        <f t="shared" si="0"/>
        <v>0</v>
      </c>
      <c r="J27">
        <f t="shared" si="26"/>
        <v>0</v>
      </c>
      <c r="K27" s="67">
        <f t="shared" si="2"/>
        <v>100</v>
      </c>
      <c r="M27">
        <v>11.5</v>
      </c>
      <c r="N27">
        <v>0</v>
      </c>
      <c r="O27">
        <v>11.5</v>
      </c>
      <c r="P27">
        <v>0</v>
      </c>
      <c r="Q27">
        <v>11.5</v>
      </c>
      <c r="R27">
        <v>0</v>
      </c>
      <c r="S27">
        <f t="shared" si="1"/>
        <v>0</v>
      </c>
      <c r="T27">
        <f t="shared" si="27"/>
        <v>0</v>
      </c>
      <c r="U27" s="67">
        <f t="shared" si="3"/>
        <v>100</v>
      </c>
      <c r="W27">
        <v>11.5</v>
      </c>
      <c r="X27">
        <v>0</v>
      </c>
      <c r="Y27">
        <v>11.5</v>
      </c>
      <c r="Z27">
        <v>0</v>
      </c>
      <c r="AA27">
        <v>11.5</v>
      </c>
      <c r="AB27">
        <v>0</v>
      </c>
      <c r="AC27">
        <f t="shared" si="4"/>
        <v>0</v>
      </c>
      <c r="AD27">
        <f t="shared" si="28"/>
        <v>0</v>
      </c>
      <c r="AE27" s="67">
        <f t="shared" si="5"/>
        <v>100</v>
      </c>
      <c r="AG27">
        <v>11.5</v>
      </c>
      <c r="AH27">
        <v>0</v>
      </c>
      <c r="AI27">
        <v>11.5</v>
      </c>
      <c r="AJ27">
        <v>0</v>
      </c>
      <c r="AK27">
        <v>11.5</v>
      </c>
      <c r="AL27">
        <v>0</v>
      </c>
      <c r="AM27">
        <f t="shared" si="6"/>
        <v>0</v>
      </c>
      <c r="AN27">
        <f t="shared" si="29"/>
        <v>0</v>
      </c>
      <c r="AO27" s="67">
        <f t="shared" si="7"/>
        <v>100</v>
      </c>
      <c r="AQ27">
        <v>11.5</v>
      </c>
      <c r="AR27">
        <v>0</v>
      </c>
      <c r="AS27">
        <v>11.5</v>
      </c>
      <c r="AT27">
        <v>0</v>
      </c>
      <c r="AU27">
        <v>11.5</v>
      </c>
      <c r="AV27">
        <v>0</v>
      </c>
      <c r="AW27">
        <f t="shared" si="8"/>
        <v>0</v>
      </c>
      <c r="AX27">
        <f t="shared" si="20"/>
        <v>0</v>
      </c>
      <c r="AY27" s="67">
        <f t="shared" si="9"/>
        <v>100</v>
      </c>
      <c r="BA27">
        <v>11.5</v>
      </c>
      <c r="BB27">
        <v>0</v>
      </c>
      <c r="BC27">
        <v>11.5</v>
      </c>
      <c r="BD27">
        <v>0</v>
      </c>
      <c r="BE27">
        <v>11.5</v>
      </c>
      <c r="BF27">
        <v>0</v>
      </c>
      <c r="BG27">
        <f t="shared" si="10"/>
        <v>0</v>
      </c>
      <c r="BH27">
        <f t="shared" si="21"/>
        <v>0</v>
      </c>
      <c r="BI27" s="67">
        <f t="shared" si="11"/>
        <v>100</v>
      </c>
      <c r="BK27">
        <v>11.5</v>
      </c>
      <c r="BL27">
        <v>0</v>
      </c>
      <c r="BM27">
        <v>11.5</v>
      </c>
      <c r="BN27">
        <v>0</v>
      </c>
      <c r="BO27">
        <v>11.5</v>
      </c>
      <c r="BP27">
        <v>0</v>
      </c>
      <c r="BQ27">
        <f t="shared" si="12"/>
        <v>0</v>
      </c>
      <c r="BR27">
        <f t="shared" si="22"/>
        <v>0</v>
      </c>
      <c r="BS27" s="67">
        <f t="shared" si="13"/>
        <v>100</v>
      </c>
      <c r="BU27">
        <v>11.5</v>
      </c>
      <c r="BV27">
        <v>0</v>
      </c>
      <c r="BW27">
        <v>11.5</v>
      </c>
      <c r="BX27">
        <v>0</v>
      </c>
      <c r="BY27">
        <v>11.5</v>
      </c>
      <c r="BZ27">
        <v>0</v>
      </c>
      <c r="CA27">
        <f t="shared" si="14"/>
        <v>0</v>
      </c>
      <c r="CB27">
        <f t="shared" si="23"/>
        <v>0</v>
      </c>
      <c r="CC27" s="67">
        <f t="shared" si="15"/>
        <v>100</v>
      </c>
      <c r="CE27">
        <v>11.5</v>
      </c>
      <c r="CF27">
        <v>0</v>
      </c>
      <c r="CG27">
        <v>11.5</v>
      </c>
      <c r="CH27">
        <v>0</v>
      </c>
      <c r="CI27">
        <v>11.5</v>
      </c>
      <c r="CJ27">
        <v>0</v>
      </c>
      <c r="CK27">
        <f t="shared" si="16"/>
        <v>0</v>
      </c>
      <c r="CL27">
        <f t="shared" si="24"/>
        <v>0</v>
      </c>
      <c r="CM27" s="67">
        <f t="shared" si="17"/>
        <v>100</v>
      </c>
      <c r="CO27">
        <v>11.5</v>
      </c>
      <c r="CP27">
        <v>0</v>
      </c>
      <c r="CQ27">
        <v>11.5</v>
      </c>
      <c r="CR27">
        <v>0</v>
      </c>
      <c r="CS27">
        <v>11.5</v>
      </c>
      <c r="CT27">
        <v>0</v>
      </c>
      <c r="CU27">
        <f t="shared" si="18"/>
        <v>0</v>
      </c>
      <c r="CV27">
        <f t="shared" si="25"/>
        <v>0</v>
      </c>
      <c r="CW27" s="67">
        <f t="shared" si="19"/>
        <v>100</v>
      </c>
    </row>
    <row r="28" spans="3:101" x14ac:dyDescent="0.35">
      <c r="C28">
        <v>12</v>
      </c>
      <c r="D28">
        <v>0</v>
      </c>
      <c r="E28">
        <v>12</v>
      </c>
      <c r="F28">
        <v>0</v>
      </c>
      <c r="G28">
        <v>12</v>
      </c>
      <c r="H28">
        <v>0</v>
      </c>
      <c r="I28">
        <f t="shared" si="0"/>
        <v>0</v>
      </c>
      <c r="J28">
        <f t="shared" si="26"/>
        <v>0</v>
      </c>
      <c r="K28" s="67">
        <f t="shared" si="2"/>
        <v>100</v>
      </c>
      <c r="M28">
        <v>12</v>
      </c>
      <c r="N28">
        <v>0</v>
      </c>
      <c r="O28">
        <v>12</v>
      </c>
      <c r="P28">
        <v>0</v>
      </c>
      <c r="Q28">
        <v>12</v>
      </c>
      <c r="R28">
        <v>0</v>
      </c>
      <c r="S28">
        <f t="shared" si="1"/>
        <v>0</v>
      </c>
      <c r="T28">
        <f t="shared" si="27"/>
        <v>0</v>
      </c>
      <c r="U28" s="67">
        <f t="shared" si="3"/>
        <v>100</v>
      </c>
      <c r="W28">
        <v>12</v>
      </c>
      <c r="X28">
        <v>0</v>
      </c>
      <c r="Y28">
        <v>12</v>
      </c>
      <c r="Z28">
        <v>0</v>
      </c>
      <c r="AA28">
        <v>12</v>
      </c>
      <c r="AB28">
        <v>0</v>
      </c>
      <c r="AC28">
        <f t="shared" si="4"/>
        <v>0</v>
      </c>
      <c r="AD28">
        <f t="shared" si="28"/>
        <v>0</v>
      </c>
      <c r="AE28" s="67">
        <f t="shared" si="5"/>
        <v>100</v>
      </c>
      <c r="AG28">
        <v>12</v>
      </c>
      <c r="AH28">
        <v>0</v>
      </c>
      <c r="AI28">
        <v>12</v>
      </c>
      <c r="AJ28">
        <v>0</v>
      </c>
      <c r="AK28">
        <v>12</v>
      </c>
      <c r="AL28">
        <v>0</v>
      </c>
      <c r="AM28">
        <f t="shared" si="6"/>
        <v>0</v>
      </c>
      <c r="AN28">
        <f t="shared" si="29"/>
        <v>0</v>
      </c>
      <c r="AO28" s="67">
        <f t="shared" si="7"/>
        <v>100</v>
      </c>
      <c r="AQ28">
        <v>12</v>
      </c>
      <c r="AR28">
        <v>0</v>
      </c>
      <c r="AS28">
        <v>12</v>
      </c>
      <c r="AT28">
        <v>0</v>
      </c>
      <c r="AU28">
        <v>12</v>
      </c>
      <c r="AV28">
        <v>0</v>
      </c>
      <c r="AW28">
        <f t="shared" si="8"/>
        <v>0</v>
      </c>
      <c r="AX28">
        <f t="shared" si="20"/>
        <v>0</v>
      </c>
      <c r="AY28" s="67">
        <f t="shared" si="9"/>
        <v>100</v>
      </c>
      <c r="BA28">
        <v>12</v>
      </c>
      <c r="BB28">
        <v>0</v>
      </c>
      <c r="BC28">
        <v>12</v>
      </c>
      <c r="BD28">
        <v>0</v>
      </c>
      <c r="BE28">
        <v>12</v>
      </c>
      <c r="BF28">
        <v>0</v>
      </c>
      <c r="BG28">
        <f t="shared" si="10"/>
        <v>0</v>
      </c>
      <c r="BH28">
        <f t="shared" si="21"/>
        <v>0</v>
      </c>
      <c r="BI28" s="67">
        <f t="shared" si="11"/>
        <v>100</v>
      </c>
      <c r="BK28">
        <v>12</v>
      </c>
      <c r="BL28">
        <v>0</v>
      </c>
      <c r="BM28">
        <v>12</v>
      </c>
      <c r="BN28">
        <v>0</v>
      </c>
      <c r="BO28">
        <v>12</v>
      </c>
      <c r="BP28">
        <v>0</v>
      </c>
      <c r="BQ28">
        <f t="shared" si="12"/>
        <v>0</v>
      </c>
      <c r="BR28">
        <f t="shared" si="22"/>
        <v>0</v>
      </c>
      <c r="BS28" s="67">
        <f t="shared" si="13"/>
        <v>100</v>
      </c>
      <c r="BU28">
        <v>12</v>
      </c>
      <c r="BV28">
        <v>0</v>
      </c>
      <c r="BW28">
        <v>12</v>
      </c>
      <c r="BX28">
        <v>0</v>
      </c>
      <c r="BY28">
        <v>12</v>
      </c>
      <c r="BZ28">
        <v>0</v>
      </c>
      <c r="CA28">
        <f t="shared" si="14"/>
        <v>0</v>
      </c>
      <c r="CB28">
        <f t="shared" si="23"/>
        <v>0</v>
      </c>
      <c r="CC28" s="67">
        <f t="shared" si="15"/>
        <v>100</v>
      </c>
      <c r="CE28">
        <v>12</v>
      </c>
      <c r="CF28">
        <v>0</v>
      </c>
      <c r="CG28">
        <v>12</v>
      </c>
      <c r="CH28">
        <v>0</v>
      </c>
      <c r="CI28">
        <v>12</v>
      </c>
      <c r="CJ28">
        <v>0</v>
      </c>
      <c r="CK28">
        <f t="shared" si="16"/>
        <v>0</v>
      </c>
      <c r="CL28">
        <f t="shared" si="24"/>
        <v>0</v>
      </c>
      <c r="CM28" s="67">
        <f t="shared" si="17"/>
        <v>100</v>
      </c>
      <c r="CO28">
        <v>12</v>
      </c>
      <c r="CP28">
        <v>0</v>
      </c>
      <c r="CQ28">
        <v>12</v>
      </c>
      <c r="CR28">
        <v>0</v>
      </c>
      <c r="CS28">
        <v>12</v>
      </c>
      <c r="CT28">
        <v>0</v>
      </c>
      <c r="CU28">
        <f t="shared" si="18"/>
        <v>0</v>
      </c>
      <c r="CV28">
        <f t="shared" si="25"/>
        <v>0</v>
      </c>
      <c r="CW28" s="67">
        <f t="shared" si="19"/>
        <v>100</v>
      </c>
    </row>
    <row r="29" spans="3:101" x14ac:dyDescent="0.35">
      <c r="C29">
        <v>12.5</v>
      </c>
      <c r="D29">
        <v>0</v>
      </c>
      <c r="E29">
        <v>12.5</v>
      </c>
      <c r="F29">
        <v>0</v>
      </c>
      <c r="G29">
        <v>12.5</v>
      </c>
      <c r="H29">
        <v>0</v>
      </c>
      <c r="I29">
        <f t="shared" si="0"/>
        <v>0</v>
      </c>
      <c r="J29">
        <f t="shared" si="26"/>
        <v>0</v>
      </c>
      <c r="K29" s="67">
        <f t="shared" si="2"/>
        <v>100</v>
      </c>
      <c r="M29">
        <v>12.5</v>
      </c>
      <c r="N29">
        <v>0</v>
      </c>
      <c r="O29">
        <v>12.5</v>
      </c>
      <c r="P29">
        <v>0</v>
      </c>
      <c r="Q29">
        <v>12.5</v>
      </c>
      <c r="R29">
        <v>0</v>
      </c>
      <c r="S29">
        <f t="shared" si="1"/>
        <v>0</v>
      </c>
      <c r="T29">
        <f t="shared" si="27"/>
        <v>0</v>
      </c>
      <c r="U29" s="67">
        <f t="shared" si="3"/>
        <v>100</v>
      </c>
      <c r="W29">
        <v>12.5</v>
      </c>
      <c r="X29">
        <v>0</v>
      </c>
      <c r="Y29">
        <v>12.5</v>
      </c>
      <c r="Z29">
        <v>0</v>
      </c>
      <c r="AA29">
        <v>12.5</v>
      </c>
      <c r="AB29">
        <v>0</v>
      </c>
      <c r="AC29">
        <f t="shared" si="4"/>
        <v>0</v>
      </c>
      <c r="AD29">
        <f t="shared" si="28"/>
        <v>0</v>
      </c>
      <c r="AE29" s="67">
        <f t="shared" si="5"/>
        <v>100</v>
      </c>
      <c r="AG29">
        <v>12.5</v>
      </c>
      <c r="AH29">
        <v>0</v>
      </c>
      <c r="AI29">
        <v>12.5</v>
      </c>
      <c r="AJ29">
        <v>0</v>
      </c>
      <c r="AK29">
        <v>12.5</v>
      </c>
      <c r="AL29">
        <v>0</v>
      </c>
      <c r="AM29">
        <f t="shared" si="6"/>
        <v>0</v>
      </c>
      <c r="AN29">
        <f t="shared" si="29"/>
        <v>0</v>
      </c>
      <c r="AO29" s="67">
        <f t="shared" si="7"/>
        <v>100</v>
      </c>
      <c r="AQ29">
        <v>12.5</v>
      </c>
      <c r="AR29">
        <v>0</v>
      </c>
      <c r="AS29">
        <v>12.5</v>
      </c>
      <c r="AT29">
        <v>0</v>
      </c>
      <c r="AU29">
        <v>12.5</v>
      </c>
      <c r="AV29">
        <v>0</v>
      </c>
      <c r="AW29">
        <f t="shared" si="8"/>
        <v>0</v>
      </c>
      <c r="AX29">
        <f t="shared" si="20"/>
        <v>0</v>
      </c>
      <c r="AY29" s="67">
        <f t="shared" si="9"/>
        <v>100</v>
      </c>
      <c r="BA29">
        <v>12.5</v>
      </c>
      <c r="BB29">
        <v>0</v>
      </c>
      <c r="BC29">
        <v>12.5</v>
      </c>
      <c r="BD29">
        <v>0</v>
      </c>
      <c r="BE29">
        <v>12.5</v>
      </c>
      <c r="BF29">
        <v>0</v>
      </c>
      <c r="BG29">
        <f t="shared" si="10"/>
        <v>0</v>
      </c>
      <c r="BH29">
        <f t="shared" si="21"/>
        <v>0</v>
      </c>
      <c r="BI29" s="67">
        <f t="shared" si="11"/>
        <v>100</v>
      </c>
      <c r="BK29">
        <v>12.5</v>
      </c>
      <c r="BL29">
        <v>0</v>
      </c>
      <c r="BM29">
        <v>12.5</v>
      </c>
      <c r="BN29">
        <v>0</v>
      </c>
      <c r="BO29">
        <v>12.5</v>
      </c>
      <c r="BP29">
        <v>0</v>
      </c>
      <c r="BQ29">
        <f t="shared" si="12"/>
        <v>0</v>
      </c>
      <c r="BR29">
        <f t="shared" si="22"/>
        <v>0</v>
      </c>
      <c r="BS29" s="67">
        <f t="shared" si="13"/>
        <v>100</v>
      </c>
      <c r="BU29">
        <v>12.5</v>
      </c>
      <c r="BV29">
        <v>0</v>
      </c>
      <c r="BW29">
        <v>12.5</v>
      </c>
      <c r="BX29">
        <v>0</v>
      </c>
      <c r="BY29">
        <v>12.5</v>
      </c>
      <c r="BZ29">
        <v>0</v>
      </c>
      <c r="CA29">
        <f t="shared" si="14"/>
        <v>0</v>
      </c>
      <c r="CB29">
        <f t="shared" si="23"/>
        <v>0</v>
      </c>
      <c r="CC29" s="67">
        <f t="shared" si="15"/>
        <v>100</v>
      </c>
      <c r="CE29">
        <v>12.5</v>
      </c>
      <c r="CF29">
        <v>0</v>
      </c>
      <c r="CG29">
        <v>12.5</v>
      </c>
      <c r="CH29">
        <v>0</v>
      </c>
      <c r="CI29">
        <v>12.5</v>
      </c>
      <c r="CJ29">
        <v>0</v>
      </c>
      <c r="CK29">
        <f t="shared" si="16"/>
        <v>0</v>
      </c>
      <c r="CL29">
        <f t="shared" si="24"/>
        <v>0</v>
      </c>
      <c r="CM29" s="67">
        <f t="shared" si="17"/>
        <v>100</v>
      </c>
      <c r="CO29">
        <v>12.5</v>
      </c>
      <c r="CP29">
        <v>0</v>
      </c>
      <c r="CQ29">
        <v>12.5</v>
      </c>
      <c r="CR29">
        <v>0</v>
      </c>
      <c r="CS29">
        <v>12.5</v>
      </c>
      <c r="CT29">
        <v>0</v>
      </c>
      <c r="CU29">
        <f t="shared" si="18"/>
        <v>0</v>
      </c>
      <c r="CV29">
        <f t="shared" si="25"/>
        <v>0</v>
      </c>
      <c r="CW29" s="67">
        <f t="shared" si="19"/>
        <v>100</v>
      </c>
    </row>
    <row r="30" spans="3:101" x14ac:dyDescent="0.35">
      <c r="C30">
        <v>13</v>
      </c>
      <c r="D30">
        <v>0</v>
      </c>
      <c r="E30">
        <v>13</v>
      </c>
      <c r="F30">
        <v>0</v>
      </c>
      <c r="G30">
        <v>13</v>
      </c>
      <c r="H30">
        <v>0</v>
      </c>
      <c r="I30">
        <f t="shared" si="0"/>
        <v>0</v>
      </c>
      <c r="J30">
        <f t="shared" si="26"/>
        <v>0</v>
      </c>
      <c r="K30" s="67">
        <f t="shared" si="2"/>
        <v>100</v>
      </c>
      <c r="M30">
        <v>13</v>
      </c>
      <c r="N30">
        <v>0</v>
      </c>
      <c r="O30">
        <v>13</v>
      </c>
      <c r="P30">
        <v>0</v>
      </c>
      <c r="Q30">
        <v>13</v>
      </c>
      <c r="R30">
        <v>0</v>
      </c>
      <c r="S30">
        <f t="shared" si="1"/>
        <v>0</v>
      </c>
      <c r="T30">
        <f t="shared" si="27"/>
        <v>0</v>
      </c>
      <c r="U30" s="67">
        <f t="shared" si="3"/>
        <v>100</v>
      </c>
      <c r="W30">
        <v>13</v>
      </c>
      <c r="X30">
        <v>0</v>
      </c>
      <c r="Y30">
        <v>13</v>
      </c>
      <c r="Z30">
        <v>0</v>
      </c>
      <c r="AA30">
        <v>13</v>
      </c>
      <c r="AB30">
        <v>0</v>
      </c>
      <c r="AC30">
        <f t="shared" si="4"/>
        <v>0</v>
      </c>
      <c r="AD30">
        <f t="shared" si="28"/>
        <v>0</v>
      </c>
      <c r="AE30" s="67">
        <f t="shared" si="5"/>
        <v>100</v>
      </c>
      <c r="AG30">
        <v>13</v>
      </c>
      <c r="AH30">
        <v>0</v>
      </c>
      <c r="AI30">
        <v>13</v>
      </c>
      <c r="AJ30">
        <v>0</v>
      </c>
      <c r="AK30">
        <v>13</v>
      </c>
      <c r="AL30">
        <v>0</v>
      </c>
      <c r="AM30">
        <f t="shared" si="6"/>
        <v>0</v>
      </c>
      <c r="AN30">
        <f t="shared" si="29"/>
        <v>0</v>
      </c>
      <c r="AO30" s="67">
        <f t="shared" si="7"/>
        <v>100</v>
      </c>
      <c r="AQ30">
        <v>13</v>
      </c>
      <c r="AR30">
        <v>0</v>
      </c>
      <c r="AS30">
        <v>13</v>
      </c>
      <c r="AT30">
        <v>0</v>
      </c>
      <c r="AU30">
        <v>13</v>
      </c>
      <c r="AV30">
        <v>0</v>
      </c>
      <c r="AW30">
        <f t="shared" si="8"/>
        <v>0</v>
      </c>
      <c r="AX30">
        <f t="shared" si="20"/>
        <v>0</v>
      </c>
      <c r="AY30" s="67">
        <f t="shared" si="9"/>
        <v>100</v>
      </c>
      <c r="BA30">
        <v>13</v>
      </c>
      <c r="BB30">
        <v>0</v>
      </c>
      <c r="BC30">
        <v>13</v>
      </c>
      <c r="BD30">
        <v>0</v>
      </c>
      <c r="BE30">
        <v>13</v>
      </c>
      <c r="BF30">
        <v>0</v>
      </c>
      <c r="BG30">
        <f t="shared" si="10"/>
        <v>0</v>
      </c>
      <c r="BH30">
        <f t="shared" si="21"/>
        <v>0</v>
      </c>
      <c r="BI30" s="67">
        <f t="shared" si="11"/>
        <v>100</v>
      </c>
      <c r="BK30">
        <v>13</v>
      </c>
      <c r="BL30">
        <v>0</v>
      </c>
      <c r="BM30">
        <v>13</v>
      </c>
      <c r="BN30">
        <v>0</v>
      </c>
      <c r="BO30">
        <v>13</v>
      </c>
      <c r="BP30">
        <v>0</v>
      </c>
      <c r="BQ30">
        <f t="shared" si="12"/>
        <v>0</v>
      </c>
      <c r="BR30">
        <f t="shared" si="22"/>
        <v>0</v>
      </c>
      <c r="BS30" s="67">
        <f t="shared" si="13"/>
        <v>100</v>
      </c>
      <c r="BU30">
        <v>13</v>
      </c>
      <c r="BV30">
        <v>0</v>
      </c>
      <c r="BW30">
        <v>13</v>
      </c>
      <c r="BX30">
        <v>0</v>
      </c>
      <c r="BY30">
        <v>13</v>
      </c>
      <c r="BZ30">
        <v>0</v>
      </c>
      <c r="CA30">
        <f t="shared" si="14"/>
        <v>0</v>
      </c>
      <c r="CB30">
        <f t="shared" si="23"/>
        <v>0</v>
      </c>
      <c r="CC30" s="67">
        <f t="shared" si="15"/>
        <v>100</v>
      </c>
      <c r="CE30">
        <v>13</v>
      </c>
      <c r="CF30">
        <v>0</v>
      </c>
      <c r="CG30">
        <v>13</v>
      </c>
      <c r="CH30">
        <v>0</v>
      </c>
      <c r="CI30">
        <v>13</v>
      </c>
      <c r="CJ30">
        <v>0</v>
      </c>
      <c r="CK30">
        <f t="shared" si="16"/>
        <v>0</v>
      </c>
      <c r="CL30">
        <f t="shared" si="24"/>
        <v>0</v>
      </c>
      <c r="CM30" s="67">
        <f t="shared" si="17"/>
        <v>100</v>
      </c>
      <c r="CO30">
        <v>13</v>
      </c>
      <c r="CP30">
        <v>0</v>
      </c>
      <c r="CQ30">
        <v>13</v>
      </c>
      <c r="CR30">
        <v>0</v>
      </c>
      <c r="CS30">
        <v>13</v>
      </c>
      <c r="CT30">
        <v>0</v>
      </c>
      <c r="CU30">
        <f t="shared" si="18"/>
        <v>0</v>
      </c>
      <c r="CV30">
        <f t="shared" si="25"/>
        <v>0</v>
      </c>
      <c r="CW30" s="67">
        <f t="shared" si="19"/>
        <v>100</v>
      </c>
    </row>
    <row r="31" spans="3:101" x14ac:dyDescent="0.35">
      <c r="C31">
        <v>13.5</v>
      </c>
      <c r="D31">
        <v>0</v>
      </c>
      <c r="E31">
        <v>13.5</v>
      </c>
      <c r="F31">
        <v>0</v>
      </c>
      <c r="G31">
        <v>13.5</v>
      </c>
      <c r="H31">
        <v>0</v>
      </c>
      <c r="I31">
        <f t="shared" si="0"/>
        <v>0</v>
      </c>
      <c r="J31">
        <f t="shared" si="26"/>
        <v>0</v>
      </c>
      <c r="K31" s="67">
        <f t="shared" si="2"/>
        <v>100</v>
      </c>
      <c r="M31">
        <v>13.5</v>
      </c>
      <c r="N31">
        <v>0</v>
      </c>
      <c r="O31">
        <v>13.5</v>
      </c>
      <c r="P31">
        <v>0</v>
      </c>
      <c r="Q31">
        <v>13.5</v>
      </c>
      <c r="R31">
        <v>0</v>
      </c>
      <c r="S31">
        <f t="shared" si="1"/>
        <v>0</v>
      </c>
      <c r="T31">
        <f t="shared" si="27"/>
        <v>0</v>
      </c>
      <c r="U31" s="67">
        <f t="shared" si="3"/>
        <v>100</v>
      </c>
      <c r="W31">
        <v>13.5</v>
      </c>
      <c r="X31">
        <v>0</v>
      </c>
      <c r="Y31">
        <v>13.5</v>
      </c>
      <c r="Z31">
        <v>0</v>
      </c>
      <c r="AA31">
        <v>13.5</v>
      </c>
      <c r="AB31">
        <v>0</v>
      </c>
      <c r="AC31">
        <f t="shared" si="4"/>
        <v>0</v>
      </c>
      <c r="AD31">
        <f t="shared" si="28"/>
        <v>0</v>
      </c>
      <c r="AE31" s="67">
        <f t="shared" si="5"/>
        <v>100</v>
      </c>
      <c r="AG31">
        <v>13.5</v>
      </c>
      <c r="AH31">
        <v>0</v>
      </c>
      <c r="AI31">
        <v>13.5</v>
      </c>
      <c r="AJ31">
        <v>0</v>
      </c>
      <c r="AK31">
        <v>13.5</v>
      </c>
      <c r="AL31">
        <v>0</v>
      </c>
      <c r="AM31">
        <f t="shared" si="6"/>
        <v>0</v>
      </c>
      <c r="AN31">
        <f t="shared" si="29"/>
        <v>0</v>
      </c>
      <c r="AO31" s="67">
        <f t="shared" si="7"/>
        <v>100</v>
      </c>
      <c r="AQ31">
        <v>13.5</v>
      </c>
      <c r="AR31">
        <v>0</v>
      </c>
      <c r="AS31">
        <v>13.5</v>
      </c>
      <c r="AT31">
        <v>0</v>
      </c>
      <c r="AU31">
        <v>13.5</v>
      </c>
      <c r="AV31">
        <v>0</v>
      </c>
      <c r="AW31">
        <f t="shared" si="8"/>
        <v>0</v>
      </c>
      <c r="AX31">
        <f t="shared" si="20"/>
        <v>0</v>
      </c>
      <c r="AY31" s="67">
        <f t="shared" si="9"/>
        <v>100</v>
      </c>
      <c r="BA31">
        <v>13.5</v>
      </c>
      <c r="BB31">
        <v>0</v>
      </c>
      <c r="BC31">
        <v>13.5</v>
      </c>
      <c r="BD31">
        <v>0</v>
      </c>
      <c r="BE31">
        <v>13.5</v>
      </c>
      <c r="BF31">
        <v>0</v>
      </c>
      <c r="BG31">
        <f t="shared" si="10"/>
        <v>0</v>
      </c>
      <c r="BH31">
        <f t="shared" si="21"/>
        <v>0</v>
      </c>
      <c r="BI31" s="67">
        <f t="shared" si="11"/>
        <v>100</v>
      </c>
      <c r="BK31">
        <v>13.5</v>
      </c>
      <c r="BL31">
        <v>0</v>
      </c>
      <c r="BM31">
        <v>13.5</v>
      </c>
      <c r="BN31">
        <v>0</v>
      </c>
      <c r="BO31">
        <v>13.5</v>
      </c>
      <c r="BP31">
        <v>0</v>
      </c>
      <c r="BQ31">
        <f t="shared" si="12"/>
        <v>0</v>
      </c>
      <c r="BR31">
        <f t="shared" si="22"/>
        <v>0</v>
      </c>
      <c r="BS31" s="67">
        <f t="shared" si="13"/>
        <v>100</v>
      </c>
      <c r="BU31">
        <v>13.5</v>
      </c>
      <c r="BV31">
        <v>0</v>
      </c>
      <c r="BW31">
        <v>13.5</v>
      </c>
      <c r="BX31">
        <v>0</v>
      </c>
      <c r="BY31">
        <v>13.5</v>
      </c>
      <c r="BZ31">
        <v>0</v>
      </c>
      <c r="CA31">
        <f t="shared" si="14"/>
        <v>0</v>
      </c>
      <c r="CB31">
        <f t="shared" si="23"/>
        <v>0</v>
      </c>
      <c r="CC31" s="67">
        <f t="shared" si="15"/>
        <v>100</v>
      </c>
      <c r="CE31">
        <v>13.5</v>
      </c>
      <c r="CF31">
        <v>0</v>
      </c>
      <c r="CG31">
        <v>13.5</v>
      </c>
      <c r="CH31">
        <v>0</v>
      </c>
      <c r="CI31">
        <v>13.5</v>
      </c>
      <c r="CJ31">
        <v>0</v>
      </c>
      <c r="CK31">
        <f t="shared" si="16"/>
        <v>0</v>
      </c>
      <c r="CL31">
        <f t="shared" si="24"/>
        <v>0</v>
      </c>
      <c r="CM31" s="67">
        <f t="shared" si="17"/>
        <v>100</v>
      </c>
      <c r="CO31">
        <v>13.5</v>
      </c>
      <c r="CP31">
        <v>0</v>
      </c>
      <c r="CQ31">
        <v>13.5</v>
      </c>
      <c r="CR31">
        <v>0</v>
      </c>
      <c r="CS31">
        <v>13.5</v>
      </c>
      <c r="CT31">
        <v>0</v>
      </c>
      <c r="CU31">
        <f t="shared" si="18"/>
        <v>0</v>
      </c>
      <c r="CV31">
        <f t="shared" si="25"/>
        <v>0</v>
      </c>
      <c r="CW31" s="67">
        <f t="shared" si="19"/>
        <v>100</v>
      </c>
    </row>
    <row r="32" spans="3:101" x14ac:dyDescent="0.35">
      <c r="C32">
        <v>14</v>
      </c>
      <c r="D32">
        <v>0</v>
      </c>
      <c r="E32">
        <v>14</v>
      </c>
      <c r="F32">
        <v>0</v>
      </c>
      <c r="G32">
        <v>14</v>
      </c>
      <c r="H32">
        <v>0</v>
      </c>
      <c r="I32">
        <f t="shared" si="0"/>
        <v>0</v>
      </c>
      <c r="J32">
        <f t="shared" si="26"/>
        <v>0</v>
      </c>
      <c r="K32" s="67">
        <f t="shared" si="2"/>
        <v>100</v>
      </c>
      <c r="M32">
        <v>14</v>
      </c>
      <c r="N32">
        <v>0</v>
      </c>
      <c r="O32">
        <v>14</v>
      </c>
      <c r="P32">
        <v>0</v>
      </c>
      <c r="Q32">
        <v>14</v>
      </c>
      <c r="R32">
        <v>0</v>
      </c>
      <c r="S32">
        <f t="shared" si="1"/>
        <v>0</v>
      </c>
      <c r="T32">
        <f t="shared" si="27"/>
        <v>0</v>
      </c>
      <c r="U32" s="67">
        <f t="shared" si="3"/>
        <v>100</v>
      </c>
      <c r="W32">
        <v>14</v>
      </c>
      <c r="X32">
        <v>0</v>
      </c>
      <c r="Y32">
        <v>14</v>
      </c>
      <c r="Z32">
        <v>0</v>
      </c>
      <c r="AA32">
        <v>14</v>
      </c>
      <c r="AB32">
        <v>0</v>
      </c>
      <c r="AC32">
        <f t="shared" si="4"/>
        <v>0</v>
      </c>
      <c r="AD32">
        <f t="shared" si="28"/>
        <v>0</v>
      </c>
      <c r="AE32" s="67">
        <f t="shared" si="5"/>
        <v>100</v>
      </c>
      <c r="AG32">
        <v>14</v>
      </c>
      <c r="AH32">
        <v>0</v>
      </c>
      <c r="AI32">
        <v>14</v>
      </c>
      <c r="AJ32">
        <v>0</v>
      </c>
      <c r="AK32">
        <v>14</v>
      </c>
      <c r="AL32">
        <v>0</v>
      </c>
      <c r="AM32">
        <f t="shared" si="6"/>
        <v>0</v>
      </c>
      <c r="AN32">
        <f t="shared" si="29"/>
        <v>0</v>
      </c>
      <c r="AO32" s="67">
        <f t="shared" si="7"/>
        <v>100</v>
      </c>
      <c r="AQ32">
        <v>14</v>
      </c>
      <c r="AR32">
        <v>0</v>
      </c>
      <c r="AS32">
        <v>14</v>
      </c>
      <c r="AT32">
        <v>0</v>
      </c>
      <c r="AU32">
        <v>14</v>
      </c>
      <c r="AV32">
        <v>0</v>
      </c>
      <c r="AW32">
        <f t="shared" si="8"/>
        <v>0</v>
      </c>
      <c r="AX32">
        <f t="shared" si="20"/>
        <v>0</v>
      </c>
      <c r="AY32" s="67">
        <f t="shared" si="9"/>
        <v>100</v>
      </c>
      <c r="BA32">
        <v>14</v>
      </c>
      <c r="BB32">
        <v>0</v>
      </c>
      <c r="BC32">
        <v>14</v>
      </c>
      <c r="BD32">
        <v>0</v>
      </c>
      <c r="BE32">
        <v>14</v>
      </c>
      <c r="BF32">
        <v>0</v>
      </c>
      <c r="BG32">
        <f t="shared" si="10"/>
        <v>0</v>
      </c>
      <c r="BH32">
        <f t="shared" si="21"/>
        <v>0</v>
      </c>
      <c r="BI32" s="67">
        <f t="shared" si="11"/>
        <v>100</v>
      </c>
      <c r="BK32">
        <v>14</v>
      </c>
      <c r="BL32">
        <v>0</v>
      </c>
      <c r="BM32">
        <v>14</v>
      </c>
      <c r="BN32">
        <v>0</v>
      </c>
      <c r="BO32">
        <v>14</v>
      </c>
      <c r="BP32">
        <v>0</v>
      </c>
      <c r="BQ32">
        <f t="shared" si="12"/>
        <v>0</v>
      </c>
      <c r="BR32">
        <f t="shared" si="22"/>
        <v>0</v>
      </c>
      <c r="BS32" s="67">
        <f t="shared" si="13"/>
        <v>100</v>
      </c>
      <c r="BU32">
        <v>14</v>
      </c>
      <c r="BV32">
        <v>0</v>
      </c>
      <c r="BW32">
        <v>14</v>
      </c>
      <c r="BX32">
        <v>0</v>
      </c>
      <c r="BY32">
        <v>14</v>
      </c>
      <c r="BZ32">
        <v>0</v>
      </c>
      <c r="CA32">
        <f t="shared" si="14"/>
        <v>0</v>
      </c>
      <c r="CB32">
        <f t="shared" si="23"/>
        <v>0</v>
      </c>
      <c r="CC32" s="67">
        <f t="shared" si="15"/>
        <v>100</v>
      </c>
      <c r="CE32">
        <v>14</v>
      </c>
      <c r="CF32">
        <v>0</v>
      </c>
      <c r="CG32">
        <v>14</v>
      </c>
      <c r="CH32">
        <v>0</v>
      </c>
      <c r="CI32">
        <v>14</v>
      </c>
      <c r="CJ32">
        <v>0</v>
      </c>
      <c r="CK32">
        <f t="shared" si="16"/>
        <v>0</v>
      </c>
      <c r="CL32">
        <f t="shared" si="24"/>
        <v>0</v>
      </c>
      <c r="CM32" s="67">
        <f t="shared" si="17"/>
        <v>100</v>
      </c>
      <c r="CO32">
        <v>14</v>
      </c>
      <c r="CP32">
        <v>0</v>
      </c>
      <c r="CQ32">
        <v>14</v>
      </c>
      <c r="CR32">
        <v>0</v>
      </c>
      <c r="CS32">
        <v>14</v>
      </c>
      <c r="CT32">
        <v>0</v>
      </c>
      <c r="CU32">
        <f t="shared" si="18"/>
        <v>0</v>
      </c>
      <c r="CV32">
        <f t="shared" si="25"/>
        <v>0</v>
      </c>
      <c r="CW32" s="67">
        <f t="shared" si="19"/>
        <v>100</v>
      </c>
    </row>
    <row r="33" spans="3:101" x14ac:dyDescent="0.35">
      <c r="C33">
        <v>14.5</v>
      </c>
      <c r="D33">
        <v>0</v>
      </c>
      <c r="E33">
        <v>14.5</v>
      </c>
      <c r="F33">
        <v>0</v>
      </c>
      <c r="G33">
        <v>14.5</v>
      </c>
      <c r="H33">
        <v>0</v>
      </c>
      <c r="I33">
        <f t="shared" si="0"/>
        <v>0</v>
      </c>
      <c r="J33">
        <f t="shared" si="26"/>
        <v>0</v>
      </c>
      <c r="K33" s="67">
        <f t="shared" si="2"/>
        <v>100</v>
      </c>
      <c r="M33">
        <v>14.5</v>
      </c>
      <c r="N33">
        <v>0</v>
      </c>
      <c r="O33">
        <v>14.5</v>
      </c>
      <c r="P33">
        <v>0</v>
      </c>
      <c r="Q33">
        <v>14.5</v>
      </c>
      <c r="R33">
        <v>0</v>
      </c>
      <c r="S33">
        <f t="shared" si="1"/>
        <v>0</v>
      </c>
      <c r="T33">
        <f t="shared" si="27"/>
        <v>0</v>
      </c>
      <c r="U33" s="67">
        <f t="shared" si="3"/>
        <v>100</v>
      </c>
      <c r="W33">
        <v>14.5</v>
      </c>
      <c r="X33">
        <v>0</v>
      </c>
      <c r="Y33">
        <v>14.5</v>
      </c>
      <c r="Z33">
        <v>0</v>
      </c>
      <c r="AA33">
        <v>14.5</v>
      </c>
      <c r="AB33">
        <v>0</v>
      </c>
      <c r="AC33">
        <f t="shared" si="4"/>
        <v>0</v>
      </c>
      <c r="AD33">
        <f t="shared" si="28"/>
        <v>0</v>
      </c>
      <c r="AE33" s="67">
        <f t="shared" si="5"/>
        <v>100</v>
      </c>
      <c r="AG33">
        <v>14.5</v>
      </c>
      <c r="AH33">
        <v>0</v>
      </c>
      <c r="AI33">
        <v>14.5</v>
      </c>
      <c r="AJ33">
        <v>0</v>
      </c>
      <c r="AK33">
        <v>14.5</v>
      </c>
      <c r="AL33">
        <v>0</v>
      </c>
      <c r="AM33">
        <f t="shared" si="6"/>
        <v>0</v>
      </c>
      <c r="AN33">
        <f t="shared" si="29"/>
        <v>0</v>
      </c>
      <c r="AO33" s="67">
        <f t="shared" si="7"/>
        <v>100</v>
      </c>
      <c r="AQ33">
        <v>14.5</v>
      </c>
      <c r="AR33">
        <v>0</v>
      </c>
      <c r="AS33">
        <v>14.5</v>
      </c>
      <c r="AT33">
        <v>0</v>
      </c>
      <c r="AU33">
        <v>14.5</v>
      </c>
      <c r="AV33">
        <v>0</v>
      </c>
      <c r="AW33">
        <f t="shared" si="8"/>
        <v>0</v>
      </c>
      <c r="AX33">
        <f t="shared" si="20"/>
        <v>0</v>
      </c>
      <c r="AY33" s="67">
        <f t="shared" si="9"/>
        <v>100</v>
      </c>
      <c r="BA33">
        <v>14.5</v>
      </c>
      <c r="BB33">
        <v>0</v>
      </c>
      <c r="BC33">
        <v>14.5</v>
      </c>
      <c r="BD33">
        <v>0</v>
      </c>
      <c r="BE33">
        <v>14.5</v>
      </c>
      <c r="BF33">
        <v>0</v>
      </c>
      <c r="BG33">
        <f t="shared" si="10"/>
        <v>0</v>
      </c>
      <c r="BH33">
        <f t="shared" si="21"/>
        <v>0</v>
      </c>
      <c r="BI33" s="67">
        <f t="shared" si="11"/>
        <v>100</v>
      </c>
      <c r="BK33">
        <v>14.5</v>
      </c>
      <c r="BL33">
        <v>0</v>
      </c>
      <c r="BM33">
        <v>14.5</v>
      </c>
      <c r="BN33">
        <v>0</v>
      </c>
      <c r="BO33">
        <v>14.5</v>
      </c>
      <c r="BP33">
        <v>0</v>
      </c>
      <c r="BQ33">
        <f t="shared" si="12"/>
        <v>0</v>
      </c>
      <c r="BR33">
        <f t="shared" si="22"/>
        <v>0</v>
      </c>
      <c r="BS33" s="67">
        <f t="shared" si="13"/>
        <v>100</v>
      </c>
      <c r="BU33">
        <v>14.5</v>
      </c>
      <c r="BV33">
        <v>0</v>
      </c>
      <c r="BW33">
        <v>14.5</v>
      </c>
      <c r="BX33">
        <v>0</v>
      </c>
      <c r="BY33">
        <v>14.5</v>
      </c>
      <c r="BZ33">
        <v>0</v>
      </c>
      <c r="CA33">
        <f t="shared" si="14"/>
        <v>0</v>
      </c>
      <c r="CB33">
        <f t="shared" si="23"/>
        <v>0</v>
      </c>
      <c r="CC33" s="67">
        <f t="shared" si="15"/>
        <v>100</v>
      </c>
      <c r="CE33">
        <v>14.5</v>
      </c>
      <c r="CF33">
        <v>0</v>
      </c>
      <c r="CG33">
        <v>14.5</v>
      </c>
      <c r="CH33">
        <v>0</v>
      </c>
      <c r="CI33">
        <v>14.5</v>
      </c>
      <c r="CJ33">
        <v>0</v>
      </c>
      <c r="CK33">
        <f t="shared" si="16"/>
        <v>0</v>
      </c>
      <c r="CL33">
        <f t="shared" si="24"/>
        <v>0</v>
      </c>
      <c r="CM33" s="67">
        <f t="shared" si="17"/>
        <v>100</v>
      </c>
      <c r="CO33">
        <v>14.5</v>
      </c>
      <c r="CP33">
        <v>0</v>
      </c>
      <c r="CQ33">
        <v>14.5</v>
      </c>
      <c r="CR33">
        <v>0</v>
      </c>
      <c r="CS33">
        <v>14.5</v>
      </c>
      <c r="CT33">
        <v>0</v>
      </c>
      <c r="CU33">
        <f t="shared" si="18"/>
        <v>0</v>
      </c>
      <c r="CV33">
        <f t="shared" si="25"/>
        <v>0</v>
      </c>
      <c r="CW33" s="67">
        <f t="shared" si="19"/>
        <v>100</v>
      </c>
    </row>
    <row r="34" spans="3:101" x14ac:dyDescent="0.35">
      <c r="C34">
        <v>15</v>
      </c>
      <c r="D34">
        <v>0</v>
      </c>
      <c r="E34">
        <v>15</v>
      </c>
      <c r="F34">
        <v>0</v>
      </c>
      <c r="G34">
        <v>15</v>
      </c>
      <c r="H34">
        <v>1</v>
      </c>
      <c r="I34">
        <f t="shared" si="0"/>
        <v>1</v>
      </c>
      <c r="J34">
        <f t="shared" si="26"/>
        <v>1</v>
      </c>
      <c r="K34" s="67">
        <f t="shared" si="2"/>
        <v>99.7229916897507</v>
      </c>
      <c r="M34">
        <v>15</v>
      </c>
      <c r="N34">
        <v>0</v>
      </c>
      <c r="O34">
        <v>15</v>
      </c>
      <c r="P34">
        <v>0</v>
      </c>
      <c r="Q34">
        <v>15</v>
      </c>
      <c r="R34">
        <v>0</v>
      </c>
      <c r="S34">
        <f t="shared" si="1"/>
        <v>0</v>
      </c>
      <c r="T34">
        <f t="shared" si="27"/>
        <v>0</v>
      </c>
      <c r="U34" s="67">
        <f t="shared" si="3"/>
        <v>100</v>
      </c>
      <c r="W34">
        <v>15</v>
      </c>
      <c r="X34">
        <v>0</v>
      </c>
      <c r="Y34">
        <v>15</v>
      </c>
      <c r="Z34">
        <v>0</v>
      </c>
      <c r="AA34">
        <v>15</v>
      </c>
      <c r="AB34">
        <v>0</v>
      </c>
      <c r="AC34">
        <f t="shared" si="4"/>
        <v>0</v>
      </c>
      <c r="AD34">
        <f t="shared" si="28"/>
        <v>0</v>
      </c>
      <c r="AE34" s="67">
        <f t="shared" si="5"/>
        <v>100</v>
      </c>
      <c r="AG34">
        <v>15</v>
      </c>
      <c r="AH34">
        <v>0</v>
      </c>
      <c r="AI34">
        <v>15</v>
      </c>
      <c r="AJ34">
        <v>0</v>
      </c>
      <c r="AK34">
        <v>15</v>
      </c>
      <c r="AL34">
        <v>0</v>
      </c>
      <c r="AM34">
        <f t="shared" si="6"/>
        <v>0</v>
      </c>
      <c r="AN34">
        <f t="shared" si="29"/>
        <v>0</v>
      </c>
      <c r="AO34" s="67">
        <f t="shared" si="7"/>
        <v>100</v>
      </c>
      <c r="AQ34">
        <v>15</v>
      </c>
      <c r="AR34">
        <v>0</v>
      </c>
      <c r="AS34">
        <v>15</v>
      </c>
      <c r="AT34">
        <v>0</v>
      </c>
      <c r="AU34">
        <v>15</v>
      </c>
      <c r="AV34">
        <v>0</v>
      </c>
      <c r="AW34">
        <f t="shared" si="8"/>
        <v>0</v>
      </c>
      <c r="AX34">
        <f t="shared" si="20"/>
        <v>0</v>
      </c>
      <c r="AY34" s="67">
        <f t="shared" si="9"/>
        <v>100</v>
      </c>
      <c r="BA34">
        <v>15</v>
      </c>
      <c r="BB34">
        <v>0</v>
      </c>
      <c r="BC34">
        <v>15</v>
      </c>
      <c r="BD34">
        <v>0</v>
      </c>
      <c r="BE34">
        <v>15</v>
      </c>
      <c r="BF34">
        <v>0</v>
      </c>
      <c r="BG34">
        <f t="shared" si="10"/>
        <v>0</v>
      </c>
      <c r="BH34">
        <f t="shared" si="21"/>
        <v>0</v>
      </c>
      <c r="BI34" s="67">
        <f t="shared" si="11"/>
        <v>100</v>
      </c>
      <c r="BK34">
        <v>15</v>
      </c>
      <c r="BL34">
        <v>0</v>
      </c>
      <c r="BM34">
        <v>15</v>
      </c>
      <c r="BN34">
        <v>0</v>
      </c>
      <c r="BO34">
        <v>15</v>
      </c>
      <c r="BP34">
        <v>0</v>
      </c>
      <c r="BQ34">
        <f t="shared" si="12"/>
        <v>0</v>
      </c>
      <c r="BR34">
        <f t="shared" si="22"/>
        <v>0</v>
      </c>
      <c r="BS34" s="67">
        <f t="shared" si="13"/>
        <v>100</v>
      </c>
      <c r="BU34">
        <v>15</v>
      </c>
      <c r="BV34">
        <v>0</v>
      </c>
      <c r="BW34">
        <v>15</v>
      </c>
      <c r="BX34">
        <v>0</v>
      </c>
      <c r="BY34">
        <v>15</v>
      </c>
      <c r="BZ34">
        <v>0</v>
      </c>
      <c r="CA34">
        <f t="shared" si="14"/>
        <v>0</v>
      </c>
      <c r="CB34">
        <f t="shared" si="23"/>
        <v>0</v>
      </c>
      <c r="CC34" s="67">
        <f t="shared" si="15"/>
        <v>100</v>
      </c>
      <c r="CE34">
        <v>15</v>
      </c>
      <c r="CF34">
        <v>0</v>
      </c>
      <c r="CG34">
        <v>15</v>
      </c>
      <c r="CH34">
        <v>0</v>
      </c>
      <c r="CI34">
        <v>15</v>
      </c>
      <c r="CJ34">
        <v>0</v>
      </c>
      <c r="CK34">
        <f t="shared" si="16"/>
        <v>0</v>
      </c>
      <c r="CL34">
        <f t="shared" si="24"/>
        <v>0</v>
      </c>
      <c r="CM34" s="67">
        <f t="shared" si="17"/>
        <v>100</v>
      </c>
      <c r="CO34">
        <v>15</v>
      </c>
      <c r="CP34">
        <v>0</v>
      </c>
      <c r="CQ34">
        <v>15</v>
      </c>
      <c r="CR34">
        <v>0</v>
      </c>
      <c r="CS34">
        <v>15</v>
      </c>
      <c r="CT34">
        <v>0</v>
      </c>
      <c r="CU34">
        <f t="shared" si="18"/>
        <v>0</v>
      </c>
      <c r="CV34">
        <f t="shared" si="25"/>
        <v>0</v>
      </c>
      <c r="CW34" s="67">
        <f t="shared" si="19"/>
        <v>100</v>
      </c>
    </row>
    <row r="35" spans="3:101" x14ac:dyDescent="0.35">
      <c r="C35">
        <v>15.5</v>
      </c>
      <c r="D35">
        <v>0</v>
      </c>
      <c r="E35">
        <v>15.5</v>
      </c>
      <c r="F35">
        <v>0</v>
      </c>
      <c r="G35">
        <v>15.5</v>
      </c>
      <c r="H35">
        <v>0</v>
      </c>
      <c r="I35">
        <f t="shared" si="0"/>
        <v>0</v>
      </c>
      <c r="J35">
        <f t="shared" si="26"/>
        <v>1</v>
      </c>
      <c r="K35" s="67">
        <f t="shared" si="2"/>
        <v>99.7229916897507</v>
      </c>
      <c r="M35">
        <v>15.5</v>
      </c>
      <c r="N35">
        <v>0</v>
      </c>
      <c r="O35">
        <v>15.5</v>
      </c>
      <c r="P35">
        <v>4</v>
      </c>
      <c r="Q35">
        <v>15.5</v>
      </c>
      <c r="R35">
        <v>1</v>
      </c>
      <c r="S35">
        <f t="shared" si="1"/>
        <v>5</v>
      </c>
      <c r="T35">
        <f t="shared" si="27"/>
        <v>5</v>
      </c>
      <c r="U35" s="67">
        <f t="shared" si="3"/>
        <v>98.447204968944106</v>
      </c>
      <c r="W35">
        <v>15.5</v>
      </c>
      <c r="X35">
        <v>0</v>
      </c>
      <c r="Y35">
        <v>15.5</v>
      </c>
      <c r="Z35">
        <v>0</v>
      </c>
      <c r="AA35">
        <v>15.5</v>
      </c>
      <c r="AB35">
        <v>0</v>
      </c>
      <c r="AC35">
        <f t="shared" si="4"/>
        <v>0</v>
      </c>
      <c r="AD35">
        <f t="shared" si="28"/>
        <v>0</v>
      </c>
      <c r="AE35" s="67">
        <f t="shared" si="5"/>
        <v>100</v>
      </c>
      <c r="AG35">
        <v>15.5</v>
      </c>
      <c r="AH35">
        <v>0</v>
      </c>
      <c r="AI35">
        <v>15.5</v>
      </c>
      <c r="AJ35">
        <v>0</v>
      </c>
      <c r="AK35">
        <v>15.5</v>
      </c>
      <c r="AL35">
        <v>0</v>
      </c>
      <c r="AM35">
        <f t="shared" si="6"/>
        <v>0</v>
      </c>
      <c r="AN35">
        <f t="shared" si="29"/>
        <v>0</v>
      </c>
      <c r="AO35" s="67">
        <f t="shared" si="7"/>
        <v>100</v>
      </c>
      <c r="AQ35">
        <v>15.5</v>
      </c>
      <c r="AR35">
        <v>0</v>
      </c>
      <c r="AS35">
        <v>15.5</v>
      </c>
      <c r="AT35">
        <v>0</v>
      </c>
      <c r="AU35">
        <v>15.5</v>
      </c>
      <c r="AV35">
        <v>0</v>
      </c>
      <c r="AW35">
        <f t="shared" si="8"/>
        <v>0</v>
      </c>
      <c r="AX35">
        <f t="shared" si="20"/>
        <v>0</v>
      </c>
      <c r="AY35" s="67">
        <f t="shared" si="9"/>
        <v>100</v>
      </c>
      <c r="BA35">
        <v>15.5</v>
      </c>
      <c r="BB35">
        <v>0</v>
      </c>
      <c r="BC35">
        <v>15.5</v>
      </c>
      <c r="BD35">
        <v>0</v>
      </c>
      <c r="BE35">
        <v>15.5</v>
      </c>
      <c r="BF35">
        <v>0</v>
      </c>
      <c r="BG35">
        <f t="shared" si="10"/>
        <v>0</v>
      </c>
      <c r="BH35">
        <f t="shared" si="21"/>
        <v>0</v>
      </c>
      <c r="BI35" s="67">
        <f t="shared" si="11"/>
        <v>100</v>
      </c>
      <c r="BK35">
        <v>15.5</v>
      </c>
      <c r="BL35">
        <v>0</v>
      </c>
      <c r="BM35">
        <v>15.5</v>
      </c>
      <c r="BN35">
        <v>0</v>
      </c>
      <c r="BO35">
        <v>15.5</v>
      </c>
      <c r="BP35">
        <v>0</v>
      </c>
      <c r="BQ35">
        <f t="shared" si="12"/>
        <v>0</v>
      </c>
      <c r="BR35">
        <f t="shared" si="22"/>
        <v>0</v>
      </c>
      <c r="BS35" s="67">
        <f t="shared" si="13"/>
        <v>100</v>
      </c>
      <c r="BU35">
        <v>15.5</v>
      </c>
      <c r="BV35">
        <v>0</v>
      </c>
      <c r="BW35">
        <v>15.5</v>
      </c>
      <c r="BX35">
        <v>0</v>
      </c>
      <c r="BY35">
        <v>15.5</v>
      </c>
      <c r="BZ35">
        <v>0</v>
      </c>
      <c r="CA35">
        <f t="shared" si="14"/>
        <v>0</v>
      </c>
      <c r="CB35">
        <f t="shared" si="23"/>
        <v>0</v>
      </c>
      <c r="CC35" s="67">
        <f t="shared" si="15"/>
        <v>100</v>
      </c>
      <c r="CE35">
        <v>15.5</v>
      </c>
      <c r="CF35">
        <v>0</v>
      </c>
      <c r="CG35">
        <v>15.5</v>
      </c>
      <c r="CH35">
        <v>0</v>
      </c>
      <c r="CI35">
        <v>15.5</v>
      </c>
      <c r="CJ35">
        <v>0</v>
      </c>
      <c r="CK35">
        <f t="shared" si="16"/>
        <v>0</v>
      </c>
      <c r="CL35">
        <f t="shared" si="24"/>
        <v>0</v>
      </c>
      <c r="CM35" s="67">
        <f t="shared" si="17"/>
        <v>100</v>
      </c>
      <c r="CO35">
        <v>15.5</v>
      </c>
      <c r="CP35">
        <v>0</v>
      </c>
      <c r="CQ35">
        <v>15.5</v>
      </c>
      <c r="CR35">
        <v>0</v>
      </c>
      <c r="CS35">
        <v>15.5</v>
      </c>
      <c r="CT35">
        <v>0</v>
      </c>
      <c r="CU35">
        <f t="shared" si="18"/>
        <v>0</v>
      </c>
      <c r="CV35">
        <f t="shared" si="25"/>
        <v>0</v>
      </c>
      <c r="CW35" s="67">
        <f t="shared" si="19"/>
        <v>100</v>
      </c>
    </row>
    <row r="36" spans="3:101" x14ac:dyDescent="0.35">
      <c r="C36">
        <v>16</v>
      </c>
      <c r="D36">
        <v>4</v>
      </c>
      <c r="E36">
        <v>16</v>
      </c>
      <c r="F36">
        <v>11</v>
      </c>
      <c r="G36">
        <v>16</v>
      </c>
      <c r="H36">
        <v>6</v>
      </c>
      <c r="I36">
        <f t="shared" si="0"/>
        <v>21</v>
      </c>
      <c r="J36">
        <f t="shared" si="26"/>
        <v>22</v>
      </c>
      <c r="K36" s="67">
        <f t="shared" si="2"/>
        <v>93.905817174515235</v>
      </c>
      <c r="M36">
        <v>16</v>
      </c>
      <c r="N36">
        <v>2</v>
      </c>
      <c r="O36">
        <v>16</v>
      </c>
      <c r="P36">
        <v>5</v>
      </c>
      <c r="Q36">
        <v>16</v>
      </c>
      <c r="R36">
        <v>0</v>
      </c>
      <c r="S36">
        <f t="shared" si="1"/>
        <v>7</v>
      </c>
      <c r="T36">
        <f t="shared" si="27"/>
        <v>12</v>
      </c>
      <c r="U36" s="67">
        <f t="shared" si="3"/>
        <v>96.273291925465841</v>
      </c>
      <c r="W36">
        <v>16</v>
      </c>
      <c r="X36">
        <v>0</v>
      </c>
      <c r="Y36">
        <v>16</v>
      </c>
      <c r="Z36">
        <v>0</v>
      </c>
      <c r="AA36">
        <v>16</v>
      </c>
      <c r="AB36">
        <v>0</v>
      </c>
      <c r="AC36">
        <f t="shared" si="4"/>
        <v>0</v>
      </c>
      <c r="AD36">
        <f t="shared" si="28"/>
        <v>0</v>
      </c>
      <c r="AE36" s="67">
        <f t="shared" si="5"/>
        <v>100</v>
      </c>
      <c r="AG36">
        <v>16</v>
      </c>
      <c r="AH36">
        <v>0</v>
      </c>
      <c r="AI36">
        <v>16</v>
      </c>
      <c r="AJ36">
        <v>0</v>
      </c>
      <c r="AK36">
        <v>16</v>
      </c>
      <c r="AL36">
        <v>0</v>
      </c>
      <c r="AM36">
        <f t="shared" si="6"/>
        <v>0</v>
      </c>
      <c r="AN36">
        <f t="shared" si="29"/>
        <v>0</v>
      </c>
      <c r="AO36" s="67">
        <f t="shared" si="7"/>
        <v>100</v>
      </c>
      <c r="AQ36">
        <v>16</v>
      </c>
      <c r="AR36">
        <v>0</v>
      </c>
      <c r="AS36">
        <v>16</v>
      </c>
      <c r="AT36">
        <v>0</v>
      </c>
      <c r="AU36">
        <v>16</v>
      </c>
      <c r="AV36">
        <v>0</v>
      </c>
      <c r="AW36">
        <f t="shared" si="8"/>
        <v>0</v>
      </c>
      <c r="AX36">
        <f t="shared" si="20"/>
        <v>0</v>
      </c>
      <c r="AY36" s="67">
        <f t="shared" si="9"/>
        <v>100</v>
      </c>
      <c r="BA36">
        <v>16</v>
      </c>
      <c r="BB36">
        <v>0</v>
      </c>
      <c r="BC36">
        <v>16</v>
      </c>
      <c r="BD36">
        <v>0</v>
      </c>
      <c r="BE36">
        <v>16</v>
      </c>
      <c r="BF36">
        <v>0</v>
      </c>
      <c r="BG36">
        <f t="shared" si="10"/>
        <v>0</v>
      </c>
      <c r="BH36">
        <f t="shared" si="21"/>
        <v>0</v>
      </c>
      <c r="BI36" s="67">
        <f t="shared" si="11"/>
        <v>100</v>
      </c>
      <c r="BK36">
        <v>16</v>
      </c>
      <c r="BL36">
        <v>0</v>
      </c>
      <c r="BM36">
        <v>16</v>
      </c>
      <c r="BN36">
        <v>1</v>
      </c>
      <c r="BO36">
        <v>16</v>
      </c>
      <c r="BP36">
        <v>0</v>
      </c>
      <c r="BQ36">
        <f t="shared" si="12"/>
        <v>1</v>
      </c>
      <c r="BR36">
        <f t="shared" si="22"/>
        <v>1</v>
      </c>
      <c r="BS36" s="67">
        <f t="shared" si="13"/>
        <v>99.923017705927634</v>
      </c>
      <c r="BU36">
        <v>16</v>
      </c>
      <c r="BV36">
        <v>0</v>
      </c>
      <c r="BW36">
        <v>16</v>
      </c>
      <c r="BX36">
        <v>0</v>
      </c>
      <c r="BY36">
        <v>16</v>
      </c>
      <c r="BZ36">
        <v>0</v>
      </c>
      <c r="CA36">
        <f t="shared" si="14"/>
        <v>0</v>
      </c>
      <c r="CB36">
        <f t="shared" si="23"/>
        <v>0</v>
      </c>
      <c r="CC36" s="67">
        <f t="shared" si="15"/>
        <v>100</v>
      </c>
      <c r="CE36">
        <v>16</v>
      </c>
      <c r="CF36">
        <v>0</v>
      </c>
      <c r="CG36">
        <v>16</v>
      </c>
      <c r="CH36">
        <v>0</v>
      </c>
      <c r="CI36">
        <v>16</v>
      </c>
      <c r="CJ36">
        <v>0</v>
      </c>
      <c r="CK36">
        <f t="shared" si="16"/>
        <v>0</v>
      </c>
      <c r="CL36">
        <f t="shared" si="24"/>
        <v>0</v>
      </c>
      <c r="CM36" s="67">
        <f t="shared" si="17"/>
        <v>100</v>
      </c>
      <c r="CO36">
        <v>16</v>
      </c>
      <c r="CP36">
        <v>0</v>
      </c>
      <c r="CQ36">
        <v>16</v>
      </c>
      <c r="CR36">
        <v>0</v>
      </c>
      <c r="CS36">
        <v>16</v>
      </c>
      <c r="CT36">
        <v>0</v>
      </c>
      <c r="CU36">
        <f t="shared" si="18"/>
        <v>0</v>
      </c>
      <c r="CV36">
        <f t="shared" si="25"/>
        <v>0</v>
      </c>
      <c r="CW36" s="67">
        <f t="shared" si="19"/>
        <v>100</v>
      </c>
    </row>
    <row r="37" spans="3:101" x14ac:dyDescent="0.35">
      <c r="C37">
        <v>16.5</v>
      </c>
      <c r="D37">
        <v>10</v>
      </c>
      <c r="E37">
        <v>16.5</v>
      </c>
      <c r="F37">
        <v>21</v>
      </c>
      <c r="G37">
        <v>16.5</v>
      </c>
      <c r="H37">
        <v>24</v>
      </c>
      <c r="I37">
        <f t="shared" si="0"/>
        <v>55</v>
      </c>
      <c r="J37">
        <f t="shared" si="26"/>
        <v>77</v>
      </c>
      <c r="K37" s="67">
        <f t="shared" si="2"/>
        <v>78.67036011080333</v>
      </c>
      <c r="M37">
        <v>16.5</v>
      </c>
      <c r="N37">
        <v>4</v>
      </c>
      <c r="O37">
        <v>16.5</v>
      </c>
      <c r="P37">
        <v>4</v>
      </c>
      <c r="Q37">
        <v>16.5</v>
      </c>
      <c r="R37">
        <v>5</v>
      </c>
      <c r="S37">
        <f t="shared" si="1"/>
        <v>13</v>
      </c>
      <c r="T37">
        <f t="shared" si="27"/>
        <v>25</v>
      </c>
      <c r="U37" s="67">
        <f t="shared" si="3"/>
        <v>92.236024844720504</v>
      </c>
      <c r="W37">
        <v>16.5</v>
      </c>
      <c r="X37">
        <v>0</v>
      </c>
      <c r="Y37">
        <v>16.5</v>
      </c>
      <c r="Z37">
        <v>2</v>
      </c>
      <c r="AA37">
        <v>16.5</v>
      </c>
      <c r="AB37">
        <v>1</v>
      </c>
      <c r="AC37">
        <f t="shared" si="4"/>
        <v>3</v>
      </c>
      <c r="AD37">
        <f t="shared" si="28"/>
        <v>3</v>
      </c>
      <c r="AE37" s="67">
        <f t="shared" si="5"/>
        <v>99.812617114303563</v>
      </c>
      <c r="AG37">
        <v>16.5</v>
      </c>
      <c r="AH37">
        <v>0</v>
      </c>
      <c r="AI37">
        <v>16.5</v>
      </c>
      <c r="AJ37">
        <v>0</v>
      </c>
      <c r="AK37">
        <v>16.5</v>
      </c>
      <c r="AL37">
        <v>0</v>
      </c>
      <c r="AM37">
        <f t="shared" si="6"/>
        <v>0</v>
      </c>
      <c r="AN37">
        <f t="shared" si="29"/>
        <v>0</v>
      </c>
      <c r="AO37" s="67">
        <f t="shared" si="7"/>
        <v>100</v>
      </c>
      <c r="AQ37">
        <v>16.5</v>
      </c>
      <c r="AR37">
        <v>2</v>
      </c>
      <c r="AS37">
        <v>16.5</v>
      </c>
      <c r="AT37">
        <v>0</v>
      </c>
      <c r="AU37">
        <v>16.5</v>
      </c>
      <c r="AV37">
        <v>1</v>
      </c>
      <c r="AW37">
        <f t="shared" si="8"/>
        <v>3</v>
      </c>
      <c r="AX37">
        <f t="shared" si="20"/>
        <v>3</v>
      </c>
      <c r="AY37" s="67">
        <f t="shared" si="9"/>
        <v>99.772899318697966</v>
      </c>
      <c r="BA37">
        <v>16.5</v>
      </c>
      <c r="BB37">
        <v>0</v>
      </c>
      <c r="BC37">
        <v>16.5</v>
      </c>
      <c r="BD37">
        <v>0</v>
      </c>
      <c r="BE37">
        <v>16.5</v>
      </c>
      <c r="BF37">
        <v>0</v>
      </c>
      <c r="BG37">
        <f t="shared" si="10"/>
        <v>0</v>
      </c>
      <c r="BH37">
        <f t="shared" si="21"/>
        <v>0</v>
      </c>
      <c r="BI37" s="67">
        <f t="shared" si="11"/>
        <v>100</v>
      </c>
      <c r="BK37">
        <v>16.5</v>
      </c>
      <c r="BL37">
        <v>1</v>
      </c>
      <c r="BM37">
        <v>16.5</v>
      </c>
      <c r="BN37">
        <v>2</v>
      </c>
      <c r="BO37">
        <v>16.5</v>
      </c>
      <c r="BP37">
        <v>0</v>
      </c>
      <c r="BQ37">
        <f t="shared" si="12"/>
        <v>3</v>
      </c>
      <c r="BR37">
        <f t="shared" si="22"/>
        <v>4</v>
      </c>
      <c r="BS37" s="67">
        <f t="shared" si="13"/>
        <v>99.692070823710537</v>
      </c>
      <c r="BU37">
        <v>16.5</v>
      </c>
      <c r="BV37">
        <v>0</v>
      </c>
      <c r="BW37">
        <v>16.5</v>
      </c>
      <c r="BX37">
        <v>0</v>
      </c>
      <c r="BY37">
        <v>16.5</v>
      </c>
      <c r="BZ37">
        <v>0</v>
      </c>
      <c r="CA37">
        <f t="shared" si="14"/>
        <v>0</v>
      </c>
      <c r="CB37">
        <f t="shared" si="23"/>
        <v>0</v>
      </c>
      <c r="CC37" s="67">
        <f t="shared" si="15"/>
        <v>100</v>
      </c>
      <c r="CE37">
        <v>16.5</v>
      </c>
      <c r="CF37">
        <v>7</v>
      </c>
      <c r="CG37">
        <v>16.5</v>
      </c>
      <c r="CH37">
        <v>8</v>
      </c>
      <c r="CI37">
        <v>16.5</v>
      </c>
      <c r="CJ37">
        <v>3</v>
      </c>
      <c r="CK37">
        <f t="shared" si="16"/>
        <v>18</v>
      </c>
      <c r="CL37">
        <f t="shared" si="24"/>
        <v>18</v>
      </c>
      <c r="CM37" s="67">
        <f t="shared" si="17"/>
        <v>98.715203426124205</v>
      </c>
      <c r="CO37">
        <v>16.5</v>
      </c>
      <c r="CP37">
        <v>0</v>
      </c>
      <c r="CQ37">
        <v>16.5</v>
      </c>
      <c r="CR37">
        <v>0</v>
      </c>
      <c r="CS37">
        <v>16.5</v>
      </c>
      <c r="CT37">
        <v>0</v>
      </c>
      <c r="CU37">
        <f t="shared" si="18"/>
        <v>0</v>
      </c>
      <c r="CV37">
        <f t="shared" si="25"/>
        <v>0</v>
      </c>
      <c r="CW37" s="67">
        <f t="shared" si="19"/>
        <v>100</v>
      </c>
    </row>
    <row r="38" spans="3:101" x14ac:dyDescent="0.35">
      <c r="C38">
        <v>17</v>
      </c>
      <c r="D38">
        <v>7</v>
      </c>
      <c r="E38">
        <v>17</v>
      </c>
      <c r="F38">
        <v>24</v>
      </c>
      <c r="G38">
        <v>17</v>
      </c>
      <c r="H38">
        <v>45</v>
      </c>
      <c r="I38">
        <f t="shared" si="0"/>
        <v>76</v>
      </c>
      <c r="J38">
        <f t="shared" si="26"/>
        <v>153</v>
      </c>
      <c r="K38" s="67">
        <f t="shared" si="2"/>
        <v>57.61772853185596</v>
      </c>
      <c r="M38">
        <v>17</v>
      </c>
      <c r="N38">
        <v>5</v>
      </c>
      <c r="O38">
        <v>17</v>
      </c>
      <c r="P38">
        <v>9</v>
      </c>
      <c r="Q38">
        <v>17</v>
      </c>
      <c r="R38">
        <v>11</v>
      </c>
      <c r="S38">
        <f t="shared" si="1"/>
        <v>25</v>
      </c>
      <c r="T38">
        <f t="shared" si="27"/>
        <v>50</v>
      </c>
      <c r="U38" s="67">
        <f t="shared" si="3"/>
        <v>84.472049689440993</v>
      </c>
      <c r="W38">
        <v>17</v>
      </c>
      <c r="X38">
        <v>0</v>
      </c>
      <c r="Y38">
        <v>17</v>
      </c>
      <c r="Z38">
        <v>5</v>
      </c>
      <c r="AA38">
        <v>17</v>
      </c>
      <c r="AB38">
        <v>9</v>
      </c>
      <c r="AC38">
        <f t="shared" si="4"/>
        <v>14</v>
      </c>
      <c r="AD38">
        <f t="shared" si="28"/>
        <v>17</v>
      </c>
      <c r="AE38" s="67">
        <f t="shared" si="5"/>
        <v>98.938163647720174</v>
      </c>
      <c r="AG38">
        <v>17</v>
      </c>
      <c r="AH38">
        <v>0</v>
      </c>
      <c r="AI38">
        <v>17</v>
      </c>
      <c r="AJ38">
        <v>0</v>
      </c>
      <c r="AK38">
        <v>17</v>
      </c>
      <c r="AL38">
        <v>0</v>
      </c>
      <c r="AM38">
        <f t="shared" si="6"/>
        <v>0</v>
      </c>
      <c r="AN38">
        <f t="shared" si="29"/>
        <v>0</v>
      </c>
      <c r="AO38" s="67">
        <f t="shared" si="7"/>
        <v>100</v>
      </c>
      <c r="AQ38">
        <v>17</v>
      </c>
      <c r="AR38">
        <v>5</v>
      </c>
      <c r="AS38">
        <v>17</v>
      </c>
      <c r="AT38">
        <v>13</v>
      </c>
      <c r="AU38">
        <v>17</v>
      </c>
      <c r="AV38">
        <v>5</v>
      </c>
      <c r="AW38">
        <f t="shared" si="8"/>
        <v>23</v>
      </c>
      <c r="AX38">
        <f t="shared" si="20"/>
        <v>26</v>
      </c>
      <c r="AY38" s="67">
        <f t="shared" si="9"/>
        <v>98.031794095382281</v>
      </c>
      <c r="BA38">
        <v>17</v>
      </c>
      <c r="BB38">
        <v>1</v>
      </c>
      <c r="BC38">
        <v>17</v>
      </c>
      <c r="BD38">
        <v>0</v>
      </c>
      <c r="BE38">
        <v>17</v>
      </c>
      <c r="BF38">
        <v>0</v>
      </c>
      <c r="BG38">
        <f t="shared" si="10"/>
        <v>1</v>
      </c>
      <c r="BH38">
        <f t="shared" si="21"/>
        <v>1</v>
      </c>
      <c r="BI38" s="67">
        <f t="shared" si="11"/>
        <v>99.92695398100804</v>
      </c>
      <c r="BK38">
        <v>17</v>
      </c>
      <c r="BL38">
        <v>6</v>
      </c>
      <c r="BM38">
        <v>17</v>
      </c>
      <c r="BN38">
        <v>7</v>
      </c>
      <c r="BO38">
        <v>17</v>
      </c>
      <c r="BP38">
        <v>1</v>
      </c>
      <c r="BQ38">
        <f t="shared" si="12"/>
        <v>14</v>
      </c>
      <c r="BR38">
        <f t="shared" si="22"/>
        <v>18</v>
      </c>
      <c r="BS38" s="67">
        <f t="shared" si="13"/>
        <v>98.61431870669746</v>
      </c>
      <c r="BU38">
        <v>17</v>
      </c>
      <c r="BV38">
        <v>0</v>
      </c>
      <c r="BW38">
        <v>17</v>
      </c>
      <c r="BX38">
        <v>0</v>
      </c>
      <c r="BY38">
        <v>17</v>
      </c>
      <c r="BZ38">
        <v>0</v>
      </c>
      <c r="CA38">
        <f t="shared" si="14"/>
        <v>0</v>
      </c>
      <c r="CB38">
        <f t="shared" si="23"/>
        <v>0</v>
      </c>
      <c r="CC38" s="67">
        <f t="shared" si="15"/>
        <v>100</v>
      </c>
      <c r="CE38">
        <v>17</v>
      </c>
      <c r="CF38">
        <v>30</v>
      </c>
      <c r="CG38">
        <v>17</v>
      </c>
      <c r="CH38">
        <v>27</v>
      </c>
      <c r="CI38">
        <v>17</v>
      </c>
      <c r="CJ38">
        <v>17</v>
      </c>
      <c r="CK38">
        <f t="shared" si="16"/>
        <v>74</v>
      </c>
      <c r="CL38">
        <f t="shared" si="24"/>
        <v>92</v>
      </c>
      <c r="CM38" s="67">
        <f t="shared" si="17"/>
        <v>93.433261955745891</v>
      </c>
      <c r="CO38">
        <v>17</v>
      </c>
      <c r="CP38">
        <v>0</v>
      </c>
      <c r="CQ38">
        <v>17</v>
      </c>
      <c r="CR38">
        <v>0</v>
      </c>
      <c r="CS38">
        <v>17</v>
      </c>
      <c r="CT38">
        <v>0</v>
      </c>
      <c r="CU38">
        <f t="shared" si="18"/>
        <v>0</v>
      </c>
      <c r="CV38">
        <f t="shared" si="25"/>
        <v>0</v>
      </c>
      <c r="CW38" s="67">
        <f t="shared" si="19"/>
        <v>100</v>
      </c>
    </row>
    <row r="39" spans="3:101" x14ac:dyDescent="0.35">
      <c r="C39">
        <v>17.5</v>
      </c>
      <c r="D39">
        <v>7</v>
      </c>
      <c r="E39">
        <v>17.5</v>
      </c>
      <c r="F39">
        <v>18</v>
      </c>
      <c r="G39">
        <v>17.5</v>
      </c>
      <c r="H39">
        <v>32</v>
      </c>
      <c r="I39">
        <f t="shared" si="0"/>
        <v>57</v>
      </c>
      <c r="J39">
        <f t="shared" si="26"/>
        <v>210</v>
      </c>
      <c r="K39" s="67">
        <f t="shared" si="2"/>
        <v>41.828254847645432</v>
      </c>
      <c r="M39">
        <v>17.5</v>
      </c>
      <c r="N39">
        <v>16</v>
      </c>
      <c r="O39">
        <v>17.5</v>
      </c>
      <c r="P39">
        <v>13</v>
      </c>
      <c r="Q39">
        <v>17.5</v>
      </c>
      <c r="R39">
        <v>25</v>
      </c>
      <c r="S39">
        <f t="shared" si="1"/>
        <v>54</v>
      </c>
      <c r="T39">
        <f t="shared" si="27"/>
        <v>104</v>
      </c>
      <c r="U39" s="67">
        <f t="shared" si="3"/>
        <v>67.701863354037258</v>
      </c>
      <c r="W39">
        <v>17.5</v>
      </c>
      <c r="X39">
        <v>7</v>
      </c>
      <c r="Y39">
        <v>17.5</v>
      </c>
      <c r="Z39">
        <v>28</v>
      </c>
      <c r="AA39">
        <v>17.5</v>
      </c>
      <c r="AB39">
        <v>13</v>
      </c>
      <c r="AC39">
        <f t="shared" si="4"/>
        <v>48</v>
      </c>
      <c r="AD39">
        <f t="shared" si="28"/>
        <v>65</v>
      </c>
      <c r="AE39" s="67">
        <f t="shared" si="5"/>
        <v>95.940037476577146</v>
      </c>
      <c r="AG39">
        <v>17.5</v>
      </c>
      <c r="AH39">
        <v>0</v>
      </c>
      <c r="AI39">
        <v>17.5</v>
      </c>
      <c r="AJ39">
        <v>1</v>
      </c>
      <c r="AK39">
        <v>17.5</v>
      </c>
      <c r="AL39">
        <v>0</v>
      </c>
      <c r="AM39">
        <f t="shared" si="6"/>
        <v>1</v>
      </c>
      <c r="AN39">
        <f t="shared" si="29"/>
        <v>1</v>
      </c>
      <c r="AO39" s="67">
        <f t="shared" si="7"/>
        <v>99.91304347826086</v>
      </c>
      <c r="AQ39">
        <v>17.5</v>
      </c>
      <c r="AR39">
        <v>34</v>
      </c>
      <c r="AS39">
        <v>17.5</v>
      </c>
      <c r="AT39">
        <v>48</v>
      </c>
      <c r="AU39">
        <v>17.5</v>
      </c>
      <c r="AV39">
        <v>18</v>
      </c>
      <c r="AW39">
        <f t="shared" si="8"/>
        <v>100</v>
      </c>
      <c r="AX39">
        <f t="shared" si="20"/>
        <v>126</v>
      </c>
      <c r="AY39" s="67">
        <f t="shared" si="9"/>
        <v>90.461771385314165</v>
      </c>
      <c r="BA39">
        <v>17.5</v>
      </c>
      <c r="BB39">
        <v>3</v>
      </c>
      <c r="BC39">
        <v>17.5</v>
      </c>
      <c r="BD39">
        <v>10</v>
      </c>
      <c r="BE39">
        <v>17.5</v>
      </c>
      <c r="BF39">
        <v>4</v>
      </c>
      <c r="BG39">
        <f t="shared" si="10"/>
        <v>17</v>
      </c>
      <c r="BH39">
        <f t="shared" si="21"/>
        <v>18</v>
      </c>
      <c r="BI39" s="67">
        <f t="shared" si="11"/>
        <v>98.68517165814464</v>
      </c>
      <c r="BK39">
        <v>17.5</v>
      </c>
      <c r="BL39">
        <v>9</v>
      </c>
      <c r="BM39">
        <v>17.5</v>
      </c>
      <c r="BN39">
        <v>14</v>
      </c>
      <c r="BO39">
        <v>17.5</v>
      </c>
      <c r="BP39">
        <v>7</v>
      </c>
      <c r="BQ39">
        <f t="shared" si="12"/>
        <v>30</v>
      </c>
      <c r="BR39">
        <f t="shared" si="22"/>
        <v>48</v>
      </c>
      <c r="BS39" s="67">
        <f t="shared" si="13"/>
        <v>96.304849884526561</v>
      </c>
      <c r="BU39">
        <v>17.5</v>
      </c>
      <c r="BV39">
        <v>1</v>
      </c>
      <c r="BW39">
        <v>17.5</v>
      </c>
      <c r="BX39">
        <v>0</v>
      </c>
      <c r="BY39">
        <v>17.5</v>
      </c>
      <c r="BZ39">
        <v>0</v>
      </c>
      <c r="CA39">
        <f t="shared" si="14"/>
        <v>1</v>
      </c>
      <c r="CB39">
        <f t="shared" si="23"/>
        <v>1</v>
      </c>
      <c r="CC39" s="67">
        <f t="shared" si="15"/>
        <v>99.926253687315636</v>
      </c>
      <c r="CE39">
        <v>17.5</v>
      </c>
      <c r="CF39">
        <v>39</v>
      </c>
      <c r="CG39">
        <v>17.5</v>
      </c>
      <c r="CH39">
        <v>78</v>
      </c>
      <c r="CI39">
        <v>17.5</v>
      </c>
      <c r="CJ39">
        <v>64</v>
      </c>
      <c r="CK39">
        <f t="shared" si="16"/>
        <v>181</v>
      </c>
      <c r="CL39">
        <f t="shared" si="24"/>
        <v>273</v>
      </c>
      <c r="CM39" s="67">
        <f t="shared" si="17"/>
        <v>80.513918629550318</v>
      </c>
      <c r="CO39">
        <v>17.5</v>
      </c>
      <c r="CP39">
        <v>0</v>
      </c>
      <c r="CQ39">
        <v>17.5</v>
      </c>
      <c r="CR39">
        <v>0</v>
      </c>
      <c r="CS39">
        <v>17.5</v>
      </c>
      <c r="CT39">
        <v>0</v>
      </c>
      <c r="CU39">
        <f t="shared" si="18"/>
        <v>0</v>
      </c>
      <c r="CV39">
        <f t="shared" si="25"/>
        <v>0</v>
      </c>
      <c r="CW39" s="67">
        <f t="shared" si="19"/>
        <v>100</v>
      </c>
    </row>
    <row r="40" spans="3:101" x14ac:dyDescent="0.35">
      <c r="C40">
        <v>18</v>
      </c>
      <c r="D40">
        <v>15</v>
      </c>
      <c r="E40">
        <v>18</v>
      </c>
      <c r="F40">
        <v>12</v>
      </c>
      <c r="G40">
        <v>18</v>
      </c>
      <c r="H40">
        <v>14</v>
      </c>
      <c r="I40">
        <f t="shared" si="0"/>
        <v>41</v>
      </c>
      <c r="J40">
        <f t="shared" si="26"/>
        <v>251</v>
      </c>
      <c r="K40" s="67">
        <f t="shared" si="2"/>
        <v>30.470914127423821</v>
      </c>
      <c r="M40">
        <v>18</v>
      </c>
      <c r="N40">
        <v>20</v>
      </c>
      <c r="O40">
        <v>18</v>
      </c>
      <c r="P40">
        <v>18</v>
      </c>
      <c r="Q40">
        <v>18</v>
      </c>
      <c r="R40">
        <v>20</v>
      </c>
      <c r="S40">
        <f t="shared" si="1"/>
        <v>58</v>
      </c>
      <c r="T40">
        <f t="shared" si="27"/>
        <v>162</v>
      </c>
      <c r="U40" s="67">
        <f t="shared" si="3"/>
        <v>49.689440993788821</v>
      </c>
      <c r="W40">
        <v>18</v>
      </c>
      <c r="X40">
        <v>23</v>
      </c>
      <c r="Y40">
        <v>18</v>
      </c>
      <c r="Z40">
        <v>52</v>
      </c>
      <c r="AA40">
        <v>18</v>
      </c>
      <c r="AB40">
        <v>67</v>
      </c>
      <c r="AC40">
        <f t="shared" si="4"/>
        <v>142</v>
      </c>
      <c r="AD40">
        <f t="shared" si="28"/>
        <v>207</v>
      </c>
      <c r="AE40" s="67">
        <f t="shared" si="5"/>
        <v>87.070580886945663</v>
      </c>
      <c r="AG40">
        <v>18</v>
      </c>
      <c r="AH40">
        <v>0</v>
      </c>
      <c r="AI40">
        <v>18</v>
      </c>
      <c r="AJ40">
        <v>2</v>
      </c>
      <c r="AK40">
        <v>18</v>
      </c>
      <c r="AL40">
        <v>4</v>
      </c>
      <c r="AM40">
        <f t="shared" si="6"/>
        <v>6</v>
      </c>
      <c r="AN40">
        <f t="shared" si="29"/>
        <v>7</v>
      </c>
      <c r="AO40" s="67">
        <f t="shared" si="7"/>
        <v>99.391304347826079</v>
      </c>
      <c r="AQ40">
        <v>18</v>
      </c>
      <c r="AR40">
        <v>90</v>
      </c>
      <c r="AS40">
        <v>18</v>
      </c>
      <c r="AT40">
        <v>73</v>
      </c>
      <c r="AU40">
        <v>18</v>
      </c>
      <c r="AV40">
        <v>73</v>
      </c>
      <c r="AW40">
        <f t="shared" si="8"/>
        <v>236</v>
      </c>
      <c r="AX40">
        <f t="shared" si="20"/>
        <v>362</v>
      </c>
      <c r="AY40" s="67">
        <f t="shared" si="9"/>
        <v>72.596517789553374</v>
      </c>
      <c r="BA40">
        <v>18</v>
      </c>
      <c r="BB40">
        <v>9</v>
      </c>
      <c r="BC40">
        <v>18</v>
      </c>
      <c r="BD40">
        <v>18</v>
      </c>
      <c r="BE40">
        <v>18</v>
      </c>
      <c r="BF40">
        <v>8</v>
      </c>
      <c r="BG40">
        <f t="shared" si="10"/>
        <v>35</v>
      </c>
      <c r="BH40">
        <f t="shared" si="21"/>
        <v>53</v>
      </c>
      <c r="BI40" s="67">
        <f t="shared" si="11"/>
        <v>96.128560993425864</v>
      </c>
      <c r="BK40">
        <v>18</v>
      </c>
      <c r="BL40">
        <v>31</v>
      </c>
      <c r="BM40">
        <v>18</v>
      </c>
      <c r="BN40">
        <v>36</v>
      </c>
      <c r="BO40">
        <v>18</v>
      </c>
      <c r="BP40">
        <v>54</v>
      </c>
      <c r="BQ40">
        <f t="shared" si="12"/>
        <v>121</v>
      </c>
      <c r="BR40">
        <f t="shared" si="22"/>
        <v>169</v>
      </c>
      <c r="BS40" s="67">
        <f t="shared" si="13"/>
        <v>86.989992301770585</v>
      </c>
      <c r="BU40">
        <v>18</v>
      </c>
      <c r="BV40">
        <v>0</v>
      </c>
      <c r="BW40">
        <v>18</v>
      </c>
      <c r="BX40">
        <v>0</v>
      </c>
      <c r="BY40">
        <v>18</v>
      </c>
      <c r="BZ40">
        <v>0</v>
      </c>
      <c r="CA40">
        <f t="shared" si="14"/>
        <v>0</v>
      </c>
      <c r="CB40">
        <f t="shared" si="23"/>
        <v>1</v>
      </c>
      <c r="CC40" s="67">
        <f t="shared" si="15"/>
        <v>99.926253687315636</v>
      </c>
      <c r="CE40">
        <v>18</v>
      </c>
      <c r="CF40">
        <v>55</v>
      </c>
      <c r="CG40">
        <v>18</v>
      </c>
      <c r="CH40">
        <v>118</v>
      </c>
      <c r="CI40">
        <v>18</v>
      </c>
      <c r="CJ40">
        <v>90</v>
      </c>
      <c r="CK40">
        <f t="shared" si="16"/>
        <v>263</v>
      </c>
      <c r="CL40">
        <f t="shared" si="24"/>
        <v>536</v>
      </c>
      <c r="CM40" s="67">
        <f t="shared" si="17"/>
        <v>61.741613133476093</v>
      </c>
      <c r="CO40">
        <v>18</v>
      </c>
      <c r="CP40">
        <v>0</v>
      </c>
      <c r="CQ40">
        <v>18</v>
      </c>
      <c r="CR40">
        <v>0</v>
      </c>
      <c r="CS40">
        <v>18</v>
      </c>
      <c r="CT40">
        <v>0</v>
      </c>
      <c r="CU40">
        <f t="shared" si="18"/>
        <v>0</v>
      </c>
      <c r="CV40">
        <f t="shared" si="25"/>
        <v>0</v>
      </c>
      <c r="CW40" s="67">
        <f t="shared" si="19"/>
        <v>100</v>
      </c>
    </row>
    <row r="41" spans="3:101" x14ac:dyDescent="0.35">
      <c r="C41">
        <v>18.5</v>
      </c>
      <c r="D41">
        <v>23</v>
      </c>
      <c r="E41">
        <v>18.5</v>
      </c>
      <c r="F41">
        <v>5</v>
      </c>
      <c r="G41">
        <v>18.5</v>
      </c>
      <c r="H41">
        <v>9</v>
      </c>
      <c r="I41">
        <f t="shared" si="0"/>
        <v>37</v>
      </c>
      <c r="J41">
        <f t="shared" si="26"/>
        <v>288</v>
      </c>
      <c r="K41" s="67">
        <f t="shared" si="2"/>
        <v>20.221606648199447</v>
      </c>
      <c r="M41">
        <v>18.5</v>
      </c>
      <c r="N41">
        <v>17</v>
      </c>
      <c r="O41">
        <v>18.5</v>
      </c>
      <c r="P41">
        <v>17</v>
      </c>
      <c r="Q41">
        <v>18.5</v>
      </c>
      <c r="R41">
        <v>16</v>
      </c>
      <c r="S41">
        <f t="shared" si="1"/>
        <v>50</v>
      </c>
      <c r="T41">
        <f t="shared" si="27"/>
        <v>212</v>
      </c>
      <c r="U41" s="67">
        <f t="shared" si="3"/>
        <v>34.161490683229815</v>
      </c>
      <c r="W41">
        <v>18.5</v>
      </c>
      <c r="X41">
        <v>47</v>
      </c>
      <c r="Y41">
        <v>18.5</v>
      </c>
      <c r="Z41">
        <v>105</v>
      </c>
      <c r="AA41">
        <v>18.5</v>
      </c>
      <c r="AB41">
        <v>97</v>
      </c>
      <c r="AC41">
        <f t="shared" si="4"/>
        <v>249</v>
      </c>
      <c r="AD41">
        <f t="shared" si="28"/>
        <v>456</v>
      </c>
      <c r="AE41" s="67">
        <f t="shared" si="5"/>
        <v>71.517801374141172</v>
      </c>
      <c r="AG41">
        <v>18.5</v>
      </c>
      <c r="AH41">
        <v>0</v>
      </c>
      <c r="AI41">
        <v>18.5</v>
      </c>
      <c r="AJ41">
        <v>0</v>
      </c>
      <c r="AK41">
        <v>18.5</v>
      </c>
      <c r="AL41">
        <v>8</v>
      </c>
      <c r="AM41">
        <f t="shared" si="6"/>
        <v>8</v>
      </c>
      <c r="AN41">
        <f t="shared" si="29"/>
        <v>15</v>
      </c>
      <c r="AO41" s="67">
        <f t="shared" si="7"/>
        <v>98.695652173913047</v>
      </c>
      <c r="AQ41">
        <v>18.5</v>
      </c>
      <c r="AR41">
        <v>86</v>
      </c>
      <c r="AS41">
        <v>18.5</v>
      </c>
      <c r="AT41">
        <v>75</v>
      </c>
      <c r="AU41">
        <v>18.5</v>
      </c>
      <c r="AV41">
        <v>79</v>
      </c>
      <c r="AW41">
        <f t="shared" si="8"/>
        <v>240</v>
      </c>
      <c r="AX41">
        <f t="shared" si="20"/>
        <v>602</v>
      </c>
      <c r="AY41" s="67">
        <f t="shared" si="9"/>
        <v>54.42846328538986</v>
      </c>
      <c r="BA41">
        <v>18.5</v>
      </c>
      <c r="BB41">
        <v>7</v>
      </c>
      <c r="BC41">
        <v>18.5</v>
      </c>
      <c r="BD41">
        <v>17</v>
      </c>
      <c r="BE41">
        <v>18.5</v>
      </c>
      <c r="BF41">
        <v>26</v>
      </c>
      <c r="BG41">
        <f t="shared" si="10"/>
        <v>50</v>
      </c>
      <c r="BH41">
        <f t="shared" si="21"/>
        <v>103</v>
      </c>
      <c r="BI41" s="67">
        <f t="shared" si="11"/>
        <v>92.476260043827608</v>
      </c>
      <c r="BK41">
        <v>18.5</v>
      </c>
      <c r="BL41">
        <v>48</v>
      </c>
      <c r="BM41">
        <v>18.5</v>
      </c>
      <c r="BN41">
        <v>83</v>
      </c>
      <c r="BO41">
        <v>18.5</v>
      </c>
      <c r="BP41">
        <v>67</v>
      </c>
      <c r="BQ41">
        <f t="shared" si="12"/>
        <v>198</v>
      </c>
      <c r="BR41">
        <f t="shared" si="22"/>
        <v>367</v>
      </c>
      <c r="BS41" s="67">
        <f t="shared" si="13"/>
        <v>71.74749807544265</v>
      </c>
      <c r="BU41">
        <v>18.5</v>
      </c>
      <c r="BV41">
        <v>1</v>
      </c>
      <c r="BW41">
        <v>18.5</v>
      </c>
      <c r="BX41">
        <v>1</v>
      </c>
      <c r="BY41">
        <v>18.5</v>
      </c>
      <c r="BZ41">
        <v>2</v>
      </c>
      <c r="CA41">
        <f t="shared" si="14"/>
        <v>4</v>
      </c>
      <c r="CB41">
        <f t="shared" si="23"/>
        <v>5</v>
      </c>
      <c r="CC41" s="67">
        <f t="shared" si="15"/>
        <v>99.631268436578168</v>
      </c>
      <c r="CE41">
        <v>18.5</v>
      </c>
      <c r="CF41">
        <v>58</v>
      </c>
      <c r="CG41">
        <v>18.5</v>
      </c>
      <c r="CH41">
        <v>102</v>
      </c>
      <c r="CI41">
        <v>18.5</v>
      </c>
      <c r="CJ41">
        <v>111</v>
      </c>
      <c r="CK41">
        <f t="shared" si="16"/>
        <v>271</v>
      </c>
      <c r="CL41">
        <f t="shared" si="24"/>
        <v>807</v>
      </c>
      <c r="CM41" s="67">
        <f t="shared" si="17"/>
        <v>42.398286937901496</v>
      </c>
      <c r="CO41">
        <v>18.5</v>
      </c>
      <c r="CP41">
        <v>0</v>
      </c>
      <c r="CQ41">
        <v>18.5</v>
      </c>
      <c r="CR41">
        <v>0</v>
      </c>
      <c r="CS41">
        <v>18.5</v>
      </c>
      <c r="CT41">
        <v>3</v>
      </c>
      <c r="CU41">
        <f t="shared" si="18"/>
        <v>3</v>
      </c>
      <c r="CV41">
        <f t="shared" si="25"/>
        <v>3</v>
      </c>
      <c r="CW41" s="67">
        <f t="shared" si="19"/>
        <v>99.745114698385734</v>
      </c>
    </row>
    <row r="42" spans="3:101" x14ac:dyDescent="0.35">
      <c r="C42">
        <v>19</v>
      </c>
      <c r="D42">
        <v>32</v>
      </c>
      <c r="E42">
        <v>19</v>
      </c>
      <c r="F42">
        <v>5</v>
      </c>
      <c r="G42">
        <v>19</v>
      </c>
      <c r="H42">
        <v>2</v>
      </c>
      <c r="I42">
        <f t="shared" si="0"/>
        <v>39</v>
      </c>
      <c r="J42">
        <f t="shared" si="26"/>
        <v>327</v>
      </c>
      <c r="K42" s="67">
        <f t="shared" si="2"/>
        <v>9.418282548476455</v>
      </c>
      <c r="M42">
        <v>19</v>
      </c>
      <c r="N42">
        <v>11</v>
      </c>
      <c r="O42">
        <v>19</v>
      </c>
      <c r="P42">
        <v>9</v>
      </c>
      <c r="Q42">
        <v>19</v>
      </c>
      <c r="R42">
        <v>13</v>
      </c>
      <c r="S42">
        <f t="shared" si="1"/>
        <v>33</v>
      </c>
      <c r="T42">
        <f t="shared" si="27"/>
        <v>245</v>
      </c>
      <c r="U42" s="67">
        <f t="shared" si="3"/>
        <v>23.913043478260871</v>
      </c>
      <c r="W42">
        <v>19</v>
      </c>
      <c r="X42">
        <v>74</v>
      </c>
      <c r="Y42">
        <v>19</v>
      </c>
      <c r="Z42">
        <v>86</v>
      </c>
      <c r="AA42">
        <v>19</v>
      </c>
      <c r="AB42">
        <v>118</v>
      </c>
      <c r="AC42">
        <f t="shared" si="4"/>
        <v>278</v>
      </c>
      <c r="AD42">
        <f t="shared" si="28"/>
        <v>734</v>
      </c>
      <c r="AE42" s="67">
        <f t="shared" si="5"/>
        <v>54.153653966271079</v>
      </c>
      <c r="AG42">
        <v>19</v>
      </c>
      <c r="AH42">
        <v>1</v>
      </c>
      <c r="AI42">
        <v>19</v>
      </c>
      <c r="AJ42">
        <v>4</v>
      </c>
      <c r="AK42">
        <v>19</v>
      </c>
      <c r="AL42">
        <v>22</v>
      </c>
      <c r="AM42">
        <f t="shared" si="6"/>
        <v>27</v>
      </c>
      <c r="AN42">
        <f t="shared" si="29"/>
        <v>42</v>
      </c>
      <c r="AO42" s="67">
        <f t="shared" si="7"/>
        <v>96.347826086956516</v>
      </c>
      <c r="AQ42">
        <v>19</v>
      </c>
      <c r="AR42">
        <v>66</v>
      </c>
      <c r="AS42">
        <v>19</v>
      </c>
      <c r="AT42">
        <v>97</v>
      </c>
      <c r="AU42">
        <v>19</v>
      </c>
      <c r="AV42">
        <v>64</v>
      </c>
      <c r="AW42">
        <f t="shared" si="8"/>
        <v>227</v>
      </c>
      <c r="AX42">
        <f t="shared" si="20"/>
        <v>829</v>
      </c>
      <c r="AY42" s="67">
        <f t="shared" si="9"/>
        <v>37.244511733535205</v>
      </c>
      <c r="BA42">
        <v>19</v>
      </c>
      <c r="BB42">
        <v>16</v>
      </c>
      <c r="BC42">
        <v>19</v>
      </c>
      <c r="BD42">
        <v>23</v>
      </c>
      <c r="BE42">
        <v>19</v>
      </c>
      <c r="BF42">
        <v>42</v>
      </c>
      <c r="BG42">
        <f t="shared" si="10"/>
        <v>81</v>
      </c>
      <c r="BH42">
        <f t="shared" si="21"/>
        <v>184</v>
      </c>
      <c r="BI42" s="67">
        <f t="shared" si="11"/>
        <v>86.559532505478458</v>
      </c>
      <c r="BK42">
        <v>19</v>
      </c>
      <c r="BL42">
        <v>69</v>
      </c>
      <c r="BM42">
        <v>19</v>
      </c>
      <c r="BN42">
        <v>82</v>
      </c>
      <c r="BO42">
        <v>19</v>
      </c>
      <c r="BP42">
        <v>60</v>
      </c>
      <c r="BQ42">
        <f t="shared" si="12"/>
        <v>211</v>
      </c>
      <c r="BR42">
        <f t="shared" si="22"/>
        <v>578</v>
      </c>
      <c r="BS42" s="67">
        <f t="shared" si="13"/>
        <v>55.504234026173982</v>
      </c>
      <c r="BU42">
        <v>19</v>
      </c>
      <c r="BV42">
        <v>1</v>
      </c>
      <c r="BW42">
        <v>19</v>
      </c>
      <c r="BX42">
        <v>2</v>
      </c>
      <c r="BY42">
        <v>19</v>
      </c>
      <c r="BZ42">
        <v>8</v>
      </c>
      <c r="CA42">
        <f t="shared" si="14"/>
        <v>11</v>
      </c>
      <c r="CB42">
        <f t="shared" si="23"/>
        <v>16</v>
      </c>
      <c r="CC42" s="67">
        <f t="shared" si="15"/>
        <v>98.82005899705014</v>
      </c>
      <c r="CE42">
        <v>19</v>
      </c>
      <c r="CF42">
        <v>36</v>
      </c>
      <c r="CG42">
        <v>19</v>
      </c>
      <c r="CH42">
        <v>69</v>
      </c>
      <c r="CI42">
        <v>19</v>
      </c>
      <c r="CJ42">
        <v>80</v>
      </c>
      <c r="CK42">
        <f t="shared" si="16"/>
        <v>185</v>
      </c>
      <c r="CL42">
        <f t="shared" si="24"/>
        <v>992</v>
      </c>
      <c r="CM42" s="67">
        <f t="shared" si="17"/>
        <v>29.193433261955747</v>
      </c>
      <c r="CO42">
        <v>19</v>
      </c>
      <c r="CP42">
        <v>0</v>
      </c>
      <c r="CQ42">
        <v>19</v>
      </c>
      <c r="CR42">
        <v>4</v>
      </c>
      <c r="CS42">
        <v>19</v>
      </c>
      <c r="CT42">
        <v>5</v>
      </c>
      <c r="CU42">
        <f t="shared" si="18"/>
        <v>9</v>
      </c>
      <c r="CV42">
        <f t="shared" si="25"/>
        <v>12</v>
      </c>
      <c r="CW42" s="67">
        <f t="shared" si="19"/>
        <v>98.980458793542908</v>
      </c>
    </row>
    <row r="43" spans="3:101" x14ac:dyDescent="0.35">
      <c r="C43">
        <v>19.5</v>
      </c>
      <c r="D43">
        <v>12</v>
      </c>
      <c r="E43">
        <v>19.5</v>
      </c>
      <c r="F43">
        <v>3</v>
      </c>
      <c r="G43">
        <v>19.5</v>
      </c>
      <c r="H43">
        <v>2</v>
      </c>
      <c r="I43">
        <f t="shared" si="0"/>
        <v>17</v>
      </c>
      <c r="J43">
        <f t="shared" si="26"/>
        <v>344</v>
      </c>
      <c r="K43" s="67">
        <f t="shared" si="2"/>
        <v>4.7091412742382275</v>
      </c>
      <c r="M43">
        <v>19.5</v>
      </c>
      <c r="N43">
        <v>3</v>
      </c>
      <c r="O43">
        <v>19.5</v>
      </c>
      <c r="P43">
        <v>15</v>
      </c>
      <c r="Q43">
        <v>19.5</v>
      </c>
      <c r="R43">
        <v>17</v>
      </c>
      <c r="S43">
        <f t="shared" si="1"/>
        <v>35</v>
      </c>
      <c r="T43">
        <f t="shared" si="27"/>
        <v>280</v>
      </c>
      <c r="U43" s="67">
        <f t="shared" si="3"/>
        <v>13.043478260869565</v>
      </c>
      <c r="W43">
        <v>19.5</v>
      </c>
      <c r="X43">
        <v>56</v>
      </c>
      <c r="Y43">
        <v>19.5</v>
      </c>
      <c r="Z43">
        <v>74</v>
      </c>
      <c r="AA43">
        <v>19.5</v>
      </c>
      <c r="AB43">
        <v>73</v>
      </c>
      <c r="AC43">
        <f t="shared" si="4"/>
        <v>203</v>
      </c>
      <c r="AD43">
        <f t="shared" si="28"/>
        <v>937</v>
      </c>
      <c r="AE43" s="67">
        <f t="shared" si="5"/>
        <v>41.474078700811994</v>
      </c>
      <c r="AG43">
        <v>19.5</v>
      </c>
      <c r="AH43">
        <v>2</v>
      </c>
      <c r="AI43">
        <v>19.5</v>
      </c>
      <c r="AJ43">
        <v>7</v>
      </c>
      <c r="AK43">
        <v>19.5</v>
      </c>
      <c r="AL43">
        <v>14</v>
      </c>
      <c r="AM43">
        <f t="shared" si="6"/>
        <v>23</v>
      </c>
      <c r="AN43">
        <f t="shared" si="29"/>
        <v>65</v>
      </c>
      <c r="AO43" s="67">
        <f t="shared" si="7"/>
        <v>94.347826086956516</v>
      </c>
      <c r="AQ43">
        <v>19.5</v>
      </c>
      <c r="AR43">
        <v>41</v>
      </c>
      <c r="AS43">
        <v>19.5</v>
      </c>
      <c r="AT43">
        <v>84</v>
      </c>
      <c r="AU43">
        <v>19.5</v>
      </c>
      <c r="AV43">
        <v>50</v>
      </c>
      <c r="AW43">
        <f t="shared" si="8"/>
        <v>175</v>
      </c>
      <c r="AX43">
        <f t="shared" si="20"/>
        <v>1004</v>
      </c>
      <c r="AY43" s="67">
        <f t="shared" si="9"/>
        <v>23.996971990915974</v>
      </c>
      <c r="BA43">
        <v>19.5</v>
      </c>
      <c r="BB43">
        <v>11</v>
      </c>
      <c r="BC43">
        <v>19.5</v>
      </c>
      <c r="BD43">
        <v>23</v>
      </c>
      <c r="BE43">
        <v>19.5</v>
      </c>
      <c r="BF43">
        <v>33</v>
      </c>
      <c r="BG43">
        <f t="shared" si="10"/>
        <v>67</v>
      </c>
      <c r="BH43">
        <f t="shared" si="21"/>
        <v>251</v>
      </c>
      <c r="BI43" s="67">
        <f t="shared" si="11"/>
        <v>81.665449233016801</v>
      </c>
      <c r="BK43">
        <v>19.5</v>
      </c>
      <c r="BL43">
        <v>41</v>
      </c>
      <c r="BM43">
        <v>19.5</v>
      </c>
      <c r="BN43">
        <v>46</v>
      </c>
      <c r="BO43">
        <v>19.5</v>
      </c>
      <c r="BP43">
        <v>57</v>
      </c>
      <c r="BQ43">
        <f t="shared" si="12"/>
        <v>144</v>
      </c>
      <c r="BR43">
        <f t="shared" si="22"/>
        <v>722</v>
      </c>
      <c r="BS43" s="67">
        <f t="shared" si="13"/>
        <v>44.418783679753652</v>
      </c>
      <c r="BU43">
        <v>19.5</v>
      </c>
      <c r="BV43">
        <v>4</v>
      </c>
      <c r="BW43">
        <v>19.5</v>
      </c>
      <c r="BX43">
        <v>8</v>
      </c>
      <c r="BY43">
        <v>19.5</v>
      </c>
      <c r="BZ43">
        <v>12</v>
      </c>
      <c r="CA43">
        <f t="shared" si="14"/>
        <v>24</v>
      </c>
      <c r="CB43">
        <f t="shared" si="23"/>
        <v>40</v>
      </c>
      <c r="CC43" s="67">
        <f t="shared" si="15"/>
        <v>97.050147492625371</v>
      </c>
      <c r="CE43">
        <v>19.5</v>
      </c>
      <c r="CF43">
        <v>20</v>
      </c>
      <c r="CG43">
        <v>19.5</v>
      </c>
      <c r="CH43">
        <v>30</v>
      </c>
      <c r="CI43">
        <v>19.5</v>
      </c>
      <c r="CJ43">
        <v>43</v>
      </c>
      <c r="CK43">
        <f t="shared" si="16"/>
        <v>93</v>
      </c>
      <c r="CL43">
        <f t="shared" si="24"/>
        <v>1085</v>
      </c>
      <c r="CM43" s="67">
        <f t="shared" si="17"/>
        <v>22.555317630264096</v>
      </c>
      <c r="CO43">
        <v>19.5</v>
      </c>
      <c r="CP43">
        <v>0</v>
      </c>
      <c r="CQ43">
        <v>19.5</v>
      </c>
      <c r="CR43">
        <v>11</v>
      </c>
      <c r="CS43">
        <v>19.5</v>
      </c>
      <c r="CT43">
        <v>11</v>
      </c>
      <c r="CU43">
        <f t="shared" si="18"/>
        <v>22</v>
      </c>
      <c r="CV43">
        <f t="shared" si="25"/>
        <v>34</v>
      </c>
      <c r="CW43" s="67">
        <f t="shared" si="19"/>
        <v>97.111299915038231</v>
      </c>
    </row>
    <row r="44" spans="3:101" x14ac:dyDescent="0.35">
      <c r="C44">
        <v>20</v>
      </c>
      <c r="D44">
        <v>8</v>
      </c>
      <c r="E44">
        <v>20</v>
      </c>
      <c r="F44">
        <v>0</v>
      </c>
      <c r="G44">
        <v>20</v>
      </c>
      <c r="H44">
        <v>1</v>
      </c>
      <c r="I44">
        <f t="shared" si="0"/>
        <v>9</v>
      </c>
      <c r="J44">
        <f t="shared" si="26"/>
        <v>353</v>
      </c>
      <c r="K44" s="67">
        <f t="shared" si="2"/>
        <v>2.21606648199446</v>
      </c>
      <c r="M44">
        <v>20</v>
      </c>
      <c r="N44">
        <v>7</v>
      </c>
      <c r="O44">
        <v>20</v>
      </c>
      <c r="P44">
        <v>8</v>
      </c>
      <c r="Q44">
        <v>20</v>
      </c>
      <c r="R44">
        <v>9</v>
      </c>
      <c r="S44">
        <f t="shared" si="1"/>
        <v>24</v>
      </c>
      <c r="T44">
        <f t="shared" si="27"/>
        <v>304</v>
      </c>
      <c r="U44" s="67">
        <f t="shared" si="3"/>
        <v>5.5900621118012426</v>
      </c>
      <c r="W44">
        <v>20</v>
      </c>
      <c r="X44">
        <v>34</v>
      </c>
      <c r="Y44">
        <v>20</v>
      </c>
      <c r="Z44">
        <v>50</v>
      </c>
      <c r="AA44">
        <v>20</v>
      </c>
      <c r="AB44">
        <v>43</v>
      </c>
      <c r="AC44">
        <f t="shared" si="4"/>
        <v>127</v>
      </c>
      <c r="AD44">
        <f t="shared" si="28"/>
        <v>1064</v>
      </c>
      <c r="AE44" s="67">
        <f t="shared" si="5"/>
        <v>33.541536539662708</v>
      </c>
      <c r="AG44">
        <v>20</v>
      </c>
      <c r="AH44">
        <v>5</v>
      </c>
      <c r="AI44">
        <v>20</v>
      </c>
      <c r="AJ44">
        <v>9</v>
      </c>
      <c r="AK44">
        <v>20</v>
      </c>
      <c r="AL44">
        <v>21</v>
      </c>
      <c r="AM44">
        <f t="shared" si="6"/>
        <v>35</v>
      </c>
      <c r="AN44">
        <f t="shared" si="29"/>
        <v>100</v>
      </c>
      <c r="AO44" s="67">
        <f t="shared" si="7"/>
        <v>91.304347826086953</v>
      </c>
      <c r="AQ44">
        <v>20</v>
      </c>
      <c r="AR44">
        <v>26</v>
      </c>
      <c r="AS44">
        <v>20</v>
      </c>
      <c r="AT44">
        <v>52</v>
      </c>
      <c r="AU44">
        <v>20</v>
      </c>
      <c r="AV44">
        <v>47</v>
      </c>
      <c r="AW44">
        <f t="shared" si="8"/>
        <v>125</v>
      </c>
      <c r="AX44">
        <f t="shared" si="20"/>
        <v>1129</v>
      </c>
      <c r="AY44" s="67">
        <f t="shared" si="9"/>
        <v>14.534443603330811</v>
      </c>
      <c r="BA44">
        <v>20</v>
      </c>
      <c r="BB44">
        <v>21</v>
      </c>
      <c r="BC44">
        <v>20</v>
      </c>
      <c r="BD44">
        <v>32</v>
      </c>
      <c r="BE44">
        <v>20</v>
      </c>
      <c r="BF44">
        <v>35</v>
      </c>
      <c r="BG44">
        <f t="shared" si="10"/>
        <v>88</v>
      </c>
      <c r="BH44">
        <f t="shared" si="21"/>
        <v>339</v>
      </c>
      <c r="BI44" s="67">
        <f t="shared" si="11"/>
        <v>75.23739956172389</v>
      </c>
      <c r="BK44">
        <v>20</v>
      </c>
      <c r="BL44">
        <v>47</v>
      </c>
      <c r="BM44">
        <v>20</v>
      </c>
      <c r="BN44">
        <v>45</v>
      </c>
      <c r="BO44">
        <v>20</v>
      </c>
      <c r="BP44">
        <v>31</v>
      </c>
      <c r="BQ44">
        <f t="shared" si="12"/>
        <v>123</v>
      </c>
      <c r="BR44">
        <f t="shared" si="22"/>
        <v>845</v>
      </c>
      <c r="BS44" s="67">
        <f t="shared" si="13"/>
        <v>34.949961508852958</v>
      </c>
      <c r="BU44">
        <v>20</v>
      </c>
      <c r="BV44">
        <v>1</v>
      </c>
      <c r="BW44">
        <v>20</v>
      </c>
      <c r="BX44">
        <v>23</v>
      </c>
      <c r="BY44">
        <v>20</v>
      </c>
      <c r="BZ44">
        <v>24</v>
      </c>
      <c r="CA44">
        <f t="shared" si="14"/>
        <v>48</v>
      </c>
      <c r="CB44">
        <f t="shared" si="23"/>
        <v>88</v>
      </c>
      <c r="CC44" s="67">
        <f t="shared" si="15"/>
        <v>93.510324483775804</v>
      </c>
      <c r="CE44">
        <v>20</v>
      </c>
      <c r="CF44">
        <v>14</v>
      </c>
      <c r="CG44">
        <v>20</v>
      </c>
      <c r="CH44">
        <v>19</v>
      </c>
      <c r="CI44">
        <v>20</v>
      </c>
      <c r="CJ44">
        <v>16</v>
      </c>
      <c r="CK44">
        <f t="shared" si="16"/>
        <v>49</v>
      </c>
      <c r="CL44">
        <f t="shared" si="24"/>
        <v>1134</v>
      </c>
      <c r="CM44" s="67">
        <f t="shared" si="17"/>
        <v>19.057815845824411</v>
      </c>
      <c r="CO44">
        <v>20</v>
      </c>
      <c r="CP44">
        <v>0</v>
      </c>
      <c r="CQ44">
        <v>20</v>
      </c>
      <c r="CR44">
        <v>6</v>
      </c>
      <c r="CS44">
        <v>20</v>
      </c>
      <c r="CT44">
        <v>15</v>
      </c>
      <c r="CU44">
        <f t="shared" si="18"/>
        <v>21</v>
      </c>
      <c r="CV44">
        <f t="shared" si="25"/>
        <v>55</v>
      </c>
      <c r="CW44" s="67">
        <f t="shared" si="19"/>
        <v>95.327102803738313</v>
      </c>
    </row>
    <row r="45" spans="3:101" x14ac:dyDescent="0.35">
      <c r="C45">
        <v>20.5</v>
      </c>
      <c r="D45">
        <v>2</v>
      </c>
      <c r="E45">
        <v>20.5</v>
      </c>
      <c r="F45">
        <v>0</v>
      </c>
      <c r="G45">
        <v>20.5</v>
      </c>
      <c r="H45">
        <v>1</v>
      </c>
      <c r="I45">
        <f t="shared" si="0"/>
        <v>3</v>
      </c>
      <c r="J45">
        <f t="shared" si="26"/>
        <v>356</v>
      </c>
      <c r="K45" s="67">
        <f t="shared" si="2"/>
        <v>1.3850415512465373</v>
      </c>
      <c r="M45">
        <v>20.5</v>
      </c>
      <c r="N45">
        <v>1</v>
      </c>
      <c r="O45">
        <v>20.5</v>
      </c>
      <c r="P45">
        <v>6</v>
      </c>
      <c r="Q45">
        <v>20.5</v>
      </c>
      <c r="R45">
        <v>3</v>
      </c>
      <c r="S45">
        <f t="shared" si="1"/>
        <v>10</v>
      </c>
      <c r="T45">
        <f t="shared" si="27"/>
        <v>314</v>
      </c>
      <c r="U45" s="67">
        <f t="shared" si="3"/>
        <v>2.4844720496894408</v>
      </c>
      <c r="W45">
        <v>20.5</v>
      </c>
      <c r="X45">
        <v>24</v>
      </c>
      <c r="Y45">
        <v>20.5</v>
      </c>
      <c r="Z45">
        <v>27</v>
      </c>
      <c r="AA45">
        <v>20.5</v>
      </c>
      <c r="AB45">
        <v>28</v>
      </c>
      <c r="AC45">
        <f t="shared" si="4"/>
        <v>79</v>
      </c>
      <c r="AD45">
        <f t="shared" si="28"/>
        <v>1143</v>
      </c>
      <c r="AE45" s="67">
        <f t="shared" si="5"/>
        <v>28.607120549656468</v>
      </c>
      <c r="AG45">
        <v>20.5</v>
      </c>
      <c r="AH45">
        <v>7</v>
      </c>
      <c r="AI45">
        <v>20.5</v>
      </c>
      <c r="AJ45">
        <v>6</v>
      </c>
      <c r="AK45">
        <v>20.5</v>
      </c>
      <c r="AL45">
        <v>22</v>
      </c>
      <c r="AM45">
        <f t="shared" si="6"/>
        <v>35</v>
      </c>
      <c r="AN45">
        <f t="shared" si="29"/>
        <v>135</v>
      </c>
      <c r="AO45" s="67">
        <f t="shared" si="7"/>
        <v>88.260869565217391</v>
      </c>
      <c r="AQ45">
        <v>20.5</v>
      </c>
      <c r="AR45">
        <v>12</v>
      </c>
      <c r="AS45">
        <v>20.5</v>
      </c>
      <c r="AT45">
        <v>16</v>
      </c>
      <c r="AU45">
        <v>20.5</v>
      </c>
      <c r="AV45">
        <v>22</v>
      </c>
      <c r="AW45">
        <f t="shared" si="8"/>
        <v>50</v>
      </c>
      <c r="AX45">
        <f t="shared" si="20"/>
        <v>1179</v>
      </c>
      <c r="AY45" s="67">
        <f t="shared" si="9"/>
        <v>10.749432248296745</v>
      </c>
      <c r="BA45">
        <v>20.5</v>
      </c>
      <c r="BB45">
        <v>33</v>
      </c>
      <c r="BC45">
        <v>20.5</v>
      </c>
      <c r="BD45">
        <v>18</v>
      </c>
      <c r="BE45">
        <v>20.5</v>
      </c>
      <c r="BF45">
        <v>38</v>
      </c>
      <c r="BG45">
        <f t="shared" si="10"/>
        <v>89</v>
      </c>
      <c r="BH45">
        <f t="shared" si="21"/>
        <v>428</v>
      </c>
      <c r="BI45" s="67">
        <f t="shared" si="11"/>
        <v>68.736303871439006</v>
      </c>
      <c r="BK45">
        <v>20.5</v>
      </c>
      <c r="BL45">
        <v>28</v>
      </c>
      <c r="BM45">
        <v>20.5</v>
      </c>
      <c r="BN45">
        <v>23</v>
      </c>
      <c r="BO45">
        <v>20.5</v>
      </c>
      <c r="BP45">
        <v>20</v>
      </c>
      <c r="BQ45">
        <f t="shared" si="12"/>
        <v>71</v>
      </c>
      <c r="BR45">
        <f t="shared" si="22"/>
        <v>916</v>
      </c>
      <c r="BS45" s="67">
        <f t="shared" si="13"/>
        <v>29.484218629715166</v>
      </c>
      <c r="BU45">
        <v>20.5</v>
      </c>
      <c r="BV45">
        <v>5</v>
      </c>
      <c r="BW45">
        <v>20.5</v>
      </c>
      <c r="BX45">
        <v>23</v>
      </c>
      <c r="BY45">
        <v>20.5</v>
      </c>
      <c r="BZ45">
        <v>24</v>
      </c>
      <c r="CA45">
        <f t="shared" si="14"/>
        <v>52</v>
      </c>
      <c r="CB45">
        <f t="shared" si="23"/>
        <v>140</v>
      </c>
      <c r="CC45" s="67">
        <f t="shared" si="15"/>
        <v>89.675516224188783</v>
      </c>
      <c r="CE45">
        <v>20.5</v>
      </c>
      <c r="CF45">
        <v>10</v>
      </c>
      <c r="CG45">
        <v>20.5</v>
      </c>
      <c r="CH45">
        <v>15</v>
      </c>
      <c r="CI45">
        <v>20.5</v>
      </c>
      <c r="CJ45">
        <v>14</v>
      </c>
      <c r="CK45">
        <f t="shared" si="16"/>
        <v>39</v>
      </c>
      <c r="CL45">
        <f t="shared" si="24"/>
        <v>1173</v>
      </c>
      <c r="CM45" s="67">
        <f t="shared" si="17"/>
        <v>16.274089935760173</v>
      </c>
      <c r="CO45">
        <v>20.5</v>
      </c>
      <c r="CP45">
        <v>0</v>
      </c>
      <c r="CQ45">
        <v>20.5</v>
      </c>
      <c r="CR45">
        <v>3</v>
      </c>
      <c r="CS45">
        <v>20.5</v>
      </c>
      <c r="CT45">
        <v>15</v>
      </c>
      <c r="CU45">
        <f t="shared" si="18"/>
        <v>18</v>
      </c>
      <c r="CV45">
        <f t="shared" si="25"/>
        <v>73</v>
      </c>
      <c r="CW45" s="67">
        <f t="shared" si="19"/>
        <v>93.797790994052676</v>
      </c>
    </row>
    <row r="46" spans="3:101" x14ac:dyDescent="0.35">
      <c r="C46">
        <v>21</v>
      </c>
      <c r="D46">
        <v>0</v>
      </c>
      <c r="E46">
        <v>21</v>
      </c>
      <c r="F46">
        <v>3</v>
      </c>
      <c r="G46">
        <v>21</v>
      </c>
      <c r="H46">
        <v>0</v>
      </c>
      <c r="I46">
        <f t="shared" si="0"/>
        <v>3</v>
      </c>
      <c r="J46">
        <f t="shared" si="26"/>
        <v>359</v>
      </c>
      <c r="K46" s="67">
        <f t="shared" si="2"/>
        <v>0.554016620498615</v>
      </c>
      <c r="M46">
        <v>21</v>
      </c>
      <c r="N46">
        <v>0</v>
      </c>
      <c r="O46">
        <v>21</v>
      </c>
      <c r="P46">
        <v>2</v>
      </c>
      <c r="Q46">
        <v>21</v>
      </c>
      <c r="R46">
        <v>1</v>
      </c>
      <c r="S46">
        <f t="shared" si="1"/>
        <v>3</v>
      </c>
      <c r="T46">
        <f t="shared" si="27"/>
        <v>317</v>
      </c>
      <c r="U46" s="67">
        <f t="shared" si="3"/>
        <v>1.5527950310559007</v>
      </c>
      <c r="W46">
        <v>21</v>
      </c>
      <c r="X46">
        <v>19</v>
      </c>
      <c r="Y46">
        <v>21</v>
      </c>
      <c r="Z46">
        <v>19</v>
      </c>
      <c r="AA46">
        <v>21</v>
      </c>
      <c r="AB46">
        <v>18</v>
      </c>
      <c r="AC46">
        <f t="shared" si="4"/>
        <v>56</v>
      </c>
      <c r="AD46">
        <f t="shared" si="28"/>
        <v>1199</v>
      </c>
      <c r="AE46" s="67">
        <f t="shared" si="5"/>
        <v>25.109306683322924</v>
      </c>
      <c r="AG46">
        <v>21</v>
      </c>
      <c r="AH46">
        <v>12</v>
      </c>
      <c r="AI46">
        <v>21</v>
      </c>
      <c r="AJ46">
        <v>9</v>
      </c>
      <c r="AK46">
        <v>21</v>
      </c>
      <c r="AL46">
        <v>10</v>
      </c>
      <c r="AM46">
        <f t="shared" si="6"/>
        <v>31</v>
      </c>
      <c r="AN46">
        <f t="shared" si="29"/>
        <v>166</v>
      </c>
      <c r="AO46" s="67">
        <f t="shared" si="7"/>
        <v>85.565217391304344</v>
      </c>
      <c r="AQ46">
        <v>21</v>
      </c>
      <c r="AR46">
        <v>11</v>
      </c>
      <c r="AS46">
        <v>21</v>
      </c>
      <c r="AT46">
        <v>22</v>
      </c>
      <c r="AU46">
        <v>21</v>
      </c>
      <c r="AV46">
        <v>12</v>
      </c>
      <c r="AW46">
        <f t="shared" si="8"/>
        <v>45</v>
      </c>
      <c r="AX46">
        <f t="shared" si="20"/>
        <v>1224</v>
      </c>
      <c r="AY46" s="67">
        <f t="shared" si="9"/>
        <v>7.3429220287660861</v>
      </c>
      <c r="BA46">
        <v>21</v>
      </c>
      <c r="BB46">
        <v>34</v>
      </c>
      <c r="BC46">
        <v>21</v>
      </c>
      <c r="BD46">
        <v>29</v>
      </c>
      <c r="BE46">
        <v>21</v>
      </c>
      <c r="BF46">
        <v>20</v>
      </c>
      <c r="BG46">
        <f t="shared" si="10"/>
        <v>83</v>
      </c>
      <c r="BH46">
        <f t="shared" si="21"/>
        <v>511</v>
      </c>
      <c r="BI46" s="67">
        <f t="shared" si="11"/>
        <v>62.673484295105922</v>
      </c>
      <c r="BK46">
        <v>21</v>
      </c>
      <c r="BL46">
        <v>18</v>
      </c>
      <c r="BM46">
        <v>21</v>
      </c>
      <c r="BN46">
        <v>25</v>
      </c>
      <c r="BO46">
        <v>21</v>
      </c>
      <c r="BP46">
        <v>17</v>
      </c>
      <c r="BQ46">
        <f t="shared" si="12"/>
        <v>60</v>
      </c>
      <c r="BR46">
        <f t="shared" si="22"/>
        <v>976</v>
      </c>
      <c r="BS46" s="67">
        <f t="shared" si="13"/>
        <v>24.865280985373364</v>
      </c>
      <c r="BU46">
        <v>21</v>
      </c>
      <c r="BV46">
        <v>5</v>
      </c>
      <c r="BW46">
        <v>21</v>
      </c>
      <c r="BX46">
        <v>17</v>
      </c>
      <c r="BY46">
        <v>21</v>
      </c>
      <c r="BZ46">
        <v>24</v>
      </c>
      <c r="CA46">
        <f t="shared" si="14"/>
        <v>46</v>
      </c>
      <c r="CB46">
        <f t="shared" si="23"/>
        <v>186</v>
      </c>
      <c r="CC46" s="67">
        <f t="shared" si="15"/>
        <v>86.283185840707972</v>
      </c>
      <c r="CE46">
        <v>21</v>
      </c>
      <c r="CF46">
        <v>8</v>
      </c>
      <c r="CG46">
        <v>21</v>
      </c>
      <c r="CH46">
        <v>9</v>
      </c>
      <c r="CI46">
        <v>21</v>
      </c>
      <c r="CJ46">
        <v>15</v>
      </c>
      <c r="CK46">
        <f t="shared" si="16"/>
        <v>32</v>
      </c>
      <c r="CL46">
        <f t="shared" si="24"/>
        <v>1205</v>
      </c>
      <c r="CM46" s="67">
        <f t="shared" si="17"/>
        <v>13.990007137758745</v>
      </c>
      <c r="CO46">
        <v>21</v>
      </c>
      <c r="CP46">
        <v>1</v>
      </c>
      <c r="CQ46">
        <v>21</v>
      </c>
      <c r="CR46">
        <v>7</v>
      </c>
      <c r="CS46">
        <v>21</v>
      </c>
      <c r="CT46">
        <v>13</v>
      </c>
      <c r="CU46">
        <f t="shared" si="18"/>
        <v>21</v>
      </c>
      <c r="CV46">
        <f t="shared" si="25"/>
        <v>94</v>
      </c>
      <c r="CW46" s="67">
        <f t="shared" si="19"/>
        <v>92.013593882752758</v>
      </c>
    </row>
    <row r="47" spans="3:101" x14ac:dyDescent="0.35">
      <c r="C47">
        <v>21.5</v>
      </c>
      <c r="D47">
        <v>0</v>
      </c>
      <c r="E47">
        <v>21.5</v>
      </c>
      <c r="F47">
        <v>1</v>
      </c>
      <c r="G47">
        <v>21.5</v>
      </c>
      <c r="H47">
        <v>0</v>
      </c>
      <c r="I47">
        <f t="shared" si="0"/>
        <v>1</v>
      </c>
      <c r="J47">
        <f t="shared" si="26"/>
        <v>360</v>
      </c>
      <c r="K47" s="67">
        <f t="shared" si="2"/>
        <v>0.2770083102493075</v>
      </c>
      <c r="M47">
        <v>21.5</v>
      </c>
      <c r="N47">
        <v>1</v>
      </c>
      <c r="O47">
        <v>21.5</v>
      </c>
      <c r="P47">
        <v>2</v>
      </c>
      <c r="Q47">
        <v>21.5</v>
      </c>
      <c r="R47">
        <v>0</v>
      </c>
      <c r="S47">
        <f t="shared" si="1"/>
        <v>3</v>
      </c>
      <c r="T47">
        <f t="shared" si="27"/>
        <v>320</v>
      </c>
      <c r="U47" s="67">
        <f t="shared" si="3"/>
        <v>0.6211180124223602</v>
      </c>
      <c r="W47">
        <v>21.5</v>
      </c>
      <c r="X47">
        <v>14</v>
      </c>
      <c r="Y47">
        <v>21.5</v>
      </c>
      <c r="Z47">
        <v>17</v>
      </c>
      <c r="AA47">
        <v>21.5</v>
      </c>
      <c r="AB47">
        <v>22</v>
      </c>
      <c r="AC47">
        <f t="shared" si="4"/>
        <v>53</v>
      </c>
      <c r="AD47">
        <f t="shared" si="28"/>
        <v>1252</v>
      </c>
      <c r="AE47" s="67">
        <f t="shared" si="5"/>
        <v>21.798875702685823</v>
      </c>
      <c r="AG47">
        <v>21.5</v>
      </c>
      <c r="AH47">
        <v>10</v>
      </c>
      <c r="AI47">
        <v>21.5</v>
      </c>
      <c r="AJ47">
        <v>6</v>
      </c>
      <c r="AK47">
        <v>21.5</v>
      </c>
      <c r="AL47">
        <v>14</v>
      </c>
      <c r="AM47">
        <f t="shared" si="6"/>
        <v>30</v>
      </c>
      <c r="AN47">
        <f t="shared" si="29"/>
        <v>196</v>
      </c>
      <c r="AO47" s="67">
        <f t="shared" si="7"/>
        <v>82.956521739130437</v>
      </c>
      <c r="AQ47">
        <v>21.5</v>
      </c>
      <c r="AR47">
        <v>5</v>
      </c>
      <c r="AS47">
        <v>21.5</v>
      </c>
      <c r="AT47">
        <v>8</v>
      </c>
      <c r="AU47">
        <v>21.5</v>
      </c>
      <c r="AV47">
        <v>13</v>
      </c>
      <c r="AW47">
        <f t="shared" si="8"/>
        <v>26</v>
      </c>
      <c r="AX47">
        <f t="shared" si="20"/>
        <v>1250</v>
      </c>
      <c r="AY47" s="67">
        <f t="shared" si="9"/>
        <v>5.3747161241483727</v>
      </c>
      <c r="BA47">
        <v>21.5</v>
      </c>
      <c r="BB47">
        <v>46</v>
      </c>
      <c r="BC47">
        <v>21.5</v>
      </c>
      <c r="BD47">
        <v>25</v>
      </c>
      <c r="BE47">
        <v>21.5</v>
      </c>
      <c r="BF47">
        <v>17</v>
      </c>
      <c r="BG47">
        <f t="shared" si="10"/>
        <v>88</v>
      </c>
      <c r="BH47">
        <f t="shared" si="21"/>
        <v>599</v>
      </c>
      <c r="BI47" s="67">
        <f t="shared" si="11"/>
        <v>56.245434623813004</v>
      </c>
      <c r="BK47">
        <v>21.5</v>
      </c>
      <c r="BL47">
        <v>15</v>
      </c>
      <c r="BM47">
        <v>21.5</v>
      </c>
      <c r="BN47">
        <v>18</v>
      </c>
      <c r="BO47">
        <v>21.5</v>
      </c>
      <c r="BP47">
        <v>14</v>
      </c>
      <c r="BQ47">
        <f t="shared" si="12"/>
        <v>47</v>
      </c>
      <c r="BR47">
        <f t="shared" si="22"/>
        <v>1023</v>
      </c>
      <c r="BS47" s="67">
        <f t="shared" si="13"/>
        <v>21.247113163972287</v>
      </c>
      <c r="BU47">
        <v>21.5</v>
      </c>
      <c r="BV47">
        <v>6</v>
      </c>
      <c r="BW47">
        <v>21.5</v>
      </c>
      <c r="BX47">
        <v>13</v>
      </c>
      <c r="BY47">
        <v>21.5</v>
      </c>
      <c r="BZ47">
        <v>21</v>
      </c>
      <c r="CA47">
        <f t="shared" si="14"/>
        <v>40</v>
      </c>
      <c r="CB47">
        <f t="shared" si="23"/>
        <v>226</v>
      </c>
      <c r="CC47" s="67">
        <f t="shared" si="15"/>
        <v>83.333333333333343</v>
      </c>
      <c r="CE47">
        <v>21.5</v>
      </c>
      <c r="CF47">
        <v>5</v>
      </c>
      <c r="CG47">
        <v>21.5</v>
      </c>
      <c r="CH47">
        <v>12</v>
      </c>
      <c r="CI47">
        <v>21.5</v>
      </c>
      <c r="CJ47">
        <v>11</v>
      </c>
      <c r="CK47">
        <f t="shared" si="16"/>
        <v>28</v>
      </c>
      <c r="CL47">
        <f t="shared" si="24"/>
        <v>1233</v>
      </c>
      <c r="CM47" s="67">
        <f t="shared" si="17"/>
        <v>11.991434689507495</v>
      </c>
      <c r="CO47">
        <v>21.5</v>
      </c>
      <c r="CP47">
        <v>1</v>
      </c>
      <c r="CQ47">
        <v>21.5</v>
      </c>
      <c r="CR47">
        <v>3</v>
      </c>
      <c r="CS47">
        <v>21.5</v>
      </c>
      <c r="CT47">
        <v>14</v>
      </c>
      <c r="CU47">
        <f t="shared" si="18"/>
        <v>18</v>
      </c>
      <c r="CV47">
        <f t="shared" si="25"/>
        <v>112</v>
      </c>
      <c r="CW47" s="67">
        <f t="shared" si="19"/>
        <v>90.484282073067121</v>
      </c>
    </row>
    <row r="48" spans="3:101" x14ac:dyDescent="0.35">
      <c r="C48">
        <v>22</v>
      </c>
      <c r="D48">
        <v>0</v>
      </c>
      <c r="E48">
        <v>22</v>
      </c>
      <c r="F48">
        <v>0</v>
      </c>
      <c r="G48">
        <v>22</v>
      </c>
      <c r="H48">
        <v>0</v>
      </c>
      <c r="I48">
        <f t="shared" si="0"/>
        <v>0</v>
      </c>
      <c r="J48">
        <f t="shared" si="26"/>
        <v>360</v>
      </c>
      <c r="K48" s="67">
        <f t="shared" si="2"/>
        <v>0.2770083102493075</v>
      </c>
      <c r="M48">
        <v>22</v>
      </c>
      <c r="N48">
        <v>0</v>
      </c>
      <c r="O48">
        <v>22</v>
      </c>
      <c r="P48">
        <v>0</v>
      </c>
      <c r="Q48">
        <v>22</v>
      </c>
      <c r="R48">
        <v>0</v>
      </c>
      <c r="S48">
        <f t="shared" si="1"/>
        <v>0</v>
      </c>
      <c r="T48">
        <f t="shared" si="27"/>
        <v>320</v>
      </c>
      <c r="U48" s="67">
        <f t="shared" si="3"/>
        <v>0.6211180124223602</v>
      </c>
      <c r="W48">
        <v>22</v>
      </c>
      <c r="X48">
        <v>8</v>
      </c>
      <c r="Y48">
        <v>22</v>
      </c>
      <c r="Z48">
        <v>17</v>
      </c>
      <c r="AA48">
        <v>22</v>
      </c>
      <c r="AB48">
        <v>11</v>
      </c>
      <c r="AC48">
        <f t="shared" si="4"/>
        <v>36</v>
      </c>
      <c r="AD48">
        <f t="shared" si="28"/>
        <v>1288</v>
      </c>
      <c r="AE48" s="67">
        <f t="shared" si="5"/>
        <v>19.550281074328545</v>
      </c>
      <c r="AG48">
        <v>22</v>
      </c>
      <c r="AH48">
        <v>8</v>
      </c>
      <c r="AI48">
        <v>22</v>
      </c>
      <c r="AJ48">
        <v>8</v>
      </c>
      <c r="AK48">
        <v>22</v>
      </c>
      <c r="AL48">
        <v>13</v>
      </c>
      <c r="AM48">
        <f t="shared" si="6"/>
        <v>29</v>
      </c>
      <c r="AN48">
        <f t="shared" si="29"/>
        <v>225</v>
      </c>
      <c r="AO48" s="67">
        <f t="shared" si="7"/>
        <v>80.434782608695656</v>
      </c>
      <c r="AQ48">
        <v>22</v>
      </c>
      <c r="AR48">
        <v>6</v>
      </c>
      <c r="AS48">
        <v>22</v>
      </c>
      <c r="AT48">
        <v>6</v>
      </c>
      <c r="AU48">
        <v>22</v>
      </c>
      <c r="AV48">
        <v>9</v>
      </c>
      <c r="AW48">
        <f t="shared" si="8"/>
        <v>21</v>
      </c>
      <c r="AX48">
        <f t="shared" si="20"/>
        <v>1271</v>
      </c>
      <c r="AY48" s="67">
        <f t="shared" si="9"/>
        <v>3.7850113550340652</v>
      </c>
      <c r="BA48">
        <v>22</v>
      </c>
      <c r="BB48">
        <v>42</v>
      </c>
      <c r="BC48">
        <v>22</v>
      </c>
      <c r="BD48">
        <v>40</v>
      </c>
      <c r="BE48">
        <v>22</v>
      </c>
      <c r="BF48">
        <v>19</v>
      </c>
      <c r="BG48">
        <f t="shared" si="10"/>
        <v>101</v>
      </c>
      <c r="BH48">
        <f t="shared" si="21"/>
        <v>700</v>
      </c>
      <c r="BI48" s="67">
        <f t="shared" si="11"/>
        <v>48.867786705624546</v>
      </c>
      <c r="BK48">
        <v>22</v>
      </c>
      <c r="BL48">
        <v>16</v>
      </c>
      <c r="BM48">
        <v>22</v>
      </c>
      <c r="BN48">
        <v>12</v>
      </c>
      <c r="BO48">
        <v>22</v>
      </c>
      <c r="BP48">
        <v>15</v>
      </c>
      <c r="BQ48">
        <f t="shared" si="12"/>
        <v>43</v>
      </c>
      <c r="BR48">
        <f t="shared" si="22"/>
        <v>1066</v>
      </c>
      <c r="BS48" s="67">
        <f t="shared" si="13"/>
        <v>17.936874518860662</v>
      </c>
      <c r="BU48">
        <v>22</v>
      </c>
      <c r="BV48">
        <v>9</v>
      </c>
      <c r="BW48">
        <v>22</v>
      </c>
      <c r="BX48">
        <v>18</v>
      </c>
      <c r="BY48">
        <v>22</v>
      </c>
      <c r="BZ48">
        <v>23</v>
      </c>
      <c r="CA48">
        <f t="shared" si="14"/>
        <v>50</v>
      </c>
      <c r="CB48">
        <f t="shared" si="23"/>
        <v>276</v>
      </c>
      <c r="CC48" s="67">
        <f t="shared" si="15"/>
        <v>79.646017699115049</v>
      </c>
      <c r="CE48">
        <v>22</v>
      </c>
      <c r="CF48">
        <v>7</v>
      </c>
      <c r="CG48">
        <v>22</v>
      </c>
      <c r="CH48">
        <v>4</v>
      </c>
      <c r="CI48">
        <v>22</v>
      </c>
      <c r="CJ48">
        <v>9</v>
      </c>
      <c r="CK48">
        <f t="shared" si="16"/>
        <v>20</v>
      </c>
      <c r="CL48">
        <f t="shared" si="24"/>
        <v>1253</v>
      </c>
      <c r="CM48" s="67">
        <f t="shared" si="17"/>
        <v>10.563882940756603</v>
      </c>
      <c r="CO48">
        <v>22</v>
      </c>
      <c r="CP48">
        <v>2</v>
      </c>
      <c r="CQ48">
        <v>22</v>
      </c>
      <c r="CR48">
        <v>8</v>
      </c>
      <c r="CS48">
        <v>22</v>
      </c>
      <c r="CT48">
        <v>17</v>
      </c>
      <c r="CU48">
        <f t="shared" si="18"/>
        <v>27</v>
      </c>
      <c r="CV48">
        <f t="shared" si="25"/>
        <v>139</v>
      </c>
      <c r="CW48" s="67">
        <f t="shared" si="19"/>
        <v>88.190314358538657</v>
      </c>
    </row>
    <row r="49" spans="3:101" x14ac:dyDescent="0.35">
      <c r="C49">
        <v>22.5</v>
      </c>
      <c r="D49">
        <v>0</v>
      </c>
      <c r="E49">
        <v>22.5</v>
      </c>
      <c r="F49">
        <v>0</v>
      </c>
      <c r="G49">
        <v>22.5</v>
      </c>
      <c r="H49">
        <v>0</v>
      </c>
      <c r="I49">
        <f t="shared" si="0"/>
        <v>0</v>
      </c>
      <c r="J49">
        <f t="shared" si="26"/>
        <v>360</v>
      </c>
      <c r="K49" s="67">
        <f t="shared" si="2"/>
        <v>0.2770083102493075</v>
      </c>
      <c r="M49">
        <v>22.5</v>
      </c>
      <c r="N49">
        <v>1</v>
      </c>
      <c r="O49">
        <v>22.5</v>
      </c>
      <c r="P49">
        <v>0</v>
      </c>
      <c r="Q49">
        <v>22.5</v>
      </c>
      <c r="R49">
        <v>0</v>
      </c>
      <c r="S49">
        <f t="shared" si="1"/>
        <v>1</v>
      </c>
      <c r="T49">
        <f t="shared" si="27"/>
        <v>321</v>
      </c>
      <c r="U49" s="67">
        <f t="shared" si="3"/>
        <v>0.3105590062111801</v>
      </c>
      <c r="W49">
        <v>22.5</v>
      </c>
      <c r="X49">
        <v>12</v>
      </c>
      <c r="Y49">
        <v>22.5</v>
      </c>
      <c r="Z49">
        <v>8</v>
      </c>
      <c r="AA49">
        <v>22.5</v>
      </c>
      <c r="AB49">
        <v>18</v>
      </c>
      <c r="AC49">
        <f t="shared" si="4"/>
        <v>38</v>
      </c>
      <c r="AD49">
        <f t="shared" si="28"/>
        <v>1326</v>
      </c>
      <c r="AE49" s="67">
        <f t="shared" si="5"/>
        <v>17.176764522173642</v>
      </c>
      <c r="AG49">
        <v>22.5</v>
      </c>
      <c r="AH49">
        <v>13</v>
      </c>
      <c r="AI49">
        <v>22.5</v>
      </c>
      <c r="AJ49">
        <v>12</v>
      </c>
      <c r="AK49">
        <v>22.5</v>
      </c>
      <c r="AL49">
        <v>17</v>
      </c>
      <c r="AM49">
        <f t="shared" si="6"/>
        <v>42</v>
      </c>
      <c r="AN49">
        <f t="shared" si="29"/>
        <v>267</v>
      </c>
      <c r="AO49" s="67">
        <f t="shared" si="7"/>
        <v>76.782608695652172</v>
      </c>
      <c r="AQ49">
        <v>22.5</v>
      </c>
      <c r="AR49">
        <v>7</v>
      </c>
      <c r="AS49">
        <v>22.5</v>
      </c>
      <c r="AT49">
        <v>2</v>
      </c>
      <c r="AU49">
        <v>22.5</v>
      </c>
      <c r="AV49">
        <v>6</v>
      </c>
      <c r="AW49">
        <f t="shared" si="8"/>
        <v>15</v>
      </c>
      <c r="AX49">
        <f t="shared" si="20"/>
        <v>1286</v>
      </c>
      <c r="AY49" s="67">
        <f t="shared" si="9"/>
        <v>2.6495079485238455</v>
      </c>
      <c r="BA49">
        <v>22.5</v>
      </c>
      <c r="BB49">
        <v>30</v>
      </c>
      <c r="BC49">
        <v>22.5</v>
      </c>
      <c r="BD49">
        <v>36</v>
      </c>
      <c r="BE49">
        <v>22.5</v>
      </c>
      <c r="BF49">
        <v>14</v>
      </c>
      <c r="BG49">
        <f t="shared" si="10"/>
        <v>80</v>
      </c>
      <c r="BH49">
        <f t="shared" si="21"/>
        <v>780</v>
      </c>
      <c r="BI49" s="67">
        <f t="shared" si="11"/>
        <v>43.024105186267349</v>
      </c>
      <c r="BK49">
        <v>22.5</v>
      </c>
      <c r="BL49">
        <v>9</v>
      </c>
      <c r="BM49">
        <v>22.5</v>
      </c>
      <c r="BN49">
        <v>8</v>
      </c>
      <c r="BO49">
        <v>22.5</v>
      </c>
      <c r="BP49">
        <v>8</v>
      </c>
      <c r="BQ49">
        <f t="shared" si="12"/>
        <v>25</v>
      </c>
      <c r="BR49">
        <f t="shared" si="22"/>
        <v>1091</v>
      </c>
      <c r="BS49" s="67">
        <f t="shared" si="13"/>
        <v>16.012317167051577</v>
      </c>
      <c r="BU49">
        <v>22.5</v>
      </c>
      <c r="BV49">
        <v>15</v>
      </c>
      <c r="BW49">
        <v>22.5</v>
      </c>
      <c r="BX49">
        <v>8</v>
      </c>
      <c r="BY49">
        <v>22.5</v>
      </c>
      <c r="BZ49">
        <v>18</v>
      </c>
      <c r="CA49">
        <f t="shared" si="14"/>
        <v>41</v>
      </c>
      <c r="CB49">
        <f t="shared" si="23"/>
        <v>317</v>
      </c>
      <c r="CC49" s="67">
        <f t="shared" si="15"/>
        <v>76.622418879056042</v>
      </c>
      <c r="CE49">
        <v>22.5</v>
      </c>
      <c r="CF49">
        <v>7</v>
      </c>
      <c r="CG49">
        <v>22.5</v>
      </c>
      <c r="CH49">
        <v>10</v>
      </c>
      <c r="CI49">
        <v>22.5</v>
      </c>
      <c r="CJ49">
        <v>9</v>
      </c>
      <c r="CK49">
        <f t="shared" si="16"/>
        <v>26</v>
      </c>
      <c r="CL49">
        <f t="shared" si="24"/>
        <v>1279</v>
      </c>
      <c r="CM49" s="67">
        <f t="shared" si="17"/>
        <v>8.708065667380442</v>
      </c>
      <c r="CO49">
        <v>22.5</v>
      </c>
      <c r="CP49">
        <v>3</v>
      </c>
      <c r="CQ49">
        <v>22.5</v>
      </c>
      <c r="CR49">
        <v>9</v>
      </c>
      <c r="CS49">
        <v>22.5</v>
      </c>
      <c r="CT49">
        <v>18</v>
      </c>
      <c r="CU49">
        <f t="shared" si="18"/>
        <v>30</v>
      </c>
      <c r="CV49">
        <f t="shared" si="25"/>
        <v>169</v>
      </c>
      <c r="CW49" s="67">
        <f t="shared" si="19"/>
        <v>85.641461342395914</v>
      </c>
    </row>
    <row r="50" spans="3:101" x14ac:dyDescent="0.35">
      <c r="C50">
        <v>23</v>
      </c>
      <c r="D50">
        <v>0</v>
      </c>
      <c r="E50">
        <v>23</v>
      </c>
      <c r="F50">
        <v>1</v>
      </c>
      <c r="G50">
        <v>23</v>
      </c>
      <c r="H50">
        <v>0</v>
      </c>
      <c r="I50">
        <f t="shared" si="0"/>
        <v>1</v>
      </c>
      <c r="J50">
        <f t="shared" si="26"/>
        <v>361</v>
      </c>
      <c r="K50" s="67">
        <f t="shared" si="2"/>
        <v>0</v>
      </c>
      <c r="M50">
        <v>23</v>
      </c>
      <c r="N50">
        <v>0</v>
      </c>
      <c r="O50">
        <v>23</v>
      </c>
      <c r="P50">
        <v>0</v>
      </c>
      <c r="Q50">
        <v>23</v>
      </c>
      <c r="R50">
        <v>0</v>
      </c>
      <c r="S50">
        <f t="shared" si="1"/>
        <v>0</v>
      </c>
      <c r="T50">
        <f t="shared" si="27"/>
        <v>321</v>
      </c>
      <c r="U50" s="67">
        <f t="shared" si="3"/>
        <v>0.3105590062111801</v>
      </c>
      <c r="W50">
        <v>23</v>
      </c>
      <c r="X50">
        <v>9</v>
      </c>
      <c r="Y50">
        <v>23</v>
      </c>
      <c r="Z50">
        <v>8</v>
      </c>
      <c r="AA50">
        <v>23</v>
      </c>
      <c r="AB50">
        <v>11</v>
      </c>
      <c r="AC50">
        <f t="shared" si="4"/>
        <v>28</v>
      </c>
      <c r="AD50">
        <f t="shared" si="28"/>
        <v>1354</v>
      </c>
      <c r="AE50" s="67">
        <f t="shared" si="5"/>
        <v>15.427857589006871</v>
      </c>
      <c r="AG50">
        <v>23</v>
      </c>
      <c r="AH50">
        <v>12</v>
      </c>
      <c r="AI50">
        <v>23</v>
      </c>
      <c r="AJ50">
        <v>11</v>
      </c>
      <c r="AK50">
        <v>23</v>
      </c>
      <c r="AL50">
        <v>8</v>
      </c>
      <c r="AM50">
        <f t="shared" si="6"/>
        <v>31</v>
      </c>
      <c r="AN50">
        <f t="shared" si="29"/>
        <v>298</v>
      </c>
      <c r="AO50" s="67">
        <f t="shared" si="7"/>
        <v>74.08695652173914</v>
      </c>
      <c r="AQ50">
        <v>23</v>
      </c>
      <c r="AR50">
        <v>3</v>
      </c>
      <c r="AS50">
        <v>23</v>
      </c>
      <c r="AT50">
        <v>7</v>
      </c>
      <c r="AU50">
        <v>23</v>
      </c>
      <c r="AV50">
        <v>1</v>
      </c>
      <c r="AW50">
        <f t="shared" si="8"/>
        <v>11</v>
      </c>
      <c r="AX50">
        <f t="shared" si="20"/>
        <v>1297</v>
      </c>
      <c r="AY50" s="67">
        <f t="shared" si="9"/>
        <v>1.8168054504163513</v>
      </c>
      <c r="BA50">
        <v>23</v>
      </c>
      <c r="BB50">
        <v>24</v>
      </c>
      <c r="BC50">
        <v>23</v>
      </c>
      <c r="BD50">
        <v>31</v>
      </c>
      <c r="BE50">
        <v>23</v>
      </c>
      <c r="BF50">
        <v>15</v>
      </c>
      <c r="BG50">
        <f t="shared" si="10"/>
        <v>70</v>
      </c>
      <c r="BH50">
        <f t="shared" si="21"/>
        <v>850</v>
      </c>
      <c r="BI50" s="67">
        <f t="shared" si="11"/>
        <v>37.910883856829805</v>
      </c>
      <c r="BK50">
        <v>23</v>
      </c>
      <c r="BL50">
        <v>4</v>
      </c>
      <c r="BM50">
        <v>23</v>
      </c>
      <c r="BN50">
        <v>10</v>
      </c>
      <c r="BO50">
        <v>23</v>
      </c>
      <c r="BP50">
        <v>14</v>
      </c>
      <c r="BQ50">
        <f t="shared" si="12"/>
        <v>28</v>
      </c>
      <c r="BR50">
        <f t="shared" si="22"/>
        <v>1119</v>
      </c>
      <c r="BS50" s="67">
        <f t="shared" si="13"/>
        <v>13.856812933025402</v>
      </c>
      <c r="BU50">
        <v>23</v>
      </c>
      <c r="BV50">
        <v>14</v>
      </c>
      <c r="BW50">
        <v>23</v>
      </c>
      <c r="BX50">
        <v>23</v>
      </c>
      <c r="BY50">
        <v>23</v>
      </c>
      <c r="BZ50">
        <v>11</v>
      </c>
      <c r="CA50">
        <f t="shared" si="14"/>
        <v>48</v>
      </c>
      <c r="CB50">
        <f t="shared" si="23"/>
        <v>365</v>
      </c>
      <c r="CC50" s="67">
        <f t="shared" si="15"/>
        <v>73.08259587020649</v>
      </c>
      <c r="CE50">
        <v>23</v>
      </c>
      <c r="CF50">
        <v>5</v>
      </c>
      <c r="CG50">
        <v>23</v>
      </c>
      <c r="CH50">
        <v>5</v>
      </c>
      <c r="CI50">
        <v>23</v>
      </c>
      <c r="CJ50">
        <v>6</v>
      </c>
      <c r="CK50">
        <f t="shared" si="16"/>
        <v>16</v>
      </c>
      <c r="CL50">
        <f t="shared" si="24"/>
        <v>1295</v>
      </c>
      <c r="CM50" s="67">
        <f t="shared" si="17"/>
        <v>7.5660242683797287</v>
      </c>
      <c r="CO50">
        <v>23</v>
      </c>
      <c r="CP50">
        <v>13</v>
      </c>
      <c r="CQ50">
        <v>23</v>
      </c>
      <c r="CR50">
        <v>12</v>
      </c>
      <c r="CS50">
        <v>23</v>
      </c>
      <c r="CT50">
        <v>21</v>
      </c>
      <c r="CU50">
        <f t="shared" si="18"/>
        <v>46</v>
      </c>
      <c r="CV50">
        <f t="shared" si="25"/>
        <v>215</v>
      </c>
      <c r="CW50" s="67">
        <f t="shared" si="19"/>
        <v>81.733220050977067</v>
      </c>
    </row>
    <row r="51" spans="3:101" x14ac:dyDescent="0.35">
      <c r="C51">
        <v>23.5</v>
      </c>
      <c r="D51">
        <v>0</v>
      </c>
      <c r="E51">
        <v>23.5</v>
      </c>
      <c r="F51">
        <v>0</v>
      </c>
      <c r="G51">
        <v>23.5</v>
      </c>
      <c r="H51">
        <v>0</v>
      </c>
      <c r="I51">
        <f t="shared" si="0"/>
        <v>0</v>
      </c>
      <c r="J51">
        <f t="shared" si="26"/>
        <v>361</v>
      </c>
      <c r="K51" s="67">
        <f t="shared" si="2"/>
        <v>0</v>
      </c>
      <c r="M51">
        <v>23.5</v>
      </c>
      <c r="N51">
        <v>0</v>
      </c>
      <c r="O51">
        <v>23.5</v>
      </c>
      <c r="P51">
        <v>0</v>
      </c>
      <c r="Q51">
        <v>23.5</v>
      </c>
      <c r="R51">
        <v>0</v>
      </c>
      <c r="S51">
        <f t="shared" si="1"/>
        <v>0</v>
      </c>
      <c r="T51">
        <f t="shared" si="27"/>
        <v>321</v>
      </c>
      <c r="U51" s="67">
        <f t="shared" si="3"/>
        <v>0.3105590062111801</v>
      </c>
      <c r="W51">
        <v>23.5</v>
      </c>
      <c r="X51">
        <v>8</v>
      </c>
      <c r="Y51">
        <v>23.5</v>
      </c>
      <c r="Z51">
        <v>11</v>
      </c>
      <c r="AA51">
        <v>23.5</v>
      </c>
      <c r="AB51">
        <v>11</v>
      </c>
      <c r="AC51">
        <f t="shared" si="4"/>
        <v>30</v>
      </c>
      <c r="AD51">
        <f t="shared" si="28"/>
        <v>1384</v>
      </c>
      <c r="AE51" s="67">
        <f t="shared" si="5"/>
        <v>13.554028732042472</v>
      </c>
      <c r="AG51">
        <v>23.5</v>
      </c>
      <c r="AH51">
        <v>11</v>
      </c>
      <c r="AI51">
        <v>23.5</v>
      </c>
      <c r="AJ51">
        <v>9</v>
      </c>
      <c r="AK51">
        <v>23.5</v>
      </c>
      <c r="AL51">
        <v>12</v>
      </c>
      <c r="AM51">
        <f t="shared" si="6"/>
        <v>32</v>
      </c>
      <c r="AN51">
        <f t="shared" si="29"/>
        <v>330</v>
      </c>
      <c r="AO51" s="67">
        <f t="shared" si="7"/>
        <v>71.304347826086953</v>
      </c>
      <c r="AQ51">
        <v>23.5</v>
      </c>
      <c r="AR51">
        <v>4</v>
      </c>
      <c r="AS51">
        <v>23.5</v>
      </c>
      <c r="AT51">
        <v>3</v>
      </c>
      <c r="AU51">
        <v>23.5</v>
      </c>
      <c r="AV51">
        <v>1</v>
      </c>
      <c r="AW51">
        <f t="shared" si="8"/>
        <v>8</v>
      </c>
      <c r="AX51">
        <f t="shared" si="20"/>
        <v>1305</v>
      </c>
      <c r="AY51" s="67">
        <f t="shared" si="9"/>
        <v>1.2112036336109009</v>
      </c>
      <c r="BA51">
        <v>23.5</v>
      </c>
      <c r="BB51">
        <v>22</v>
      </c>
      <c r="BC51">
        <v>23.5</v>
      </c>
      <c r="BD51">
        <v>29</v>
      </c>
      <c r="BE51">
        <v>23.5</v>
      </c>
      <c r="BF51">
        <v>25</v>
      </c>
      <c r="BG51">
        <f t="shared" si="10"/>
        <v>76</v>
      </c>
      <c r="BH51">
        <f t="shared" si="21"/>
        <v>926</v>
      </c>
      <c r="BI51" s="67">
        <f t="shared" si="11"/>
        <v>32.359386413440468</v>
      </c>
      <c r="BK51">
        <v>23.5</v>
      </c>
      <c r="BL51">
        <v>6</v>
      </c>
      <c r="BM51">
        <v>23.5</v>
      </c>
      <c r="BN51">
        <v>11</v>
      </c>
      <c r="BO51">
        <v>23.5</v>
      </c>
      <c r="BP51">
        <v>7</v>
      </c>
      <c r="BQ51">
        <f t="shared" si="12"/>
        <v>24</v>
      </c>
      <c r="BR51">
        <f t="shared" si="22"/>
        <v>1143</v>
      </c>
      <c r="BS51" s="67">
        <f t="shared" si="13"/>
        <v>12.009237875288683</v>
      </c>
      <c r="BU51">
        <v>23.5</v>
      </c>
      <c r="BV51">
        <v>18</v>
      </c>
      <c r="BW51">
        <v>23.5</v>
      </c>
      <c r="BX51">
        <v>17</v>
      </c>
      <c r="BY51">
        <v>23.5</v>
      </c>
      <c r="BZ51">
        <v>8</v>
      </c>
      <c r="CA51">
        <f t="shared" si="14"/>
        <v>43</v>
      </c>
      <c r="CB51">
        <f t="shared" si="23"/>
        <v>408</v>
      </c>
      <c r="CC51" s="67">
        <f t="shared" si="15"/>
        <v>69.911504424778755</v>
      </c>
      <c r="CE51">
        <v>23.5</v>
      </c>
      <c r="CF51">
        <v>2</v>
      </c>
      <c r="CG51">
        <v>23.5</v>
      </c>
      <c r="CH51">
        <v>9</v>
      </c>
      <c r="CI51">
        <v>23.5</v>
      </c>
      <c r="CJ51">
        <v>4</v>
      </c>
      <c r="CK51">
        <f t="shared" si="16"/>
        <v>15</v>
      </c>
      <c r="CL51">
        <f t="shared" si="24"/>
        <v>1310</v>
      </c>
      <c r="CM51" s="67">
        <f t="shared" si="17"/>
        <v>6.4953604568165595</v>
      </c>
      <c r="CO51">
        <v>23.5</v>
      </c>
      <c r="CP51">
        <v>8</v>
      </c>
      <c r="CQ51">
        <v>23.5</v>
      </c>
      <c r="CR51">
        <v>16</v>
      </c>
      <c r="CS51">
        <v>23.5</v>
      </c>
      <c r="CT51">
        <v>18</v>
      </c>
      <c r="CU51">
        <f t="shared" si="18"/>
        <v>42</v>
      </c>
      <c r="CV51">
        <f t="shared" si="25"/>
        <v>257</v>
      </c>
      <c r="CW51" s="67">
        <f t="shared" si="19"/>
        <v>78.164825828377232</v>
      </c>
    </row>
    <row r="52" spans="3:101" x14ac:dyDescent="0.35">
      <c r="C52">
        <v>24</v>
      </c>
      <c r="D52">
        <v>0</v>
      </c>
      <c r="E52">
        <v>24</v>
      </c>
      <c r="F52">
        <v>0</v>
      </c>
      <c r="G52">
        <v>24</v>
      </c>
      <c r="H52">
        <v>0</v>
      </c>
      <c r="I52">
        <f t="shared" si="0"/>
        <v>0</v>
      </c>
      <c r="J52">
        <f t="shared" si="26"/>
        <v>361</v>
      </c>
      <c r="K52" s="67">
        <f t="shared" si="2"/>
        <v>0</v>
      </c>
      <c r="M52">
        <v>24</v>
      </c>
      <c r="N52">
        <v>1</v>
      </c>
      <c r="O52">
        <v>24</v>
      </c>
      <c r="P52">
        <v>0</v>
      </c>
      <c r="Q52">
        <v>24</v>
      </c>
      <c r="R52">
        <v>0</v>
      </c>
      <c r="S52">
        <f t="shared" si="1"/>
        <v>1</v>
      </c>
      <c r="T52">
        <f t="shared" si="27"/>
        <v>322</v>
      </c>
      <c r="U52" s="67">
        <f t="shared" si="3"/>
        <v>0</v>
      </c>
      <c r="W52">
        <v>24</v>
      </c>
      <c r="X52">
        <v>6</v>
      </c>
      <c r="Y52">
        <v>24</v>
      </c>
      <c r="Z52">
        <v>14</v>
      </c>
      <c r="AA52">
        <v>24</v>
      </c>
      <c r="AB52">
        <v>7</v>
      </c>
      <c r="AC52">
        <f t="shared" si="4"/>
        <v>27</v>
      </c>
      <c r="AD52">
        <f t="shared" si="28"/>
        <v>1411</v>
      </c>
      <c r="AE52" s="67">
        <f t="shared" si="5"/>
        <v>11.867582760774516</v>
      </c>
      <c r="AG52">
        <v>24</v>
      </c>
      <c r="AH52">
        <v>23</v>
      </c>
      <c r="AI52">
        <v>24</v>
      </c>
      <c r="AJ52">
        <v>14</v>
      </c>
      <c r="AK52">
        <v>24</v>
      </c>
      <c r="AL52">
        <v>7</v>
      </c>
      <c r="AM52">
        <f t="shared" si="6"/>
        <v>44</v>
      </c>
      <c r="AN52">
        <f t="shared" si="29"/>
        <v>374</v>
      </c>
      <c r="AO52" s="67">
        <f t="shared" si="7"/>
        <v>67.478260869565219</v>
      </c>
      <c r="AQ52">
        <v>24</v>
      </c>
      <c r="AR52">
        <v>1</v>
      </c>
      <c r="AS52">
        <v>24</v>
      </c>
      <c r="AT52">
        <v>1</v>
      </c>
      <c r="AU52">
        <v>24</v>
      </c>
      <c r="AV52">
        <v>0</v>
      </c>
      <c r="AW52">
        <f t="shared" si="8"/>
        <v>2</v>
      </c>
      <c r="AX52">
        <f t="shared" si="20"/>
        <v>1307</v>
      </c>
      <c r="AY52" s="67">
        <f t="shared" si="9"/>
        <v>1.0598031794095382</v>
      </c>
      <c r="BA52">
        <v>24</v>
      </c>
      <c r="BB52">
        <v>13</v>
      </c>
      <c r="BC52">
        <v>24</v>
      </c>
      <c r="BD52">
        <v>38</v>
      </c>
      <c r="BE52">
        <v>24</v>
      </c>
      <c r="BF52">
        <v>16</v>
      </c>
      <c r="BG52">
        <f t="shared" si="10"/>
        <v>67</v>
      </c>
      <c r="BH52">
        <f t="shared" si="21"/>
        <v>993</v>
      </c>
      <c r="BI52" s="67">
        <f t="shared" si="11"/>
        <v>27.465303140978815</v>
      </c>
      <c r="BK52">
        <v>24</v>
      </c>
      <c r="BL52">
        <v>3</v>
      </c>
      <c r="BM52">
        <v>24</v>
      </c>
      <c r="BN52">
        <v>6</v>
      </c>
      <c r="BO52">
        <v>24</v>
      </c>
      <c r="BP52">
        <v>9</v>
      </c>
      <c r="BQ52">
        <f t="shared" si="12"/>
        <v>18</v>
      </c>
      <c r="BR52">
        <f t="shared" si="22"/>
        <v>1161</v>
      </c>
      <c r="BS52" s="67">
        <f t="shared" si="13"/>
        <v>10.623556581986143</v>
      </c>
      <c r="BU52">
        <v>24</v>
      </c>
      <c r="BV52">
        <v>31</v>
      </c>
      <c r="BW52">
        <v>24</v>
      </c>
      <c r="BX52">
        <v>18</v>
      </c>
      <c r="BY52">
        <v>24</v>
      </c>
      <c r="BZ52">
        <v>11</v>
      </c>
      <c r="CA52">
        <f t="shared" si="14"/>
        <v>60</v>
      </c>
      <c r="CB52">
        <f t="shared" si="23"/>
        <v>468</v>
      </c>
      <c r="CC52" s="67">
        <f t="shared" si="15"/>
        <v>65.486725663716811</v>
      </c>
      <c r="CE52">
        <v>24</v>
      </c>
      <c r="CF52">
        <v>2</v>
      </c>
      <c r="CG52">
        <v>24</v>
      </c>
      <c r="CH52">
        <v>3</v>
      </c>
      <c r="CI52">
        <v>24</v>
      </c>
      <c r="CJ52">
        <v>4</v>
      </c>
      <c r="CK52">
        <f t="shared" si="16"/>
        <v>9</v>
      </c>
      <c r="CL52">
        <f t="shared" si="24"/>
        <v>1319</v>
      </c>
      <c r="CM52" s="67">
        <f t="shared" si="17"/>
        <v>5.8529621698786585</v>
      </c>
      <c r="CO52">
        <v>24</v>
      </c>
      <c r="CP52">
        <v>18</v>
      </c>
      <c r="CQ52">
        <v>24</v>
      </c>
      <c r="CR52">
        <v>14</v>
      </c>
      <c r="CS52">
        <v>24</v>
      </c>
      <c r="CT52">
        <v>27</v>
      </c>
      <c r="CU52">
        <f t="shared" si="18"/>
        <v>59</v>
      </c>
      <c r="CV52">
        <f t="shared" si="25"/>
        <v>316</v>
      </c>
      <c r="CW52" s="67">
        <f t="shared" si="19"/>
        <v>73.152081563296505</v>
      </c>
    </row>
    <row r="53" spans="3:101" x14ac:dyDescent="0.35">
      <c r="C53">
        <v>24.5</v>
      </c>
      <c r="D53">
        <v>0</v>
      </c>
      <c r="E53">
        <v>24.5</v>
      </c>
      <c r="F53">
        <v>0</v>
      </c>
      <c r="G53">
        <v>24.5</v>
      </c>
      <c r="H53">
        <v>0</v>
      </c>
      <c r="I53">
        <f t="shared" si="0"/>
        <v>0</v>
      </c>
      <c r="J53">
        <f t="shared" si="26"/>
        <v>361</v>
      </c>
      <c r="K53" s="67">
        <f t="shared" si="2"/>
        <v>0</v>
      </c>
      <c r="M53">
        <v>24.5</v>
      </c>
      <c r="N53">
        <v>0</v>
      </c>
      <c r="O53">
        <v>24.5</v>
      </c>
      <c r="P53">
        <v>0</v>
      </c>
      <c r="Q53">
        <v>24.5</v>
      </c>
      <c r="R53">
        <v>0</v>
      </c>
      <c r="S53">
        <f t="shared" si="1"/>
        <v>0</v>
      </c>
      <c r="T53">
        <f t="shared" si="27"/>
        <v>322</v>
      </c>
      <c r="U53" s="67">
        <f t="shared" si="3"/>
        <v>0</v>
      </c>
      <c r="W53">
        <v>24.5</v>
      </c>
      <c r="X53">
        <v>8</v>
      </c>
      <c r="Y53">
        <v>24.5</v>
      </c>
      <c r="Z53">
        <v>4</v>
      </c>
      <c r="AA53">
        <v>24.5</v>
      </c>
      <c r="AB53">
        <v>6</v>
      </c>
      <c r="AC53">
        <f t="shared" si="4"/>
        <v>18</v>
      </c>
      <c r="AD53">
        <f t="shared" si="28"/>
        <v>1429</v>
      </c>
      <c r="AE53" s="67">
        <f t="shared" si="5"/>
        <v>10.743285446595879</v>
      </c>
      <c r="AG53">
        <v>24.5</v>
      </c>
      <c r="AH53">
        <v>19</v>
      </c>
      <c r="AI53">
        <v>24.5</v>
      </c>
      <c r="AJ53">
        <v>10</v>
      </c>
      <c r="AK53">
        <v>24.5</v>
      </c>
      <c r="AL53">
        <v>12</v>
      </c>
      <c r="AM53">
        <f t="shared" si="6"/>
        <v>41</v>
      </c>
      <c r="AN53">
        <f t="shared" si="29"/>
        <v>415</v>
      </c>
      <c r="AO53" s="67">
        <f t="shared" si="7"/>
        <v>63.913043478260867</v>
      </c>
      <c r="AQ53">
        <v>24.5</v>
      </c>
      <c r="AR53">
        <v>3</v>
      </c>
      <c r="AS53">
        <v>24.5</v>
      </c>
      <c r="AT53">
        <v>2</v>
      </c>
      <c r="AU53">
        <v>24.5</v>
      </c>
      <c r="AV53">
        <v>0</v>
      </c>
      <c r="AW53">
        <f t="shared" si="8"/>
        <v>5</v>
      </c>
      <c r="AX53">
        <f t="shared" si="20"/>
        <v>1312</v>
      </c>
      <c r="AY53" s="67">
        <f t="shared" si="9"/>
        <v>0.68130204390613169</v>
      </c>
      <c r="BA53">
        <v>24.5</v>
      </c>
      <c r="BB53">
        <v>16</v>
      </c>
      <c r="BC53">
        <v>24.5</v>
      </c>
      <c r="BD53">
        <v>33</v>
      </c>
      <c r="BE53">
        <v>24.5</v>
      </c>
      <c r="BF53">
        <v>16</v>
      </c>
      <c r="BG53">
        <f t="shared" si="10"/>
        <v>65</v>
      </c>
      <c r="BH53">
        <f t="shared" si="21"/>
        <v>1058</v>
      </c>
      <c r="BI53" s="67">
        <f t="shared" si="11"/>
        <v>22.717311906501095</v>
      </c>
      <c r="BK53">
        <v>24.5</v>
      </c>
      <c r="BL53">
        <v>5</v>
      </c>
      <c r="BM53">
        <v>24.5</v>
      </c>
      <c r="BN53">
        <v>6</v>
      </c>
      <c r="BO53">
        <v>24.5</v>
      </c>
      <c r="BP53">
        <v>5</v>
      </c>
      <c r="BQ53">
        <f t="shared" si="12"/>
        <v>16</v>
      </c>
      <c r="BR53">
        <f t="shared" si="22"/>
        <v>1177</v>
      </c>
      <c r="BS53" s="67">
        <f t="shared" si="13"/>
        <v>9.39183987682833</v>
      </c>
      <c r="BU53">
        <v>24.5</v>
      </c>
      <c r="BV53">
        <v>27</v>
      </c>
      <c r="BW53">
        <v>24.5</v>
      </c>
      <c r="BX53">
        <v>24</v>
      </c>
      <c r="BY53">
        <v>24.5</v>
      </c>
      <c r="BZ53">
        <v>10</v>
      </c>
      <c r="CA53">
        <f t="shared" si="14"/>
        <v>61</v>
      </c>
      <c r="CB53">
        <f t="shared" si="23"/>
        <v>529</v>
      </c>
      <c r="CC53" s="67">
        <f t="shared" si="15"/>
        <v>60.988200589970496</v>
      </c>
      <c r="CE53">
        <v>24.5</v>
      </c>
      <c r="CF53">
        <v>1</v>
      </c>
      <c r="CG53">
        <v>24.5</v>
      </c>
      <c r="CH53">
        <v>8</v>
      </c>
      <c r="CI53">
        <v>24.5</v>
      </c>
      <c r="CJ53">
        <v>7</v>
      </c>
      <c r="CK53">
        <f t="shared" si="16"/>
        <v>16</v>
      </c>
      <c r="CL53">
        <f t="shared" si="24"/>
        <v>1335</v>
      </c>
      <c r="CM53" s="67">
        <f t="shared" si="17"/>
        <v>4.7109207708779444</v>
      </c>
      <c r="CO53">
        <v>24.5</v>
      </c>
      <c r="CP53">
        <v>27</v>
      </c>
      <c r="CQ53">
        <v>24.5</v>
      </c>
      <c r="CR53">
        <v>15</v>
      </c>
      <c r="CS53">
        <v>24.5</v>
      </c>
      <c r="CT53">
        <v>24</v>
      </c>
      <c r="CU53">
        <f t="shared" si="18"/>
        <v>66</v>
      </c>
      <c r="CV53">
        <f t="shared" si="25"/>
        <v>382</v>
      </c>
      <c r="CW53" s="67">
        <f t="shared" si="19"/>
        <v>67.544604927782501</v>
      </c>
    </row>
    <row r="54" spans="3:101" x14ac:dyDescent="0.35">
      <c r="C54">
        <v>25</v>
      </c>
      <c r="D54">
        <v>0</v>
      </c>
      <c r="E54">
        <v>25</v>
      </c>
      <c r="F54">
        <v>0</v>
      </c>
      <c r="G54">
        <v>25</v>
      </c>
      <c r="H54">
        <v>0</v>
      </c>
      <c r="I54">
        <f t="shared" si="0"/>
        <v>0</v>
      </c>
      <c r="J54">
        <f t="shared" si="26"/>
        <v>361</v>
      </c>
      <c r="K54" s="67">
        <f t="shared" si="2"/>
        <v>0</v>
      </c>
      <c r="M54">
        <v>25</v>
      </c>
      <c r="N54">
        <v>0</v>
      </c>
      <c r="O54">
        <v>25</v>
      </c>
      <c r="P54">
        <v>0</v>
      </c>
      <c r="Q54">
        <v>25</v>
      </c>
      <c r="R54">
        <v>0</v>
      </c>
      <c r="S54">
        <f t="shared" si="1"/>
        <v>0</v>
      </c>
      <c r="T54">
        <f t="shared" si="27"/>
        <v>322</v>
      </c>
      <c r="U54" s="67">
        <f t="shared" si="3"/>
        <v>0</v>
      </c>
      <c r="W54">
        <v>25</v>
      </c>
      <c r="X54">
        <v>6</v>
      </c>
      <c r="Y54">
        <v>25</v>
      </c>
      <c r="Z54">
        <v>3</v>
      </c>
      <c r="AA54">
        <v>25</v>
      </c>
      <c r="AB54">
        <v>9</v>
      </c>
      <c r="AC54">
        <f t="shared" si="4"/>
        <v>18</v>
      </c>
      <c r="AD54">
        <f t="shared" si="28"/>
        <v>1447</v>
      </c>
      <c r="AE54" s="67">
        <f t="shared" si="5"/>
        <v>9.6189881324172397</v>
      </c>
      <c r="AG54">
        <v>25</v>
      </c>
      <c r="AH54">
        <v>17</v>
      </c>
      <c r="AI54">
        <v>25</v>
      </c>
      <c r="AJ54">
        <v>9</v>
      </c>
      <c r="AK54">
        <v>25</v>
      </c>
      <c r="AL54">
        <v>13</v>
      </c>
      <c r="AM54">
        <f t="shared" si="6"/>
        <v>39</v>
      </c>
      <c r="AN54">
        <f t="shared" si="29"/>
        <v>454</v>
      </c>
      <c r="AO54" s="67">
        <f t="shared" si="7"/>
        <v>60.521739130434781</v>
      </c>
      <c r="AQ54">
        <v>25</v>
      </c>
      <c r="AR54">
        <v>1</v>
      </c>
      <c r="AS54">
        <v>25</v>
      </c>
      <c r="AT54">
        <v>0</v>
      </c>
      <c r="AU54">
        <v>25</v>
      </c>
      <c r="AV54">
        <v>0</v>
      </c>
      <c r="AW54">
        <f t="shared" si="8"/>
        <v>1</v>
      </c>
      <c r="AX54">
        <f t="shared" si="20"/>
        <v>1313</v>
      </c>
      <c r="AY54" s="67">
        <f t="shared" si="9"/>
        <v>0.60560181680545044</v>
      </c>
      <c r="BA54">
        <v>25</v>
      </c>
      <c r="BB54">
        <v>14</v>
      </c>
      <c r="BC54">
        <v>25</v>
      </c>
      <c r="BD54">
        <v>22</v>
      </c>
      <c r="BE54">
        <v>25</v>
      </c>
      <c r="BF54">
        <v>15</v>
      </c>
      <c r="BG54">
        <f t="shared" si="10"/>
        <v>51</v>
      </c>
      <c r="BH54">
        <f t="shared" si="21"/>
        <v>1109</v>
      </c>
      <c r="BI54" s="67">
        <f t="shared" si="11"/>
        <v>18.991964937910886</v>
      </c>
      <c r="BK54">
        <v>25</v>
      </c>
      <c r="BL54">
        <v>2</v>
      </c>
      <c r="BM54">
        <v>25</v>
      </c>
      <c r="BN54">
        <v>9</v>
      </c>
      <c r="BO54">
        <v>25</v>
      </c>
      <c r="BP54">
        <v>4</v>
      </c>
      <c r="BQ54">
        <f t="shared" si="12"/>
        <v>15</v>
      </c>
      <c r="BR54">
        <f t="shared" si="22"/>
        <v>1192</v>
      </c>
      <c r="BS54" s="67">
        <f t="shared" si="13"/>
        <v>8.2371054657428786</v>
      </c>
      <c r="BU54">
        <v>25</v>
      </c>
      <c r="BV54">
        <v>21</v>
      </c>
      <c r="BW54">
        <v>25</v>
      </c>
      <c r="BX54">
        <v>11</v>
      </c>
      <c r="BY54">
        <v>25</v>
      </c>
      <c r="BZ54">
        <v>7</v>
      </c>
      <c r="CA54">
        <f t="shared" si="14"/>
        <v>39</v>
      </c>
      <c r="CB54">
        <f t="shared" si="23"/>
        <v>568</v>
      </c>
      <c r="CC54" s="67">
        <f t="shared" si="15"/>
        <v>58.112094395280231</v>
      </c>
      <c r="CE54">
        <v>25</v>
      </c>
      <c r="CF54">
        <v>7</v>
      </c>
      <c r="CG54">
        <v>25</v>
      </c>
      <c r="CH54">
        <v>4</v>
      </c>
      <c r="CI54">
        <v>25</v>
      </c>
      <c r="CJ54">
        <v>5</v>
      </c>
      <c r="CK54">
        <f t="shared" si="16"/>
        <v>16</v>
      </c>
      <c r="CL54">
        <f t="shared" si="24"/>
        <v>1351</v>
      </c>
      <c r="CM54" s="67">
        <f t="shared" si="17"/>
        <v>3.5688793718772307</v>
      </c>
      <c r="CO54">
        <v>25</v>
      </c>
      <c r="CP54">
        <v>31</v>
      </c>
      <c r="CQ54">
        <v>25</v>
      </c>
      <c r="CR54">
        <v>21</v>
      </c>
      <c r="CS54">
        <v>25</v>
      </c>
      <c r="CT54">
        <v>24</v>
      </c>
      <c r="CU54">
        <f t="shared" si="18"/>
        <v>76</v>
      </c>
      <c r="CV54">
        <f t="shared" si="25"/>
        <v>458</v>
      </c>
      <c r="CW54" s="67">
        <f t="shared" si="19"/>
        <v>61.087510620220897</v>
      </c>
    </row>
    <row r="55" spans="3:101" x14ac:dyDescent="0.35">
      <c r="C55">
        <v>25.5</v>
      </c>
      <c r="D55">
        <v>0</v>
      </c>
      <c r="E55">
        <v>25.5</v>
      </c>
      <c r="F55">
        <v>0</v>
      </c>
      <c r="G55">
        <v>25.5</v>
      </c>
      <c r="H55">
        <v>0</v>
      </c>
      <c r="I55">
        <f t="shared" si="0"/>
        <v>0</v>
      </c>
      <c r="J55">
        <f t="shared" si="26"/>
        <v>361</v>
      </c>
      <c r="K55" s="67">
        <f t="shared" si="2"/>
        <v>0</v>
      </c>
      <c r="M55">
        <v>25.5</v>
      </c>
      <c r="N55">
        <v>0</v>
      </c>
      <c r="O55">
        <v>25.5</v>
      </c>
      <c r="P55">
        <v>0</v>
      </c>
      <c r="Q55">
        <v>25.5</v>
      </c>
      <c r="R55">
        <v>0</v>
      </c>
      <c r="S55">
        <f t="shared" si="1"/>
        <v>0</v>
      </c>
      <c r="T55">
        <f t="shared" si="27"/>
        <v>322</v>
      </c>
      <c r="U55" s="67">
        <f t="shared" si="3"/>
        <v>0</v>
      </c>
      <c r="W55">
        <v>25.5</v>
      </c>
      <c r="X55">
        <v>5</v>
      </c>
      <c r="Y55">
        <v>25.5</v>
      </c>
      <c r="Z55">
        <v>6</v>
      </c>
      <c r="AA55">
        <v>25.5</v>
      </c>
      <c r="AB55">
        <v>7</v>
      </c>
      <c r="AC55">
        <f t="shared" si="4"/>
        <v>18</v>
      </c>
      <c r="AD55">
        <f t="shared" si="28"/>
        <v>1465</v>
      </c>
      <c r="AE55" s="67">
        <f t="shared" si="5"/>
        <v>8.4946908182386007</v>
      </c>
      <c r="AG55">
        <v>25.5</v>
      </c>
      <c r="AH55">
        <v>26</v>
      </c>
      <c r="AI55">
        <v>25.5</v>
      </c>
      <c r="AJ55">
        <v>10</v>
      </c>
      <c r="AK55">
        <v>25.5</v>
      </c>
      <c r="AL55">
        <v>12</v>
      </c>
      <c r="AM55">
        <f t="shared" si="6"/>
        <v>48</v>
      </c>
      <c r="AN55">
        <f t="shared" si="29"/>
        <v>502</v>
      </c>
      <c r="AO55" s="67">
        <f t="shared" si="7"/>
        <v>56.347826086956523</v>
      </c>
      <c r="AQ55">
        <v>25.5</v>
      </c>
      <c r="AR55">
        <v>2</v>
      </c>
      <c r="AS55">
        <v>25.5</v>
      </c>
      <c r="AT55">
        <v>0</v>
      </c>
      <c r="AU55">
        <v>25.5</v>
      </c>
      <c r="AV55">
        <v>0</v>
      </c>
      <c r="AW55">
        <f t="shared" si="8"/>
        <v>2</v>
      </c>
      <c r="AX55">
        <f t="shared" si="20"/>
        <v>1315</v>
      </c>
      <c r="AY55" s="67">
        <f t="shared" si="9"/>
        <v>0.45420136260408783</v>
      </c>
      <c r="BA55">
        <v>25.5</v>
      </c>
      <c r="BB55">
        <v>12</v>
      </c>
      <c r="BC55">
        <v>25.5</v>
      </c>
      <c r="BD55">
        <v>19</v>
      </c>
      <c r="BE55">
        <v>25.5</v>
      </c>
      <c r="BF55">
        <v>20</v>
      </c>
      <c r="BG55">
        <f t="shared" si="10"/>
        <v>51</v>
      </c>
      <c r="BH55">
        <f t="shared" si="21"/>
        <v>1160</v>
      </c>
      <c r="BI55" s="67">
        <f t="shared" si="11"/>
        <v>15.266617969320674</v>
      </c>
      <c r="BK55">
        <v>25.5</v>
      </c>
      <c r="BL55">
        <v>1</v>
      </c>
      <c r="BM55">
        <v>25.5</v>
      </c>
      <c r="BN55">
        <v>8</v>
      </c>
      <c r="BO55">
        <v>25.5</v>
      </c>
      <c r="BP55">
        <v>9</v>
      </c>
      <c r="BQ55">
        <f t="shared" si="12"/>
        <v>18</v>
      </c>
      <c r="BR55">
        <f t="shared" si="22"/>
        <v>1210</v>
      </c>
      <c r="BS55" s="67">
        <f t="shared" si="13"/>
        <v>6.8514241724403391</v>
      </c>
      <c r="BU55">
        <v>25.5</v>
      </c>
      <c r="BV55">
        <v>15</v>
      </c>
      <c r="BW55">
        <v>25.5</v>
      </c>
      <c r="BX55">
        <v>19</v>
      </c>
      <c r="BY55">
        <v>25.5</v>
      </c>
      <c r="BZ55">
        <v>7</v>
      </c>
      <c r="CA55">
        <f t="shared" si="14"/>
        <v>41</v>
      </c>
      <c r="CB55">
        <f t="shared" si="23"/>
        <v>609</v>
      </c>
      <c r="CC55" s="67">
        <f t="shared" si="15"/>
        <v>55.088495575221245</v>
      </c>
      <c r="CE55">
        <v>25.5</v>
      </c>
      <c r="CF55">
        <v>2</v>
      </c>
      <c r="CG55">
        <v>25.5</v>
      </c>
      <c r="CH55">
        <v>1</v>
      </c>
      <c r="CI55">
        <v>25.5</v>
      </c>
      <c r="CJ55">
        <v>5</v>
      </c>
      <c r="CK55">
        <f t="shared" si="16"/>
        <v>8</v>
      </c>
      <c r="CL55">
        <f t="shared" si="24"/>
        <v>1359</v>
      </c>
      <c r="CM55" s="67">
        <f t="shared" si="17"/>
        <v>2.9978586723768736</v>
      </c>
      <c r="CO55">
        <v>25.5</v>
      </c>
      <c r="CP55">
        <v>25</v>
      </c>
      <c r="CQ55">
        <v>25.5</v>
      </c>
      <c r="CR55">
        <v>23</v>
      </c>
      <c r="CS55">
        <v>25.5</v>
      </c>
      <c r="CT55">
        <v>34</v>
      </c>
      <c r="CU55">
        <f t="shared" si="18"/>
        <v>82</v>
      </c>
      <c r="CV55">
        <f t="shared" si="25"/>
        <v>540</v>
      </c>
      <c r="CW55" s="67">
        <f t="shared" si="19"/>
        <v>54.120645709430761</v>
      </c>
    </row>
    <row r="56" spans="3:101" x14ac:dyDescent="0.35">
      <c r="C56">
        <v>26</v>
      </c>
      <c r="D56">
        <v>0</v>
      </c>
      <c r="E56">
        <v>26</v>
      </c>
      <c r="F56">
        <v>0</v>
      </c>
      <c r="G56">
        <v>26</v>
      </c>
      <c r="H56">
        <v>0</v>
      </c>
      <c r="I56">
        <f t="shared" si="0"/>
        <v>0</v>
      </c>
      <c r="J56">
        <f t="shared" si="26"/>
        <v>361</v>
      </c>
      <c r="K56" s="67">
        <f t="shared" si="2"/>
        <v>0</v>
      </c>
      <c r="M56">
        <v>26</v>
      </c>
      <c r="N56">
        <v>0</v>
      </c>
      <c r="O56">
        <v>26</v>
      </c>
      <c r="P56">
        <v>0</v>
      </c>
      <c r="Q56">
        <v>26</v>
      </c>
      <c r="R56">
        <v>0</v>
      </c>
      <c r="S56">
        <f t="shared" si="1"/>
        <v>0</v>
      </c>
      <c r="T56">
        <f t="shared" si="27"/>
        <v>322</v>
      </c>
      <c r="U56" s="67">
        <f t="shared" si="3"/>
        <v>0</v>
      </c>
      <c r="W56">
        <v>26</v>
      </c>
      <c r="X56">
        <v>1</v>
      </c>
      <c r="Y56">
        <v>26</v>
      </c>
      <c r="Z56">
        <v>2</v>
      </c>
      <c r="AA56">
        <v>26</v>
      </c>
      <c r="AB56">
        <v>6</v>
      </c>
      <c r="AC56">
        <f t="shared" si="4"/>
        <v>9</v>
      </c>
      <c r="AD56">
        <f t="shared" si="28"/>
        <v>1474</v>
      </c>
      <c r="AE56" s="67">
        <f t="shared" si="5"/>
        <v>7.9325421611492821</v>
      </c>
      <c r="AG56">
        <v>26</v>
      </c>
      <c r="AH56">
        <v>23</v>
      </c>
      <c r="AI56">
        <v>26</v>
      </c>
      <c r="AJ56">
        <v>14</v>
      </c>
      <c r="AK56">
        <v>26</v>
      </c>
      <c r="AL56">
        <v>16</v>
      </c>
      <c r="AM56">
        <f t="shared" si="6"/>
        <v>53</v>
      </c>
      <c r="AN56">
        <f t="shared" si="29"/>
        <v>555</v>
      </c>
      <c r="AO56" s="67">
        <f t="shared" si="7"/>
        <v>51.739130434782609</v>
      </c>
      <c r="AQ56">
        <v>26</v>
      </c>
      <c r="AR56">
        <v>0</v>
      </c>
      <c r="AS56">
        <v>26</v>
      </c>
      <c r="AT56">
        <v>0</v>
      </c>
      <c r="AU56">
        <v>26</v>
      </c>
      <c r="AV56">
        <v>0</v>
      </c>
      <c r="AW56">
        <f t="shared" si="8"/>
        <v>0</v>
      </c>
      <c r="AX56">
        <f t="shared" si="20"/>
        <v>1315</v>
      </c>
      <c r="AY56" s="67">
        <f t="shared" si="9"/>
        <v>0.45420136260408783</v>
      </c>
      <c r="BA56">
        <v>26</v>
      </c>
      <c r="BB56">
        <v>10</v>
      </c>
      <c r="BC56">
        <v>26</v>
      </c>
      <c r="BD56">
        <v>26</v>
      </c>
      <c r="BE56">
        <v>26</v>
      </c>
      <c r="BF56">
        <v>11</v>
      </c>
      <c r="BG56">
        <f t="shared" si="10"/>
        <v>47</v>
      </c>
      <c r="BH56">
        <f t="shared" si="21"/>
        <v>1207</v>
      </c>
      <c r="BI56" s="67">
        <f t="shared" si="11"/>
        <v>11.83345507669832</v>
      </c>
      <c r="BK56">
        <v>26</v>
      </c>
      <c r="BL56">
        <v>0</v>
      </c>
      <c r="BM56">
        <v>26</v>
      </c>
      <c r="BN56">
        <v>8</v>
      </c>
      <c r="BO56">
        <v>26</v>
      </c>
      <c r="BP56">
        <v>5</v>
      </c>
      <c r="BQ56">
        <f t="shared" si="12"/>
        <v>13</v>
      </c>
      <c r="BR56">
        <f t="shared" si="22"/>
        <v>1223</v>
      </c>
      <c r="BS56" s="67">
        <f t="shared" si="13"/>
        <v>5.8506543494996146</v>
      </c>
      <c r="BU56">
        <v>26</v>
      </c>
      <c r="BV56">
        <v>17</v>
      </c>
      <c r="BW56">
        <v>26</v>
      </c>
      <c r="BX56">
        <v>16</v>
      </c>
      <c r="BY56">
        <v>26</v>
      </c>
      <c r="BZ56">
        <v>14</v>
      </c>
      <c r="CA56">
        <f t="shared" si="14"/>
        <v>47</v>
      </c>
      <c r="CB56">
        <f t="shared" si="23"/>
        <v>656</v>
      </c>
      <c r="CC56" s="67">
        <f t="shared" si="15"/>
        <v>51.622418879056042</v>
      </c>
      <c r="CE56">
        <v>26</v>
      </c>
      <c r="CF56">
        <v>1</v>
      </c>
      <c r="CG56">
        <v>26</v>
      </c>
      <c r="CH56">
        <v>7</v>
      </c>
      <c r="CI56">
        <v>26</v>
      </c>
      <c r="CJ56">
        <v>3</v>
      </c>
      <c r="CK56">
        <f t="shared" si="16"/>
        <v>11</v>
      </c>
      <c r="CL56">
        <f t="shared" si="24"/>
        <v>1370</v>
      </c>
      <c r="CM56" s="67">
        <f t="shared" si="17"/>
        <v>2.2127052105638829</v>
      </c>
      <c r="CO56">
        <v>26</v>
      </c>
      <c r="CP56">
        <v>20</v>
      </c>
      <c r="CQ56">
        <v>26</v>
      </c>
      <c r="CR56">
        <v>23</v>
      </c>
      <c r="CS56">
        <v>26</v>
      </c>
      <c r="CT56">
        <v>34</v>
      </c>
      <c r="CU56">
        <f t="shared" si="18"/>
        <v>77</v>
      </c>
      <c r="CV56">
        <f t="shared" si="25"/>
        <v>617</v>
      </c>
      <c r="CW56" s="67">
        <f t="shared" si="19"/>
        <v>47.578589634664404</v>
      </c>
    </row>
    <row r="57" spans="3:101" x14ac:dyDescent="0.35">
      <c r="C57">
        <v>26.5</v>
      </c>
      <c r="D57">
        <v>0</v>
      </c>
      <c r="E57">
        <v>26.5</v>
      </c>
      <c r="F57">
        <v>0</v>
      </c>
      <c r="G57">
        <v>26.5</v>
      </c>
      <c r="H57">
        <v>0</v>
      </c>
      <c r="I57">
        <f t="shared" si="0"/>
        <v>0</v>
      </c>
      <c r="J57">
        <f t="shared" si="26"/>
        <v>361</v>
      </c>
      <c r="K57" s="67">
        <f t="shared" si="2"/>
        <v>0</v>
      </c>
      <c r="M57">
        <v>26.5</v>
      </c>
      <c r="N57">
        <v>0</v>
      </c>
      <c r="O57">
        <v>26.5</v>
      </c>
      <c r="P57">
        <v>0</v>
      </c>
      <c r="Q57">
        <v>26.5</v>
      </c>
      <c r="R57">
        <v>0</v>
      </c>
      <c r="S57">
        <f t="shared" si="1"/>
        <v>0</v>
      </c>
      <c r="T57">
        <f t="shared" si="27"/>
        <v>322</v>
      </c>
      <c r="U57" s="67">
        <f t="shared" si="3"/>
        <v>0</v>
      </c>
      <c r="W57">
        <v>26.5</v>
      </c>
      <c r="X57">
        <v>3</v>
      </c>
      <c r="Y57">
        <v>26.5</v>
      </c>
      <c r="Z57">
        <v>9</v>
      </c>
      <c r="AA57">
        <v>26.5</v>
      </c>
      <c r="AB57">
        <v>4</v>
      </c>
      <c r="AC57">
        <f t="shared" si="4"/>
        <v>16</v>
      </c>
      <c r="AD57">
        <f t="shared" si="28"/>
        <v>1490</v>
      </c>
      <c r="AE57" s="67">
        <f t="shared" si="5"/>
        <v>6.9331667707682705</v>
      </c>
      <c r="AG57">
        <v>26.5</v>
      </c>
      <c r="AH57">
        <v>19</v>
      </c>
      <c r="AI57">
        <v>26.5</v>
      </c>
      <c r="AJ57">
        <v>16</v>
      </c>
      <c r="AK57">
        <v>26.5</v>
      </c>
      <c r="AL57">
        <v>9</v>
      </c>
      <c r="AM57">
        <f t="shared" si="6"/>
        <v>44</v>
      </c>
      <c r="AN57">
        <f t="shared" si="29"/>
        <v>599</v>
      </c>
      <c r="AO57" s="67">
        <f t="shared" si="7"/>
        <v>47.913043478260867</v>
      </c>
      <c r="AQ57">
        <v>26.5</v>
      </c>
      <c r="AR57">
        <v>1</v>
      </c>
      <c r="AS57">
        <v>26.5</v>
      </c>
      <c r="AT57">
        <v>0</v>
      </c>
      <c r="AU57">
        <v>26.5</v>
      </c>
      <c r="AV57">
        <v>0</v>
      </c>
      <c r="AW57">
        <f t="shared" si="8"/>
        <v>1</v>
      </c>
      <c r="AX57">
        <f t="shared" si="20"/>
        <v>1316</v>
      </c>
      <c r="AY57" s="67">
        <f t="shared" si="9"/>
        <v>0.37850113550340653</v>
      </c>
      <c r="BA57">
        <v>26.5</v>
      </c>
      <c r="BB57">
        <v>10</v>
      </c>
      <c r="BC57">
        <v>26.5</v>
      </c>
      <c r="BD57">
        <v>19</v>
      </c>
      <c r="BE57">
        <v>26.5</v>
      </c>
      <c r="BF57">
        <v>15</v>
      </c>
      <c r="BG57">
        <f t="shared" si="10"/>
        <v>44</v>
      </c>
      <c r="BH57">
        <f t="shared" si="21"/>
        <v>1251</v>
      </c>
      <c r="BI57" s="67">
        <f t="shared" si="11"/>
        <v>8.6194302410518642</v>
      </c>
      <c r="BK57">
        <v>26.5</v>
      </c>
      <c r="BL57">
        <v>2</v>
      </c>
      <c r="BM57">
        <v>26.5</v>
      </c>
      <c r="BN57">
        <v>8</v>
      </c>
      <c r="BO57">
        <v>26.5</v>
      </c>
      <c r="BP57">
        <v>5</v>
      </c>
      <c r="BQ57">
        <f t="shared" si="12"/>
        <v>15</v>
      </c>
      <c r="BR57">
        <f t="shared" si="22"/>
        <v>1238</v>
      </c>
      <c r="BS57" s="67">
        <f t="shared" si="13"/>
        <v>4.695919938414165</v>
      </c>
      <c r="BU57">
        <v>26.5</v>
      </c>
      <c r="BV57">
        <v>19</v>
      </c>
      <c r="BW57">
        <v>26.5</v>
      </c>
      <c r="BX57">
        <v>22</v>
      </c>
      <c r="BY57">
        <v>26.5</v>
      </c>
      <c r="BZ57">
        <v>6</v>
      </c>
      <c r="CA57">
        <f t="shared" si="14"/>
        <v>47</v>
      </c>
      <c r="CB57">
        <f t="shared" si="23"/>
        <v>703</v>
      </c>
      <c r="CC57" s="67">
        <f t="shared" si="15"/>
        <v>48.156342182890853</v>
      </c>
      <c r="CE57">
        <v>26.5</v>
      </c>
      <c r="CF57">
        <v>6</v>
      </c>
      <c r="CG57">
        <v>26.5</v>
      </c>
      <c r="CH57">
        <v>2</v>
      </c>
      <c r="CI57">
        <v>26.5</v>
      </c>
      <c r="CJ57">
        <v>4</v>
      </c>
      <c r="CK57">
        <f t="shared" si="16"/>
        <v>12</v>
      </c>
      <c r="CL57">
        <f t="shared" si="24"/>
        <v>1382</v>
      </c>
      <c r="CM57" s="67">
        <f t="shared" si="17"/>
        <v>1.3561741613133478</v>
      </c>
      <c r="CO57">
        <v>26.5</v>
      </c>
      <c r="CP57">
        <v>18</v>
      </c>
      <c r="CQ57">
        <v>26.5</v>
      </c>
      <c r="CR57">
        <v>28</v>
      </c>
      <c r="CS57">
        <v>26.5</v>
      </c>
      <c r="CT57">
        <v>38</v>
      </c>
      <c r="CU57">
        <f t="shared" si="18"/>
        <v>84</v>
      </c>
      <c r="CV57">
        <f t="shared" si="25"/>
        <v>701</v>
      </c>
      <c r="CW57" s="67">
        <f t="shared" si="19"/>
        <v>40.441801189464741</v>
      </c>
    </row>
    <row r="58" spans="3:101" x14ac:dyDescent="0.35">
      <c r="C58">
        <v>27</v>
      </c>
      <c r="D58">
        <v>0</v>
      </c>
      <c r="E58">
        <v>27</v>
      </c>
      <c r="F58">
        <v>0</v>
      </c>
      <c r="G58">
        <v>27</v>
      </c>
      <c r="H58">
        <v>0</v>
      </c>
      <c r="I58">
        <f t="shared" si="0"/>
        <v>0</v>
      </c>
      <c r="J58">
        <f t="shared" si="26"/>
        <v>361</v>
      </c>
      <c r="K58" s="67">
        <f t="shared" si="2"/>
        <v>0</v>
      </c>
      <c r="M58">
        <v>27</v>
      </c>
      <c r="N58">
        <v>0</v>
      </c>
      <c r="O58">
        <v>27</v>
      </c>
      <c r="P58">
        <v>0</v>
      </c>
      <c r="Q58">
        <v>27</v>
      </c>
      <c r="R58">
        <v>0</v>
      </c>
      <c r="S58">
        <f t="shared" si="1"/>
        <v>0</v>
      </c>
      <c r="T58">
        <f t="shared" si="27"/>
        <v>322</v>
      </c>
      <c r="U58" s="67">
        <f t="shared" si="3"/>
        <v>0</v>
      </c>
      <c r="W58">
        <v>27</v>
      </c>
      <c r="X58">
        <v>3</v>
      </c>
      <c r="Y58">
        <v>27</v>
      </c>
      <c r="Z58">
        <v>3</v>
      </c>
      <c r="AA58">
        <v>27</v>
      </c>
      <c r="AB58">
        <v>5</v>
      </c>
      <c r="AC58">
        <f t="shared" si="4"/>
        <v>11</v>
      </c>
      <c r="AD58">
        <f t="shared" si="28"/>
        <v>1501</v>
      </c>
      <c r="AE58" s="67">
        <f t="shared" si="5"/>
        <v>6.2460961898813245</v>
      </c>
      <c r="AG58">
        <v>27</v>
      </c>
      <c r="AH58">
        <v>33</v>
      </c>
      <c r="AI58">
        <v>27</v>
      </c>
      <c r="AJ58">
        <v>11</v>
      </c>
      <c r="AK58">
        <v>27</v>
      </c>
      <c r="AL58">
        <v>8</v>
      </c>
      <c r="AM58">
        <f t="shared" si="6"/>
        <v>52</v>
      </c>
      <c r="AN58">
        <f t="shared" si="29"/>
        <v>651</v>
      </c>
      <c r="AO58" s="67">
        <f t="shared" si="7"/>
        <v>43.391304347826086</v>
      </c>
      <c r="AQ58">
        <v>27</v>
      </c>
      <c r="AR58">
        <v>0</v>
      </c>
      <c r="AS58">
        <v>27</v>
      </c>
      <c r="AT58">
        <v>0</v>
      </c>
      <c r="AU58">
        <v>27</v>
      </c>
      <c r="AV58">
        <v>0</v>
      </c>
      <c r="AW58">
        <f t="shared" si="8"/>
        <v>0</v>
      </c>
      <c r="AX58">
        <f t="shared" si="20"/>
        <v>1316</v>
      </c>
      <c r="AY58" s="67">
        <f t="shared" si="9"/>
        <v>0.37850113550340653</v>
      </c>
      <c r="BA58">
        <v>27</v>
      </c>
      <c r="BB58">
        <v>5</v>
      </c>
      <c r="BC58">
        <v>27</v>
      </c>
      <c r="BD58">
        <v>16</v>
      </c>
      <c r="BE58">
        <v>27</v>
      </c>
      <c r="BF58">
        <v>12</v>
      </c>
      <c r="BG58">
        <f t="shared" si="10"/>
        <v>33</v>
      </c>
      <c r="BH58">
        <f t="shared" si="21"/>
        <v>1284</v>
      </c>
      <c r="BI58" s="67">
        <f t="shared" si="11"/>
        <v>6.20891161431702</v>
      </c>
      <c r="BK58">
        <v>27</v>
      </c>
      <c r="BL58">
        <v>0</v>
      </c>
      <c r="BM58">
        <v>27</v>
      </c>
      <c r="BN58">
        <v>7</v>
      </c>
      <c r="BO58">
        <v>27</v>
      </c>
      <c r="BP58">
        <v>5</v>
      </c>
      <c r="BQ58">
        <f t="shared" si="12"/>
        <v>12</v>
      </c>
      <c r="BR58">
        <f t="shared" si="22"/>
        <v>1250</v>
      </c>
      <c r="BS58" s="67">
        <f t="shared" si="13"/>
        <v>3.7721324095458044</v>
      </c>
      <c r="BU58">
        <v>27</v>
      </c>
      <c r="BV58">
        <v>22</v>
      </c>
      <c r="BW58">
        <v>27</v>
      </c>
      <c r="BX58">
        <v>15</v>
      </c>
      <c r="BY58">
        <v>27</v>
      </c>
      <c r="BZ58">
        <v>7</v>
      </c>
      <c r="CA58">
        <f t="shared" si="14"/>
        <v>44</v>
      </c>
      <c r="CB58">
        <f t="shared" si="23"/>
        <v>747</v>
      </c>
      <c r="CC58" s="67">
        <f t="shared" si="15"/>
        <v>44.911504424778755</v>
      </c>
      <c r="CE58">
        <v>27</v>
      </c>
      <c r="CF58">
        <v>1</v>
      </c>
      <c r="CG58">
        <v>27</v>
      </c>
      <c r="CH58">
        <v>3</v>
      </c>
      <c r="CI58">
        <v>27</v>
      </c>
      <c r="CJ58">
        <v>2</v>
      </c>
      <c r="CK58">
        <f t="shared" si="16"/>
        <v>6</v>
      </c>
      <c r="CL58">
        <f t="shared" si="24"/>
        <v>1388</v>
      </c>
      <c r="CM58" s="67">
        <f t="shared" si="17"/>
        <v>0.92790863668807988</v>
      </c>
      <c r="CO58">
        <v>27</v>
      </c>
      <c r="CP58">
        <v>19</v>
      </c>
      <c r="CQ58">
        <v>27</v>
      </c>
      <c r="CR58">
        <v>25</v>
      </c>
      <c r="CS58">
        <v>27</v>
      </c>
      <c r="CT58">
        <v>37</v>
      </c>
      <c r="CU58">
        <f t="shared" si="18"/>
        <v>81</v>
      </c>
      <c r="CV58">
        <f t="shared" si="25"/>
        <v>782</v>
      </c>
      <c r="CW58" s="67">
        <f t="shared" si="19"/>
        <v>33.559898045879358</v>
      </c>
    </row>
    <row r="59" spans="3:101" x14ac:dyDescent="0.35">
      <c r="C59">
        <v>27.5</v>
      </c>
      <c r="D59">
        <v>0</v>
      </c>
      <c r="E59">
        <v>27.5</v>
      </c>
      <c r="F59">
        <v>0</v>
      </c>
      <c r="G59">
        <v>27.5</v>
      </c>
      <c r="H59">
        <v>0</v>
      </c>
      <c r="I59">
        <f t="shared" si="0"/>
        <v>0</v>
      </c>
      <c r="J59">
        <f t="shared" si="26"/>
        <v>361</v>
      </c>
      <c r="K59" s="67">
        <f t="shared" si="2"/>
        <v>0</v>
      </c>
      <c r="M59">
        <v>27.5</v>
      </c>
      <c r="N59">
        <v>0</v>
      </c>
      <c r="O59">
        <v>27.5</v>
      </c>
      <c r="P59">
        <v>0</v>
      </c>
      <c r="Q59">
        <v>27.5</v>
      </c>
      <c r="R59">
        <v>0</v>
      </c>
      <c r="S59">
        <f t="shared" si="1"/>
        <v>0</v>
      </c>
      <c r="T59">
        <f t="shared" si="27"/>
        <v>322</v>
      </c>
      <c r="U59" s="67">
        <f t="shared" si="3"/>
        <v>0</v>
      </c>
      <c r="W59">
        <v>27.5</v>
      </c>
      <c r="X59">
        <v>4</v>
      </c>
      <c r="Y59">
        <v>27.5</v>
      </c>
      <c r="Z59">
        <v>6</v>
      </c>
      <c r="AA59">
        <v>27.5</v>
      </c>
      <c r="AB59">
        <v>6</v>
      </c>
      <c r="AC59">
        <f t="shared" si="4"/>
        <v>16</v>
      </c>
      <c r="AD59">
        <f t="shared" si="28"/>
        <v>1517</v>
      </c>
      <c r="AE59" s="67">
        <f t="shared" si="5"/>
        <v>5.246720799500312</v>
      </c>
      <c r="AG59">
        <v>27.5</v>
      </c>
      <c r="AH59">
        <v>23</v>
      </c>
      <c r="AI59">
        <v>27.5</v>
      </c>
      <c r="AJ59">
        <v>9</v>
      </c>
      <c r="AK59">
        <v>27.5</v>
      </c>
      <c r="AL59">
        <v>14</v>
      </c>
      <c r="AM59">
        <f t="shared" si="6"/>
        <v>46</v>
      </c>
      <c r="AN59">
        <f t="shared" si="29"/>
        <v>697</v>
      </c>
      <c r="AO59" s="67">
        <f t="shared" si="7"/>
        <v>39.391304347826086</v>
      </c>
      <c r="AQ59">
        <v>27.5</v>
      </c>
      <c r="AR59">
        <v>2</v>
      </c>
      <c r="AS59">
        <v>27.5</v>
      </c>
      <c r="AT59">
        <v>0</v>
      </c>
      <c r="AU59">
        <v>27.5</v>
      </c>
      <c r="AV59">
        <v>0</v>
      </c>
      <c r="AW59">
        <f t="shared" si="8"/>
        <v>2</v>
      </c>
      <c r="AX59">
        <f t="shared" si="20"/>
        <v>1318</v>
      </c>
      <c r="AY59" s="67">
        <f t="shared" si="9"/>
        <v>0.22710068130204392</v>
      </c>
      <c r="BA59">
        <v>27.5</v>
      </c>
      <c r="BB59">
        <v>1</v>
      </c>
      <c r="BC59">
        <v>27.5</v>
      </c>
      <c r="BD59">
        <v>9</v>
      </c>
      <c r="BE59">
        <v>27.5</v>
      </c>
      <c r="BF59">
        <v>10</v>
      </c>
      <c r="BG59">
        <f t="shared" si="10"/>
        <v>20</v>
      </c>
      <c r="BH59">
        <f t="shared" si="21"/>
        <v>1304</v>
      </c>
      <c r="BI59" s="67">
        <f t="shared" si="11"/>
        <v>4.7479912344777215</v>
      </c>
      <c r="BK59">
        <v>27.5</v>
      </c>
      <c r="BL59">
        <v>0</v>
      </c>
      <c r="BM59">
        <v>27.5</v>
      </c>
      <c r="BN59">
        <v>2</v>
      </c>
      <c r="BO59">
        <v>27.5</v>
      </c>
      <c r="BP59">
        <v>6</v>
      </c>
      <c r="BQ59">
        <f t="shared" si="12"/>
        <v>8</v>
      </c>
      <c r="BR59">
        <f t="shared" si="22"/>
        <v>1258</v>
      </c>
      <c r="BS59" s="67">
        <f t="shared" si="13"/>
        <v>3.1562740569668977</v>
      </c>
      <c r="BU59">
        <v>27.5</v>
      </c>
      <c r="BV59">
        <v>34</v>
      </c>
      <c r="BW59">
        <v>27.5</v>
      </c>
      <c r="BX59">
        <v>24</v>
      </c>
      <c r="BY59">
        <v>27.5</v>
      </c>
      <c r="BZ59">
        <v>11</v>
      </c>
      <c r="CA59">
        <f t="shared" si="14"/>
        <v>69</v>
      </c>
      <c r="CB59">
        <f t="shared" si="23"/>
        <v>816</v>
      </c>
      <c r="CC59" s="67">
        <f t="shared" si="15"/>
        <v>39.823008849557525</v>
      </c>
      <c r="CE59">
        <v>27.5</v>
      </c>
      <c r="CF59">
        <v>1</v>
      </c>
      <c r="CG59">
        <v>27.5</v>
      </c>
      <c r="CH59">
        <v>1</v>
      </c>
      <c r="CI59">
        <v>27.5</v>
      </c>
      <c r="CJ59">
        <v>2</v>
      </c>
      <c r="CK59">
        <f t="shared" si="16"/>
        <v>4</v>
      </c>
      <c r="CL59">
        <f t="shared" si="24"/>
        <v>1392</v>
      </c>
      <c r="CM59" s="67">
        <f t="shared" si="17"/>
        <v>0.64239828693790146</v>
      </c>
      <c r="CO59">
        <v>27.5</v>
      </c>
      <c r="CP59">
        <v>26</v>
      </c>
      <c r="CQ59">
        <v>27.5</v>
      </c>
      <c r="CR59">
        <v>36</v>
      </c>
      <c r="CS59">
        <v>27.5</v>
      </c>
      <c r="CT59">
        <v>26</v>
      </c>
      <c r="CU59">
        <f t="shared" si="18"/>
        <v>88</v>
      </c>
      <c r="CV59">
        <f t="shared" si="25"/>
        <v>870</v>
      </c>
      <c r="CW59" s="67">
        <f t="shared" si="19"/>
        <v>26.083262531860662</v>
      </c>
    </row>
    <row r="60" spans="3:101" x14ac:dyDescent="0.35">
      <c r="C60">
        <v>28</v>
      </c>
      <c r="D60">
        <v>0</v>
      </c>
      <c r="E60">
        <v>28</v>
      </c>
      <c r="F60">
        <v>0</v>
      </c>
      <c r="G60">
        <v>28</v>
      </c>
      <c r="H60">
        <v>0</v>
      </c>
      <c r="I60">
        <f t="shared" si="0"/>
        <v>0</v>
      </c>
      <c r="J60">
        <f t="shared" si="26"/>
        <v>361</v>
      </c>
      <c r="K60" s="67">
        <f t="shared" si="2"/>
        <v>0</v>
      </c>
      <c r="M60">
        <v>28</v>
      </c>
      <c r="N60">
        <v>0</v>
      </c>
      <c r="O60">
        <v>28</v>
      </c>
      <c r="P60">
        <v>0</v>
      </c>
      <c r="Q60">
        <v>28</v>
      </c>
      <c r="R60">
        <v>0</v>
      </c>
      <c r="S60">
        <f t="shared" si="1"/>
        <v>0</v>
      </c>
      <c r="T60">
        <f t="shared" si="27"/>
        <v>322</v>
      </c>
      <c r="U60" s="67">
        <f t="shared" si="3"/>
        <v>0</v>
      </c>
      <c r="W60">
        <v>28</v>
      </c>
      <c r="X60">
        <v>1</v>
      </c>
      <c r="Y60">
        <v>28</v>
      </c>
      <c r="Z60">
        <v>4</v>
      </c>
      <c r="AA60">
        <v>28</v>
      </c>
      <c r="AB60">
        <v>5</v>
      </c>
      <c r="AC60">
        <f t="shared" si="4"/>
        <v>10</v>
      </c>
      <c r="AD60">
        <f t="shared" si="28"/>
        <v>1527</v>
      </c>
      <c r="AE60" s="67">
        <f t="shared" si="5"/>
        <v>4.6221111805121797</v>
      </c>
      <c r="AG60">
        <v>28</v>
      </c>
      <c r="AH60">
        <v>23</v>
      </c>
      <c r="AI60">
        <v>28</v>
      </c>
      <c r="AJ60">
        <v>12</v>
      </c>
      <c r="AK60">
        <v>28</v>
      </c>
      <c r="AL60">
        <v>16</v>
      </c>
      <c r="AM60">
        <f t="shared" si="6"/>
        <v>51</v>
      </c>
      <c r="AN60">
        <f t="shared" si="29"/>
        <v>748</v>
      </c>
      <c r="AO60" s="67">
        <f t="shared" si="7"/>
        <v>34.956521739130437</v>
      </c>
      <c r="AQ60">
        <v>28</v>
      </c>
      <c r="AR60">
        <v>1</v>
      </c>
      <c r="AS60">
        <v>28</v>
      </c>
      <c r="AT60">
        <v>0</v>
      </c>
      <c r="AU60">
        <v>28</v>
      </c>
      <c r="AV60">
        <v>0</v>
      </c>
      <c r="AW60">
        <f t="shared" si="8"/>
        <v>1</v>
      </c>
      <c r="AX60">
        <f t="shared" si="20"/>
        <v>1319</v>
      </c>
      <c r="AY60" s="67">
        <f t="shared" si="9"/>
        <v>0.15140045420136261</v>
      </c>
      <c r="BA60">
        <v>28</v>
      </c>
      <c r="BB60">
        <v>5</v>
      </c>
      <c r="BC60">
        <v>28</v>
      </c>
      <c r="BD60">
        <v>9</v>
      </c>
      <c r="BE60">
        <v>28</v>
      </c>
      <c r="BF60">
        <v>8</v>
      </c>
      <c r="BG60">
        <f t="shared" si="10"/>
        <v>22</v>
      </c>
      <c r="BH60">
        <f t="shared" si="21"/>
        <v>1326</v>
      </c>
      <c r="BI60" s="67">
        <f t="shared" si="11"/>
        <v>3.1409788166544925</v>
      </c>
      <c r="BK60">
        <v>28</v>
      </c>
      <c r="BL60">
        <v>0</v>
      </c>
      <c r="BM60">
        <v>28</v>
      </c>
      <c r="BN60">
        <v>6</v>
      </c>
      <c r="BO60">
        <v>28</v>
      </c>
      <c r="BP60">
        <v>1</v>
      </c>
      <c r="BQ60">
        <f t="shared" si="12"/>
        <v>7</v>
      </c>
      <c r="BR60">
        <f t="shared" si="22"/>
        <v>1265</v>
      </c>
      <c r="BS60" s="67">
        <f t="shared" si="13"/>
        <v>2.6173979984603539</v>
      </c>
      <c r="BU60">
        <v>28</v>
      </c>
      <c r="BV60">
        <v>24</v>
      </c>
      <c r="BW60">
        <v>28</v>
      </c>
      <c r="BX60">
        <v>15</v>
      </c>
      <c r="BY60">
        <v>28</v>
      </c>
      <c r="BZ60">
        <v>13</v>
      </c>
      <c r="CA60">
        <f t="shared" si="14"/>
        <v>52</v>
      </c>
      <c r="CB60">
        <f t="shared" si="23"/>
        <v>868</v>
      </c>
      <c r="CC60" s="67">
        <f t="shared" si="15"/>
        <v>35.988200589970504</v>
      </c>
      <c r="CE60">
        <v>28</v>
      </c>
      <c r="CF60">
        <v>3</v>
      </c>
      <c r="CG60">
        <v>28</v>
      </c>
      <c r="CH60">
        <v>2</v>
      </c>
      <c r="CI60">
        <v>28</v>
      </c>
      <c r="CJ60">
        <v>0</v>
      </c>
      <c r="CK60">
        <f t="shared" si="16"/>
        <v>5</v>
      </c>
      <c r="CL60">
        <f t="shared" si="24"/>
        <v>1397</v>
      </c>
      <c r="CM60" s="67">
        <f t="shared" si="17"/>
        <v>0.28551034975017847</v>
      </c>
      <c r="CO60">
        <v>28</v>
      </c>
      <c r="CP60">
        <v>11</v>
      </c>
      <c r="CQ60">
        <v>28</v>
      </c>
      <c r="CR60">
        <v>24</v>
      </c>
      <c r="CS60">
        <v>28</v>
      </c>
      <c r="CT60">
        <v>24</v>
      </c>
      <c r="CU60">
        <f t="shared" si="18"/>
        <v>59</v>
      </c>
      <c r="CV60">
        <f t="shared" si="25"/>
        <v>929</v>
      </c>
      <c r="CW60" s="67">
        <f t="shared" si="19"/>
        <v>21.070518266779949</v>
      </c>
    </row>
    <row r="61" spans="3:101" x14ac:dyDescent="0.35">
      <c r="C61">
        <v>28.5</v>
      </c>
      <c r="D61">
        <v>0</v>
      </c>
      <c r="E61">
        <v>28.5</v>
      </c>
      <c r="F61">
        <v>0</v>
      </c>
      <c r="G61">
        <v>28.5</v>
      </c>
      <c r="H61">
        <v>0</v>
      </c>
      <c r="I61">
        <f t="shared" si="0"/>
        <v>0</v>
      </c>
      <c r="J61">
        <f t="shared" si="26"/>
        <v>361</v>
      </c>
      <c r="K61" s="67">
        <f t="shared" si="2"/>
        <v>0</v>
      </c>
      <c r="M61">
        <v>28.5</v>
      </c>
      <c r="N61">
        <v>0</v>
      </c>
      <c r="O61">
        <v>28.5</v>
      </c>
      <c r="P61">
        <v>0</v>
      </c>
      <c r="Q61">
        <v>28.5</v>
      </c>
      <c r="R61">
        <v>0</v>
      </c>
      <c r="S61">
        <f t="shared" si="1"/>
        <v>0</v>
      </c>
      <c r="T61">
        <f t="shared" si="27"/>
        <v>322</v>
      </c>
      <c r="U61" s="67">
        <f t="shared" si="3"/>
        <v>0</v>
      </c>
      <c r="W61">
        <v>28.5</v>
      </c>
      <c r="X61">
        <v>8</v>
      </c>
      <c r="Y61">
        <v>28.5</v>
      </c>
      <c r="Z61">
        <v>5</v>
      </c>
      <c r="AA61">
        <v>28.5</v>
      </c>
      <c r="AB61">
        <v>6</v>
      </c>
      <c r="AC61">
        <f t="shared" si="4"/>
        <v>19</v>
      </c>
      <c r="AD61">
        <f t="shared" si="28"/>
        <v>1546</v>
      </c>
      <c r="AE61" s="67">
        <f t="shared" si="5"/>
        <v>3.4353529044347284</v>
      </c>
      <c r="AG61">
        <v>28.5</v>
      </c>
      <c r="AH61">
        <v>34</v>
      </c>
      <c r="AI61">
        <v>28.5</v>
      </c>
      <c r="AJ61">
        <v>14</v>
      </c>
      <c r="AK61">
        <v>28.5</v>
      </c>
      <c r="AL61">
        <v>14</v>
      </c>
      <c r="AM61">
        <f t="shared" si="6"/>
        <v>62</v>
      </c>
      <c r="AN61">
        <f t="shared" si="29"/>
        <v>810</v>
      </c>
      <c r="AO61" s="67">
        <f t="shared" si="7"/>
        <v>29.565217391304348</v>
      </c>
      <c r="AQ61">
        <v>28.5</v>
      </c>
      <c r="AR61">
        <v>2</v>
      </c>
      <c r="AS61">
        <v>28.5</v>
      </c>
      <c r="AT61">
        <v>0</v>
      </c>
      <c r="AU61">
        <v>28.5</v>
      </c>
      <c r="AV61">
        <v>0</v>
      </c>
      <c r="AW61">
        <f t="shared" si="8"/>
        <v>2</v>
      </c>
      <c r="AX61">
        <f t="shared" si="20"/>
        <v>1321</v>
      </c>
      <c r="AY61" s="67">
        <f t="shared" si="9"/>
        <v>0</v>
      </c>
      <c r="BA61">
        <v>28.5</v>
      </c>
      <c r="BB61">
        <v>3</v>
      </c>
      <c r="BC61">
        <v>28.5</v>
      </c>
      <c r="BD61">
        <v>6</v>
      </c>
      <c r="BE61">
        <v>28.5</v>
      </c>
      <c r="BF61">
        <v>5</v>
      </c>
      <c r="BG61">
        <f t="shared" si="10"/>
        <v>14</v>
      </c>
      <c r="BH61">
        <f t="shared" si="21"/>
        <v>1340</v>
      </c>
      <c r="BI61" s="67">
        <f t="shared" si="11"/>
        <v>2.1183345507669831</v>
      </c>
      <c r="BK61">
        <v>28.5</v>
      </c>
      <c r="BL61">
        <v>0</v>
      </c>
      <c r="BM61">
        <v>28.5</v>
      </c>
      <c r="BN61">
        <v>3</v>
      </c>
      <c r="BO61">
        <v>28.5</v>
      </c>
      <c r="BP61">
        <v>3</v>
      </c>
      <c r="BQ61">
        <f t="shared" si="12"/>
        <v>6</v>
      </c>
      <c r="BR61">
        <f t="shared" si="22"/>
        <v>1271</v>
      </c>
      <c r="BS61" s="67">
        <f t="shared" si="13"/>
        <v>2.1555042340261741</v>
      </c>
      <c r="BU61">
        <v>28.5</v>
      </c>
      <c r="BV61">
        <v>24</v>
      </c>
      <c r="BW61">
        <v>28.5</v>
      </c>
      <c r="BX61">
        <v>21</v>
      </c>
      <c r="BY61">
        <v>28.5</v>
      </c>
      <c r="BZ61">
        <v>15</v>
      </c>
      <c r="CA61">
        <f t="shared" si="14"/>
        <v>60</v>
      </c>
      <c r="CB61">
        <f t="shared" si="23"/>
        <v>928</v>
      </c>
      <c r="CC61" s="67">
        <f t="shared" si="15"/>
        <v>31.563421828908556</v>
      </c>
      <c r="CE61">
        <v>28.5</v>
      </c>
      <c r="CF61">
        <v>0</v>
      </c>
      <c r="CG61">
        <v>28.5</v>
      </c>
      <c r="CH61">
        <v>3</v>
      </c>
      <c r="CI61">
        <v>28.5</v>
      </c>
      <c r="CJ61">
        <v>0</v>
      </c>
      <c r="CK61">
        <f t="shared" si="16"/>
        <v>3</v>
      </c>
      <c r="CL61">
        <f t="shared" si="24"/>
        <v>1400</v>
      </c>
      <c r="CM61" s="67">
        <f t="shared" si="17"/>
        <v>7.1377587437544618E-2</v>
      </c>
      <c r="CO61">
        <v>28.5</v>
      </c>
      <c r="CP61">
        <v>4</v>
      </c>
      <c r="CQ61">
        <v>28.5</v>
      </c>
      <c r="CR61">
        <v>15</v>
      </c>
      <c r="CS61">
        <v>28.5</v>
      </c>
      <c r="CT61">
        <v>16</v>
      </c>
      <c r="CU61">
        <f t="shared" si="18"/>
        <v>35</v>
      </c>
      <c r="CV61">
        <f t="shared" si="25"/>
        <v>964</v>
      </c>
      <c r="CW61" s="67">
        <f t="shared" si="19"/>
        <v>18.096856414613423</v>
      </c>
    </row>
    <row r="62" spans="3:101" x14ac:dyDescent="0.35">
      <c r="C62">
        <v>29</v>
      </c>
      <c r="D62">
        <v>0</v>
      </c>
      <c r="E62">
        <v>29</v>
      </c>
      <c r="F62">
        <v>0</v>
      </c>
      <c r="G62">
        <v>29</v>
      </c>
      <c r="H62">
        <v>0</v>
      </c>
      <c r="I62">
        <f t="shared" si="0"/>
        <v>0</v>
      </c>
      <c r="J62">
        <f t="shared" si="26"/>
        <v>361</v>
      </c>
      <c r="K62" s="67">
        <f t="shared" si="2"/>
        <v>0</v>
      </c>
      <c r="M62">
        <v>29</v>
      </c>
      <c r="N62">
        <v>0</v>
      </c>
      <c r="O62">
        <v>29</v>
      </c>
      <c r="P62">
        <v>0</v>
      </c>
      <c r="Q62">
        <v>29</v>
      </c>
      <c r="R62">
        <v>0</v>
      </c>
      <c r="S62">
        <f t="shared" si="1"/>
        <v>0</v>
      </c>
      <c r="T62">
        <f t="shared" si="27"/>
        <v>322</v>
      </c>
      <c r="U62" s="67">
        <f t="shared" si="3"/>
        <v>0</v>
      </c>
      <c r="W62">
        <v>29</v>
      </c>
      <c r="X62">
        <v>1</v>
      </c>
      <c r="Y62">
        <v>29</v>
      </c>
      <c r="Z62">
        <v>1</v>
      </c>
      <c r="AA62">
        <v>29</v>
      </c>
      <c r="AB62">
        <v>9</v>
      </c>
      <c r="AC62">
        <f t="shared" si="4"/>
        <v>11</v>
      </c>
      <c r="AD62">
        <f t="shared" si="28"/>
        <v>1557</v>
      </c>
      <c r="AE62" s="67">
        <f t="shared" si="5"/>
        <v>2.7482823235477825</v>
      </c>
      <c r="AG62">
        <v>29</v>
      </c>
      <c r="AH62">
        <v>17</v>
      </c>
      <c r="AI62">
        <v>29</v>
      </c>
      <c r="AJ62">
        <v>11</v>
      </c>
      <c r="AK62">
        <v>29</v>
      </c>
      <c r="AL62">
        <v>17</v>
      </c>
      <c r="AM62">
        <f t="shared" si="6"/>
        <v>45</v>
      </c>
      <c r="AN62">
        <f t="shared" si="29"/>
        <v>855</v>
      </c>
      <c r="AO62" s="67">
        <f t="shared" si="7"/>
        <v>25.65217391304348</v>
      </c>
      <c r="AQ62">
        <v>29</v>
      </c>
      <c r="AR62">
        <v>0</v>
      </c>
      <c r="AS62">
        <v>29</v>
      </c>
      <c r="AT62">
        <v>0</v>
      </c>
      <c r="AU62">
        <v>29</v>
      </c>
      <c r="AV62">
        <v>0</v>
      </c>
      <c r="AW62">
        <f t="shared" si="8"/>
        <v>0</v>
      </c>
      <c r="AX62">
        <f t="shared" si="20"/>
        <v>1321</v>
      </c>
      <c r="AY62" s="67">
        <f t="shared" si="9"/>
        <v>0</v>
      </c>
      <c r="BA62">
        <v>29</v>
      </c>
      <c r="BB62">
        <v>3</v>
      </c>
      <c r="BC62">
        <v>29</v>
      </c>
      <c r="BD62">
        <v>2</v>
      </c>
      <c r="BE62">
        <v>29</v>
      </c>
      <c r="BF62">
        <v>4</v>
      </c>
      <c r="BG62">
        <f t="shared" si="10"/>
        <v>9</v>
      </c>
      <c r="BH62">
        <f t="shared" si="21"/>
        <v>1349</v>
      </c>
      <c r="BI62" s="67">
        <f t="shared" si="11"/>
        <v>1.4609203798392989</v>
      </c>
      <c r="BK62">
        <v>29</v>
      </c>
      <c r="BL62">
        <v>0</v>
      </c>
      <c r="BM62">
        <v>29</v>
      </c>
      <c r="BN62">
        <v>3</v>
      </c>
      <c r="BO62">
        <v>29</v>
      </c>
      <c r="BP62">
        <v>5</v>
      </c>
      <c r="BQ62">
        <f t="shared" si="12"/>
        <v>8</v>
      </c>
      <c r="BR62">
        <f t="shared" si="22"/>
        <v>1279</v>
      </c>
      <c r="BS62" s="67">
        <f t="shared" si="13"/>
        <v>1.5396458814472671</v>
      </c>
      <c r="BU62">
        <v>29</v>
      </c>
      <c r="BV62">
        <v>22</v>
      </c>
      <c r="BW62">
        <v>29</v>
      </c>
      <c r="BX62">
        <v>25</v>
      </c>
      <c r="BY62">
        <v>29</v>
      </c>
      <c r="BZ62">
        <v>5</v>
      </c>
      <c r="CA62">
        <f t="shared" si="14"/>
        <v>52</v>
      </c>
      <c r="CB62">
        <f t="shared" si="23"/>
        <v>980</v>
      </c>
      <c r="CC62" s="67">
        <f t="shared" si="15"/>
        <v>27.728613569321535</v>
      </c>
      <c r="CE62">
        <v>29</v>
      </c>
      <c r="CF62">
        <v>0</v>
      </c>
      <c r="CG62">
        <v>29</v>
      </c>
      <c r="CH62">
        <v>0</v>
      </c>
      <c r="CI62">
        <v>29</v>
      </c>
      <c r="CJ62">
        <v>0</v>
      </c>
      <c r="CK62">
        <f t="shared" si="16"/>
        <v>0</v>
      </c>
      <c r="CL62">
        <f t="shared" si="24"/>
        <v>1400</v>
      </c>
      <c r="CM62" s="67">
        <f t="shared" si="17"/>
        <v>7.1377587437544618E-2</v>
      </c>
      <c r="CO62">
        <v>29</v>
      </c>
      <c r="CP62">
        <v>3</v>
      </c>
      <c r="CQ62">
        <v>29</v>
      </c>
      <c r="CR62">
        <v>7</v>
      </c>
      <c r="CS62">
        <v>29</v>
      </c>
      <c r="CT62">
        <v>10</v>
      </c>
      <c r="CU62">
        <f t="shared" si="18"/>
        <v>20</v>
      </c>
      <c r="CV62">
        <f t="shared" si="25"/>
        <v>984</v>
      </c>
      <c r="CW62" s="67">
        <f t="shared" si="19"/>
        <v>16.397621070518266</v>
      </c>
    </row>
    <row r="63" spans="3:101" x14ac:dyDescent="0.35">
      <c r="C63">
        <v>29.5</v>
      </c>
      <c r="D63">
        <v>0</v>
      </c>
      <c r="E63">
        <v>29.5</v>
      </c>
      <c r="F63">
        <v>0</v>
      </c>
      <c r="G63">
        <v>29.5</v>
      </c>
      <c r="H63">
        <v>0</v>
      </c>
      <c r="I63">
        <f t="shared" si="0"/>
        <v>0</v>
      </c>
      <c r="J63">
        <f t="shared" si="26"/>
        <v>361</v>
      </c>
      <c r="K63" s="67">
        <f t="shared" si="2"/>
        <v>0</v>
      </c>
      <c r="M63">
        <v>29.5</v>
      </c>
      <c r="N63">
        <v>0</v>
      </c>
      <c r="O63">
        <v>29.5</v>
      </c>
      <c r="P63">
        <v>0</v>
      </c>
      <c r="Q63">
        <v>29.5</v>
      </c>
      <c r="R63">
        <v>0</v>
      </c>
      <c r="S63">
        <f t="shared" si="1"/>
        <v>0</v>
      </c>
      <c r="T63">
        <f t="shared" si="27"/>
        <v>322</v>
      </c>
      <c r="U63" s="67">
        <f t="shared" si="3"/>
        <v>0</v>
      </c>
      <c r="W63">
        <v>29.5</v>
      </c>
      <c r="X63">
        <v>3</v>
      </c>
      <c r="Y63">
        <v>29.5</v>
      </c>
      <c r="Z63">
        <v>2</v>
      </c>
      <c r="AA63">
        <v>29.5</v>
      </c>
      <c r="AB63">
        <v>2</v>
      </c>
      <c r="AC63">
        <f t="shared" si="4"/>
        <v>7</v>
      </c>
      <c r="AD63">
        <f t="shared" si="28"/>
        <v>1564</v>
      </c>
      <c r="AE63" s="67">
        <f t="shared" si="5"/>
        <v>2.3110555902560899</v>
      </c>
      <c r="AG63">
        <v>29.5</v>
      </c>
      <c r="AH63">
        <v>17</v>
      </c>
      <c r="AI63">
        <v>29.5</v>
      </c>
      <c r="AJ63">
        <v>12</v>
      </c>
      <c r="AK63">
        <v>29.5</v>
      </c>
      <c r="AL63">
        <v>17</v>
      </c>
      <c r="AM63">
        <f t="shared" si="6"/>
        <v>46</v>
      </c>
      <c r="AN63">
        <f t="shared" si="29"/>
        <v>901</v>
      </c>
      <c r="AO63" s="67">
        <f t="shared" si="7"/>
        <v>21.65217391304348</v>
      </c>
      <c r="AQ63">
        <v>29.5</v>
      </c>
      <c r="AR63">
        <v>0</v>
      </c>
      <c r="AS63">
        <v>29.5</v>
      </c>
      <c r="AT63">
        <v>0</v>
      </c>
      <c r="AU63">
        <v>29.5</v>
      </c>
      <c r="AV63">
        <v>0</v>
      </c>
      <c r="AW63">
        <f t="shared" si="8"/>
        <v>0</v>
      </c>
      <c r="AX63">
        <f t="shared" si="20"/>
        <v>1321</v>
      </c>
      <c r="AY63" s="67">
        <f t="shared" si="9"/>
        <v>0</v>
      </c>
      <c r="BA63">
        <v>29.5</v>
      </c>
      <c r="BB63">
        <v>1</v>
      </c>
      <c r="BC63">
        <v>29.5</v>
      </c>
      <c r="BD63">
        <v>3</v>
      </c>
      <c r="BE63">
        <v>29.5</v>
      </c>
      <c r="BF63">
        <v>3</v>
      </c>
      <c r="BG63">
        <f t="shared" si="10"/>
        <v>7</v>
      </c>
      <c r="BH63">
        <f t="shared" si="21"/>
        <v>1356</v>
      </c>
      <c r="BI63" s="67">
        <f t="shared" si="11"/>
        <v>0.94959824689554417</v>
      </c>
      <c r="BK63">
        <v>29.5</v>
      </c>
      <c r="BL63">
        <v>0</v>
      </c>
      <c r="BM63">
        <v>29.5</v>
      </c>
      <c r="BN63">
        <v>2</v>
      </c>
      <c r="BO63">
        <v>29.5</v>
      </c>
      <c r="BP63">
        <v>3</v>
      </c>
      <c r="BQ63">
        <f t="shared" si="12"/>
        <v>5</v>
      </c>
      <c r="BR63">
        <f t="shared" si="22"/>
        <v>1284</v>
      </c>
      <c r="BS63" s="67">
        <f t="shared" si="13"/>
        <v>1.1547344110854503</v>
      </c>
      <c r="BU63">
        <v>29.5</v>
      </c>
      <c r="BV63">
        <v>27</v>
      </c>
      <c r="BW63">
        <v>29.5</v>
      </c>
      <c r="BX63">
        <v>24</v>
      </c>
      <c r="BY63">
        <v>29.5</v>
      </c>
      <c r="BZ63">
        <v>11</v>
      </c>
      <c r="CA63">
        <f t="shared" si="14"/>
        <v>62</v>
      </c>
      <c r="CB63">
        <f t="shared" si="23"/>
        <v>1042</v>
      </c>
      <c r="CC63" s="67">
        <f t="shared" si="15"/>
        <v>23.156342182890853</v>
      </c>
      <c r="CE63">
        <v>29.5</v>
      </c>
      <c r="CF63">
        <v>1</v>
      </c>
      <c r="CG63">
        <v>29.5</v>
      </c>
      <c r="CH63">
        <v>0</v>
      </c>
      <c r="CI63">
        <v>29.5</v>
      </c>
      <c r="CJ63">
        <v>0</v>
      </c>
      <c r="CK63">
        <f t="shared" si="16"/>
        <v>1</v>
      </c>
      <c r="CL63">
        <f t="shared" si="24"/>
        <v>1401</v>
      </c>
      <c r="CM63" s="67">
        <f t="shared" si="17"/>
        <v>0</v>
      </c>
      <c r="CO63">
        <v>29.5</v>
      </c>
      <c r="CP63">
        <v>6</v>
      </c>
      <c r="CQ63">
        <v>29.5</v>
      </c>
      <c r="CR63">
        <v>8</v>
      </c>
      <c r="CS63">
        <v>29.5</v>
      </c>
      <c r="CT63">
        <v>16</v>
      </c>
      <c r="CU63">
        <f t="shared" si="18"/>
        <v>30</v>
      </c>
      <c r="CV63">
        <f t="shared" si="25"/>
        <v>1014</v>
      </c>
      <c r="CW63" s="67">
        <f t="shared" si="19"/>
        <v>13.848768054375531</v>
      </c>
    </row>
    <row r="64" spans="3:101" x14ac:dyDescent="0.35">
      <c r="C64">
        <v>30</v>
      </c>
      <c r="D64">
        <v>0</v>
      </c>
      <c r="E64">
        <v>30</v>
      </c>
      <c r="F64">
        <v>0</v>
      </c>
      <c r="G64">
        <v>30</v>
      </c>
      <c r="H64">
        <v>0</v>
      </c>
      <c r="I64">
        <f t="shared" si="0"/>
        <v>0</v>
      </c>
      <c r="J64">
        <f t="shared" si="26"/>
        <v>361</v>
      </c>
      <c r="K64" s="67">
        <f t="shared" si="2"/>
        <v>0</v>
      </c>
      <c r="M64">
        <v>30</v>
      </c>
      <c r="N64">
        <v>0</v>
      </c>
      <c r="O64">
        <v>30</v>
      </c>
      <c r="P64">
        <v>0</v>
      </c>
      <c r="Q64">
        <v>30</v>
      </c>
      <c r="R64">
        <v>0</v>
      </c>
      <c r="S64">
        <f t="shared" si="1"/>
        <v>0</v>
      </c>
      <c r="T64">
        <f t="shared" si="27"/>
        <v>322</v>
      </c>
      <c r="U64" s="67">
        <f t="shared" si="3"/>
        <v>0</v>
      </c>
      <c r="W64">
        <v>30</v>
      </c>
      <c r="X64">
        <v>1</v>
      </c>
      <c r="Y64">
        <v>30</v>
      </c>
      <c r="Z64">
        <v>3</v>
      </c>
      <c r="AA64">
        <v>30</v>
      </c>
      <c r="AB64">
        <v>4</v>
      </c>
      <c r="AC64">
        <f t="shared" si="4"/>
        <v>8</v>
      </c>
      <c r="AD64">
        <f t="shared" si="28"/>
        <v>1572</v>
      </c>
      <c r="AE64" s="67">
        <f t="shared" si="5"/>
        <v>1.811367895065584</v>
      </c>
      <c r="AG64">
        <v>30</v>
      </c>
      <c r="AH64">
        <v>9</v>
      </c>
      <c r="AI64">
        <v>30</v>
      </c>
      <c r="AJ64">
        <v>14</v>
      </c>
      <c r="AK64">
        <v>30</v>
      </c>
      <c r="AL64">
        <v>14</v>
      </c>
      <c r="AM64">
        <f t="shared" si="6"/>
        <v>37</v>
      </c>
      <c r="AN64">
        <f t="shared" si="29"/>
        <v>938</v>
      </c>
      <c r="AO64" s="67">
        <f t="shared" si="7"/>
        <v>18.434782608695652</v>
      </c>
      <c r="AQ64">
        <v>30</v>
      </c>
      <c r="AR64">
        <v>0</v>
      </c>
      <c r="AS64">
        <v>30</v>
      </c>
      <c r="AT64">
        <v>0</v>
      </c>
      <c r="AU64">
        <v>30</v>
      </c>
      <c r="AV64">
        <v>0</v>
      </c>
      <c r="AW64">
        <f t="shared" si="8"/>
        <v>0</v>
      </c>
      <c r="AX64">
        <f t="shared" si="20"/>
        <v>1321</v>
      </c>
      <c r="AY64" s="67">
        <f t="shared" si="9"/>
        <v>0</v>
      </c>
      <c r="BA64">
        <v>30</v>
      </c>
      <c r="BB64">
        <v>1</v>
      </c>
      <c r="BC64">
        <v>30</v>
      </c>
      <c r="BD64">
        <v>3</v>
      </c>
      <c r="BE64">
        <v>30</v>
      </c>
      <c r="BF64">
        <v>1</v>
      </c>
      <c r="BG64">
        <f t="shared" si="10"/>
        <v>5</v>
      </c>
      <c r="BH64">
        <f t="shared" si="21"/>
        <v>1361</v>
      </c>
      <c r="BI64" s="67">
        <f t="shared" si="11"/>
        <v>0.58436815193571956</v>
      </c>
      <c r="BK64">
        <v>30</v>
      </c>
      <c r="BL64">
        <v>0</v>
      </c>
      <c r="BM64">
        <v>30</v>
      </c>
      <c r="BN64">
        <v>1</v>
      </c>
      <c r="BO64">
        <v>30</v>
      </c>
      <c r="BP64">
        <v>3</v>
      </c>
      <c r="BQ64">
        <f t="shared" si="12"/>
        <v>4</v>
      </c>
      <c r="BR64">
        <f t="shared" si="22"/>
        <v>1288</v>
      </c>
      <c r="BS64" s="67">
        <f t="shared" si="13"/>
        <v>0.84680523479599679</v>
      </c>
      <c r="BU64">
        <v>30</v>
      </c>
      <c r="BV64">
        <v>26</v>
      </c>
      <c r="BW64">
        <v>30</v>
      </c>
      <c r="BX64">
        <v>18</v>
      </c>
      <c r="BY64">
        <v>30</v>
      </c>
      <c r="BZ64">
        <v>17</v>
      </c>
      <c r="CA64">
        <f t="shared" si="14"/>
        <v>61</v>
      </c>
      <c r="CB64">
        <f t="shared" si="23"/>
        <v>1103</v>
      </c>
      <c r="CC64" s="67">
        <f t="shared" si="15"/>
        <v>18.657817109144542</v>
      </c>
      <c r="CE64">
        <v>30</v>
      </c>
      <c r="CF64">
        <v>0</v>
      </c>
      <c r="CG64">
        <v>30</v>
      </c>
      <c r="CH64">
        <v>0</v>
      </c>
      <c r="CI64">
        <v>30</v>
      </c>
      <c r="CJ64">
        <v>0</v>
      </c>
      <c r="CK64">
        <f t="shared" si="16"/>
        <v>0</v>
      </c>
      <c r="CL64">
        <f t="shared" si="24"/>
        <v>1401</v>
      </c>
      <c r="CM64" s="67">
        <f t="shared" si="17"/>
        <v>0</v>
      </c>
      <c r="CO64">
        <v>30</v>
      </c>
      <c r="CP64">
        <v>7</v>
      </c>
      <c r="CQ64">
        <v>30</v>
      </c>
      <c r="CR64">
        <v>7</v>
      </c>
      <c r="CS64">
        <v>30</v>
      </c>
      <c r="CT64">
        <v>6</v>
      </c>
      <c r="CU64">
        <f t="shared" si="18"/>
        <v>20</v>
      </c>
      <c r="CV64">
        <f t="shared" si="25"/>
        <v>1034</v>
      </c>
      <c r="CW64" s="67">
        <f t="shared" si="19"/>
        <v>12.149532710280374</v>
      </c>
    </row>
    <row r="65" spans="3:101" x14ac:dyDescent="0.35">
      <c r="C65">
        <v>30.5</v>
      </c>
      <c r="D65">
        <v>0</v>
      </c>
      <c r="E65">
        <v>30.5</v>
      </c>
      <c r="F65">
        <v>0</v>
      </c>
      <c r="G65">
        <v>30.5</v>
      </c>
      <c r="H65">
        <v>0</v>
      </c>
      <c r="I65">
        <f t="shared" si="0"/>
        <v>0</v>
      </c>
      <c r="J65">
        <f t="shared" si="26"/>
        <v>361</v>
      </c>
      <c r="K65" s="67">
        <f t="shared" si="2"/>
        <v>0</v>
      </c>
      <c r="M65">
        <v>30.5</v>
      </c>
      <c r="N65">
        <v>0</v>
      </c>
      <c r="O65">
        <v>30.5</v>
      </c>
      <c r="P65">
        <v>0</v>
      </c>
      <c r="Q65">
        <v>30.5</v>
      </c>
      <c r="R65">
        <v>0</v>
      </c>
      <c r="S65">
        <f t="shared" si="1"/>
        <v>0</v>
      </c>
      <c r="T65">
        <f t="shared" si="27"/>
        <v>322</v>
      </c>
      <c r="U65" s="67">
        <f t="shared" si="3"/>
        <v>0</v>
      </c>
      <c r="W65">
        <v>30.5</v>
      </c>
      <c r="X65">
        <v>3</v>
      </c>
      <c r="Y65">
        <v>30.5</v>
      </c>
      <c r="Z65">
        <v>2</v>
      </c>
      <c r="AA65">
        <v>30.5</v>
      </c>
      <c r="AB65">
        <v>2</v>
      </c>
      <c r="AC65">
        <f t="shared" si="4"/>
        <v>7</v>
      </c>
      <c r="AD65">
        <f t="shared" si="28"/>
        <v>1579</v>
      </c>
      <c r="AE65" s="67">
        <f t="shared" si="5"/>
        <v>1.3741411617738912</v>
      </c>
      <c r="AG65">
        <v>30.5</v>
      </c>
      <c r="AH65">
        <v>20</v>
      </c>
      <c r="AI65">
        <v>30.5</v>
      </c>
      <c r="AJ65">
        <v>22</v>
      </c>
      <c r="AK65">
        <v>30.5</v>
      </c>
      <c r="AL65">
        <v>19</v>
      </c>
      <c r="AM65">
        <f t="shared" si="6"/>
        <v>61</v>
      </c>
      <c r="AN65">
        <f t="shared" si="29"/>
        <v>999</v>
      </c>
      <c r="AO65" s="67">
        <f t="shared" si="7"/>
        <v>13.130434782608697</v>
      </c>
      <c r="AQ65">
        <v>30.5</v>
      </c>
      <c r="AR65">
        <v>0</v>
      </c>
      <c r="AS65">
        <v>30.5</v>
      </c>
      <c r="AT65">
        <v>0</v>
      </c>
      <c r="AU65">
        <v>30.5</v>
      </c>
      <c r="AV65">
        <v>0</v>
      </c>
      <c r="AW65">
        <f t="shared" si="8"/>
        <v>0</v>
      </c>
      <c r="AX65">
        <f t="shared" si="20"/>
        <v>1321</v>
      </c>
      <c r="AY65" s="67">
        <f t="shared" si="9"/>
        <v>0</v>
      </c>
      <c r="BA65">
        <v>30.5</v>
      </c>
      <c r="BB65">
        <v>1</v>
      </c>
      <c r="BC65">
        <v>30.5</v>
      </c>
      <c r="BD65">
        <v>1</v>
      </c>
      <c r="BE65">
        <v>30.5</v>
      </c>
      <c r="BF65">
        <v>3</v>
      </c>
      <c r="BG65">
        <f t="shared" si="10"/>
        <v>5</v>
      </c>
      <c r="BH65">
        <f t="shared" si="21"/>
        <v>1366</v>
      </c>
      <c r="BI65" s="67">
        <f t="shared" si="11"/>
        <v>0.21913805697589481</v>
      </c>
      <c r="BK65">
        <v>30.5</v>
      </c>
      <c r="BL65">
        <v>0</v>
      </c>
      <c r="BM65">
        <v>30.5</v>
      </c>
      <c r="BN65">
        <v>0</v>
      </c>
      <c r="BO65">
        <v>30.5</v>
      </c>
      <c r="BP65">
        <v>1</v>
      </c>
      <c r="BQ65">
        <f t="shared" si="12"/>
        <v>1</v>
      </c>
      <c r="BR65">
        <f t="shared" si="22"/>
        <v>1289</v>
      </c>
      <c r="BS65" s="67">
        <f t="shared" si="13"/>
        <v>0.76982294072363355</v>
      </c>
      <c r="BU65">
        <v>30.5</v>
      </c>
      <c r="BV65">
        <v>15</v>
      </c>
      <c r="BW65">
        <v>30.5</v>
      </c>
      <c r="BX65">
        <v>23</v>
      </c>
      <c r="BY65">
        <v>30.5</v>
      </c>
      <c r="BZ65">
        <v>14</v>
      </c>
      <c r="CA65">
        <f t="shared" si="14"/>
        <v>52</v>
      </c>
      <c r="CB65">
        <f t="shared" si="23"/>
        <v>1155</v>
      </c>
      <c r="CC65" s="67">
        <f t="shared" si="15"/>
        <v>14.823008849557523</v>
      </c>
      <c r="CE65">
        <v>30.5</v>
      </c>
      <c r="CF65">
        <v>0</v>
      </c>
      <c r="CG65">
        <v>30.5</v>
      </c>
      <c r="CH65">
        <v>0</v>
      </c>
      <c r="CI65">
        <v>30.5</v>
      </c>
      <c r="CJ65">
        <v>0</v>
      </c>
      <c r="CK65">
        <f t="shared" si="16"/>
        <v>0</v>
      </c>
      <c r="CL65">
        <f t="shared" si="24"/>
        <v>1401</v>
      </c>
      <c r="CM65" s="67">
        <f t="shared" si="17"/>
        <v>0</v>
      </c>
      <c r="CO65">
        <v>30.5</v>
      </c>
      <c r="CP65">
        <v>3</v>
      </c>
      <c r="CQ65">
        <v>30.5</v>
      </c>
      <c r="CR65">
        <v>8</v>
      </c>
      <c r="CS65">
        <v>30.5</v>
      </c>
      <c r="CT65">
        <v>7</v>
      </c>
      <c r="CU65">
        <f t="shared" si="18"/>
        <v>18</v>
      </c>
      <c r="CV65">
        <f t="shared" si="25"/>
        <v>1052</v>
      </c>
      <c r="CW65" s="67">
        <f t="shared" si="19"/>
        <v>10.620220900594731</v>
      </c>
    </row>
    <row r="66" spans="3:101" x14ac:dyDescent="0.35">
      <c r="C66">
        <v>31</v>
      </c>
      <c r="D66">
        <v>0</v>
      </c>
      <c r="E66">
        <v>31</v>
      </c>
      <c r="F66">
        <v>0</v>
      </c>
      <c r="G66">
        <v>31</v>
      </c>
      <c r="H66">
        <v>0</v>
      </c>
      <c r="I66">
        <f t="shared" si="0"/>
        <v>0</v>
      </c>
      <c r="J66">
        <f t="shared" si="26"/>
        <v>361</v>
      </c>
      <c r="K66" s="67">
        <f t="shared" si="2"/>
        <v>0</v>
      </c>
      <c r="M66">
        <v>31</v>
      </c>
      <c r="N66">
        <v>0</v>
      </c>
      <c r="O66">
        <v>31</v>
      </c>
      <c r="P66">
        <v>0</v>
      </c>
      <c r="Q66">
        <v>31</v>
      </c>
      <c r="R66">
        <v>0</v>
      </c>
      <c r="S66">
        <f t="shared" si="1"/>
        <v>0</v>
      </c>
      <c r="T66">
        <f t="shared" si="27"/>
        <v>322</v>
      </c>
      <c r="U66" s="67">
        <f t="shared" si="3"/>
        <v>0</v>
      </c>
      <c r="W66">
        <v>31</v>
      </c>
      <c r="X66">
        <v>3</v>
      </c>
      <c r="Y66">
        <v>31</v>
      </c>
      <c r="Z66">
        <v>2</v>
      </c>
      <c r="AA66">
        <v>31</v>
      </c>
      <c r="AB66">
        <v>1</v>
      </c>
      <c r="AC66">
        <f t="shared" si="4"/>
        <v>6</v>
      </c>
      <c r="AD66">
        <f t="shared" si="28"/>
        <v>1585</v>
      </c>
      <c r="AE66" s="67">
        <f t="shared" si="5"/>
        <v>0.99937539038101186</v>
      </c>
      <c r="AG66">
        <v>31</v>
      </c>
      <c r="AH66">
        <v>14</v>
      </c>
      <c r="AI66">
        <v>31</v>
      </c>
      <c r="AJ66">
        <v>14</v>
      </c>
      <c r="AK66">
        <v>31</v>
      </c>
      <c r="AL66">
        <v>15</v>
      </c>
      <c r="AM66">
        <f t="shared" si="6"/>
        <v>43</v>
      </c>
      <c r="AN66">
        <f t="shared" si="29"/>
        <v>1042</v>
      </c>
      <c r="AO66" s="67">
        <f t="shared" si="7"/>
        <v>9.391304347826086</v>
      </c>
      <c r="AQ66">
        <v>31</v>
      </c>
      <c r="AR66">
        <v>0</v>
      </c>
      <c r="AS66">
        <v>31</v>
      </c>
      <c r="AT66">
        <v>0</v>
      </c>
      <c r="AU66">
        <v>31</v>
      </c>
      <c r="AV66">
        <v>0</v>
      </c>
      <c r="AW66">
        <f t="shared" si="8"/>
        <v>0</v>
      </c>
      <c r="AX66">
        <f t="shared" si="20"/>
        <v>1321</v>
      </c>
      <c r="AY66" s="67">
        <f t="shared" si="9"/>
        <v>0</v>
      </c>
      <c r="BA66">
        <v>31</v>
      </c>
      <c r="BB66">
        <v>0</v>
      </c>
      <c r="BC66">
        <v>31</v>
      </c>
      <c r="BD66">
        <v>0</v>
      </c>
      <c r="BE66">
        <v>31</v>
      </c>
      <c r="BF66">
        <v>3</v>
      </c>
      <c r="BG66">
        <f t="shared" si="10"/>
        <v>3</v>
      </c>
      <c r="BH66">
        <f t="shared" si="21"/>
        <v>1369</v>
      </c>
      <c r="BI66" s="67">
        <f t="shared" si="11"/>
        <v>0</v>
      </c>
      <c r="BK66">
        <v>31</v>
      </c>
      <c r="BL66">
        <v>0</v>
      </c>
      <c r="BM66">
        <v>31</v>
      </c>
      <c r="BN66">
        <v>1</v>
      </c>
      <c r="BO66">
        <v>31</v>
      </c>
      <c r="BP66">
        <v>1</v>
      </c>
      <c r="BQ66">
        <f t="shared" si="12"/>
        <v>2</v>
      </c>
      <c r="BR66">
        <f t="shared" si="22"/>
        <v>1291</v>
      </c>
      <c r="BS66" s="67">
        <f t="shared" si="13"/>
        <v>0.61585835257890686</v>
      </c>
      <c r="BU66">
        <v>31</v>
      </c>
      <c r="BV66">
        <v>7</v>
      </c>
      <c r="BW66">
        <v>31</v>
      </c>
      <c r="BX66">
        <v>14</v>
      </c>
      <c r="BY66">
        <v>31</v>
      </c>
      <c r="BZ66">
        <v>10</v>
      </c>
      <c r="CA66">
        <f t="shared" si="14"/>
        <v>31</v>
      </c>
      <c r="CB66">
        <f t="shared" si="23"/>
        <v>1186</v>
      </c>
      <c r="CC66" s="67">
        <f t="shared" si="15"/>
        <v>12.536873156342182</v>
      </c>
      <c r="CE66">
        <v>31</v>
      </c>
      <c r="CF66">
        <v>0</v>
      </c>
      <c r="CG66">
        <v>31</v>
      </c>
      <c r="CH66">
        <v>0</v>
      </c>
      <c r="CI66">
        <v>31</v>
      </c>
      <c r="CJ66">
        <v>0</v>
      </c>
      <c r="CK66">
        <f t="shared" si="16"/>
        <v>0</v>
      </c>
      <c r="CL66">
        <f t="shared" si="24"/>
        <v>1401</v>
      </c>
      <c r="CM66" s="67">
        <f t="shared" si="17"/>
        <v>0</v>
      </c>
      <c r="CO66">
        <v>31</v>
      </c>
      <c r="CP66">
        <v>7</v>
      </c>
      <c r="CQ66">
        <v>31</v>
      </c>
      <c r="CR66">
        <v>7</v>
      </c>
      <c r="CS66">
        <v>31</v>
      </c>
      <c r="CT66">
        <v>9</v>
      </c>
      <c r="CU66">
        <f t="shared" si="18"/>
        <v>23</v>
      </c>
      <c r="CV66">
        <f t="shared" si="25"/>
        <v>1075</v>
      </c>
      <c r="CW66" s="67">
        <f t="shared" si="19"/>
        <v>8.6661002548853023</v>
      </c>
    </row>
    <row r="67" spans="3:101" x14ac:dyDescent="0.35">
      <c r="C67">
        <v>31.5</v>
      </c>
      <c r="D67">
        <v>0</v>
      </c>
      <c r="E67">
        <v>31.5</v>
      </c>
      <c r="F67">
        <v>0</v>
      </c>
      <c r="G67">
        <v>31.5</v>
      </c>
      <c r="H67">
        <v>0</v>
      </c>
      <c r="I67">
        <f t="shared" si="0"/>
        <v>0</v>
      </c>
      <c r="J67">
        <f t="shared" si="26"/>
        <v>361</v>
      </c>
      <c r="K67" s="67">
        <f t="shared" si="2"/>
        <v>0</v>
      </c>
      <c r="M67">
        <v>31.5</v>
      </c>
      <c r="N67">
        <v>0</v>
      </c>
      <c r="O67">
        <v>31.5</v>
      </c>
      <c r="P67">
        <v>0</v>
      </c>
      <c r="Q67">
        <v>31.5</v>
      </c>
      <c r="R67">
        <v>0</v>
      </c>
      <c r="S67">
        <f t="shared" si="1"/>
        <v>0</v>
      </c>
      <c r="T67">
        <f t="shared" si="27"/>
        <v>322</v>
      </c>
      <c r="U67" s="67">
        <f t="shared" si="3"/>
        <v>0</v>
      </c>
      <c r="W67">
        <v>31.5</v>
      </c>
      <c r="X67">
        <v>3</v>
      </c>
      <c r="Y67">
        <v>31.5</v>
      </c>
      <c r="Z67">
        <v>1</v>
      </c>
      <c r="AA67">
        <v>31.5</v>
      </c>
      <c r="AB67">
        <v>1</v>
      </c>
      <c r="AC67">
        <f t="shared" si="4"/>
        <v>5</v>
      </c>
      <c r="AD67">
        <f t="shared" si="28"/>
        <v>1590</v>
      </c>
      <c r="AE67" s="67">
        <f t="shared" si="5"/>
        <v>0.68707058088694561</v>
      </c>
      <c r="AG67">
        <v>31.5</v>
      </c>
      <c r="AH67">
        <v>14</v>
      </c>
      <c r="AI67">
        <v>31.5</v>
      </c>
      <c r="AJ67">
        <v>11</v>
      </c>
      <c r="AK67">
        <v>31.5</v>
      </c>
      <c r="AL67">
        <v>5</v>
      </c>
      <c r="AM67">
        <f t="shared" si="6"/>
        <v>30</v>
      </c>
      <c r="AN67">
        <f t="shared" si="29"/>
        <v>1072</v>
      </c>
      <c r="AO67" s="67">
        <f t="shared" si="7"/>
        <v>6.7826086956521747</v>
      </c>
      <c r="AQ67">
        <v>31.5</v>
      </c>
      <c r="AR67">
        <v>0</v>
      </c>
      <c r="AS67">
        <v>31.5</v>
      </c>
      <c r="AT67">
        <v>0</v>
      </c>
      <c r="AU67">
        <v>31.5</v>
      </c>
      <c r="AV67">
        <v>0</v>
      </c>
      <c r="AW67">
        <f t="shared" si="8"/>
        <v>0</v>
      </c>
      <c r="AX67">
        <f t="shared" si="20"/>
        <v>1321</v>
      </c>
      <c r="AY67" s="67">
        <f t="shared" si="9"/>
        <v>0</v>
      </c>
      <c r="BA67">
        <v>31.5</v>
      </c>
      <c r="BB67">
        <v>0</v>
      </c>
      <c r="BC67">
        <v>31.5</v>
      </c>
      <c r="BD67">
        <v>0</v>
      </c>
      <c r="BE67">
        <v>31.5</v>
      </c>
      <c r="BF67">
        <v>0</v>
      </c>
      <c r="BG67">
        <f t="shared" si="10"/>
        <v>0</v>
      </c>
      <c r="BH67">
        <f t="shared" si="21"/>
        <v>1369</v>
      </c>
      <c r="BI67" s="67">
        <f t="shared" si="11"/>
        <v>0</v>
      </c>
      <c r="BK67">
        <v>31.5</v>
      </c>
      <c r="BL67">
        <v>0</v>
      </c>
      <c r="BM67">
        <v>31.5</v>
      </c>
      <c r="BN67">
        <v>3</v>
      </c>
      <c r="BO67">
        <v>31.5</v>
      </c>
      <c r="BP67">
        <v>3</v>
      </c>
      <c r="BQ67">
        <f t="shared" si="12"/>
        <v>6</v>
      </c>
      <c r="BR67">
        <f t="shared" si="22"/>
        <v>1297</v>
      </c>
      <c r="BS67" s="67">
        <f t="shared" si="13"/>
        <v>0.15396458814472672</v>
      </c>
      <c r="BU67">
        <v>31.5</v>
      </c>
      <c r="BV67">
        <v>3</v>
      </c>
      <c r="BW67">
        <v>31.5</v>
      </c>
      <c r="BX67">
        <v>10</v>
      </c>
      <c r="BY67">
        <v>31.5</v>
      </c>
      <c r="BZ67">
        <v>8</v>
      </c>
      <c r="CA67">
        <f t="shared" si="14"/>
        <v>21</v>
      </c>
      <c r="CB67">
        <f t="shared" si="23"/>
        <v>1207</v>
      </c>
      <c r="CC67" s="67">
        <f t="shared" si="15"/>
        <v>10.988200589970502</v>
      </c>
      <c r="CE67">
        <v>31.5</v>
      </c>
      <c r="CF67">
        <v>0</v>
      </c>
      <c r="CG67">
        <v>31.5</v>
      </c>
      <c r="CH67">
        <v>0</v>
      </c>
      <c r="CI67">
        <v>31.5</v>
      </c>
      <c r="CJ67">
        <v>0</v>
      </c>
      <c r="CK67">
        <f t="shared" si="16"/>
        <v>0</v>
      </c>
      <c r="CL67">
        <f t="shared" si="24"/>
        <v>1401</v>
      </c>
      <c r="CM67" s="67">
        <f t="shared" si="17"/>
        <v>0</v>
      </c>
      <c r="CO67">
        <v>31.5</v>
      </c>
      <c r="CP67">
        <v>7</v>
      </c>
      <c r="CQ67">
        <v>31.5</v>
      </c>
      <c r="CR67">
        <v>6</v>
      </c>
      <c r="CS67">
        <v>31.5</v>
      </c>
      <c r="CT67">
        <v>4</v>
      </c>
      <c r="CU67">
        <f t="shared" si="18"/>
        <v>17</v>
      </c>
      <c r="CV67">
        <f t="shared" si="25"/>
        <v>1092</v>
      </c>
      <c r="CW67" s="67">
        <f t="shared" si="19"/>
        <v>7.2217502124044177</v>
      </c>
    </row>
    <row r="68" spans="3:101" x14ac:dyDescent="0.35">
      <c r="C68">
        <v>32</v>
      </c>
      <c r="D68">
        <v>0</v>
      </c>
      <c r="E68">
        <v>32</v>
      </c>
      <c r="F68">
        <v>0</v>
      </c>
      <c r="G68">
        <v>32</v>
      </c>
      <c r="H68">
        <v>0</v>
      </c>
      <c r="I68">
        <f t="shared" ref="I68:I103" si="30">SUM(D68,F68,H68)</f>
        <v>0</v>
      </c>
      <c r="J68">
        <f t="shared" si="26"/>
        <v>361</v>
      </c>
      <c r="K68" s="67">
        <f t="shared" si="2"/>
        <v>0</v>
      </c>
      <c r="M68">
        <v>32</v>
      </c>
      <c r="N68">
        <v>0</v>
      </c>
      <c r="O68">
        <v>32</v>
      </c>
      <c r="P68">
        <v>0</v>
      </c>
      <c r="Q68">
        <v>32</v>
      </c>
      <c r="R68">
        <v>0</v>
      </c>
      <c r="S68">
        <f t="shared" ref="S68:S103" si="31">SUM(N68,P68,R68)</f>
        <v>0</v>
      </c>
      <c r="T68">
        <f t="shared" si="27"/>
        <v>322</v>
      </c>
      <c r="U68" s="67">
        <f t="shared" si="3"/>
        <v>0</v>
      </c>
      <c r="W68">
        <v>32</v>
      </c>
      <c r="X68">
        <v>1</v>
      </c>
      <c r="Y68">
        <v>32</v>
      </c>
      <c r="Z68">
        <v>3</v>
      </c>
      <c r="AA68">
        <v>32</v>
      </c>
      <c r="AB68">
        <v>1</v>
      </c>
      <c r="AC68">
        <f t="shared" si="4"/>
        <v>5</v>
      </c>
      <c r="AD68">
        <f t="shared" si="28"/>
        <v>1595</v>
      </c>
      <c r="AE68" s="67">
        <f t="shared" si="5"/>
        <v>0.37476577139287948</v>
      </c>
      <c r="AG68">
        <v>32</v>
      </c>
      <c r="AH68">
        <v>10</v>
      </c>
      <c r="AI68">
        <v>32</v>
      </c>
      <c r="AJ68">
        <v>6</v>
      </c>
      <c r="AK68">
        <v>32</v>
      </c>
      <c r="AL68">
        <v>3</v>
      </c>
      <c r="AM68">
        <f t="shared" si="6"/>
        <v>19</v>
      </c>
      <c r="AN68">
        <f t="shared" si="29"/>
        <v>1091</v>
      </c>
      <c r="AO68" s="67">
        <f t="shared" si="7"/>
        <v>5.1304347826086953</v>
      </c>
      <c r="AQ68">
        <v>32</v>
      </c>
      <c r="AR68">
        <v>0</v>
      </c>
      <c r="AS68">
        <v>32</v>
      </c>
      <c r="AT68">
        <v>0</v>
      </c>
      <c r="AU68">
        <v>32</v>
      </c>
      <c r="AV68">
        <v>0</v>
      </c>
      <c r="AW68">
        <f t="shared" si="8"/>
        <v>0</v>
      </c>
      <c r="AX68">
        <f t="shared" si="20"/>
        <v>1321</v>
      </c>
      <c r="AY68" s="67">
        <f t="shared" si="9"/>
        <v>0</v>
      </c>
      <c r="BA68">
        <v>32</v>
      </c>
      <c r="BB68">
        <v>0</v>
      </c>
      <c r="BC68">
        <v>32</v>
      </c>
      <c r="BD68">
        <v>0</v>
      </c>
      <c r="BE68">
        <v>32</v>
      </c>
      <c r="BF68">
        <v>0</v>
      </c>
      <c r="BG68">
        <f t="shared" si="10"/>
        <v>0</v>
      </c>
      <c r="BH68">
        <f t="shared" si="21"/>
        <v>1369</v>
      </c>
      <c r="BI68" s="67">
        <f t="shared" si="11"/>
        <v>0</v>
      </c>
      <c r="BK68">
        <v>32</v>
      </c>
      <c r="BL68">
        <v>0</v>
      </c>
      <c r="BM68">
        <v>32</v>
      </c>
      <c r="BN68">
        <v>0</v>
      </c>
      <c r="BO68">
        <v>32</v>
      </c>
      <c r="BP68">
        <v>0</v>
      </c>
      <c r="BQ68">
        <f t="shared" si="12"/>
        <v>0</v>
      </c>
      <c r="BR68">
        <f t="shared" si="22"/>
        <v>1297</v>
      </c>
      <c r="BS68" s="67">
        <f t="shared" si="13"/>
        <v>0.15396458814472672</v>
      </c>
      <c r="BU68">
        <v>32</v>
      </c>
      <c r="BV68">
        <v>9</v>
      </c>
      <c r="BW68">
        <v>32</v>
      </c>
      <c r="BX68">
        <v>11</v>
      </c>
      <c r="BY68">
        <v>32</v>
      </c>
      <c r="BZ68">
        <v>9</v>
      </c>
      <c r="CA68">
        <f t="shared" si="14"/>
        <v>29</v>
      </c>
      <c r="CB68">
        <f t="shared" si="23"/>
        <v>1236</v>
      </c>
      <c r="CC68" s="67">
        <f t="shared" si="15"/>
        <v>8.8495575221238933</v>
      </c>
      <c r="CE68">
        <v>32</v>
      </c>
      <c r="CF68">
        <v>0</v>
      </c>
      <c r="CG68">
        <v>32</v>
      </c>
      <c r="CH68">
        <v>0</v>
      </c>
      <c r="CI68">
        <v>32</v>
      </c>
      <c r="CJ68">
        <v>0</v>
      </c>
      <c r="CK68">
        <f t="shared" si="16"/>
        <v>0</v>
      </c>
      <c r="CL68">
        <f t="shared" si="24"/>
        <v>1401</v>
      </c>
      <c r="CM68" s="67">
        <f t="shared" si="17"/>
        <v>0</v>
      </c>
      <c r="CO68">
        <v>32</v>
      </c>
      <c r="CP68">
        <v>9</v>
      </c>
      <c r="CQ68">
        <v>32</v>
      </c>
      <c r="CR68">
        <v>11</v>
      </c>
      <c r="CS68">
        <v>32</v>
      </c>
      <c r="CT68">
        <v>1</v>
      </c>
      <c r="CU68">
        <f t="shared" si="18"/>
        <v>21</v>
      </c>
      <c r="CV68">
        <f t="shared" si="25"/>
        <v>1113</v>
      </c>
      <c r="CW68" s="67">
        <f t="shared" si="19"/>
        <v>5.4375531011045029</v>
      </c>
    </row>
    <row r="69" spans="3:101" x14ac:dyDescent="0.35">
      <c r="C69">
        <v>32.5</v>
      </c>
      <c r="D69">
        <v>0</v>
      </c>
      <c r="E69">
        <v>32.5</v>
      </c>
      <c r="F69">
        <v>0</v>
      </c>
      <c r="G69">
        <v>32.5</v>
      </c>
      <c r="H69">
        <v>0</v>
      </c>
      <c r="I69">
        <f t="shared" si="30"/>
        <v>0</v>
      </c>
      <c r="J69">
        <f t="shared" si="26"/>
        <v>361</v>
      </c>
      <c r="K69" s="67">
        <f t="shared" ref="K69:K103" si="32">(J$103-J69)/J$103*100</f>
        <v>0</v>
      </c>
      <c r="M69">
        <v>32.5</v>
      </c>
      <c r="N69">
        <v>0</v>
      </c>
      <c r="O69">
        <v>32.5</v>
      </c>
      <c r="P69">
        <v>0</v>
      </c>
      <c r="Q69">
        <v>32.5</v>
      </c>
      <c r="R69">
        <v>0</v>
      </c>
      <c r="S69">
        <f t="shared" si="31"/>
        <v>0</v>
      </c>
      <c r="T69">
        <f t="shared" si="27"/>
        <v>322</v>
      </c>
      <c r="U69" s="67">
        <f t="shared" ref="U69:U103" si="33">(T$103-T69)/T$103*100</f>
        <v>0</v>
      </c>
      <c r="W69">
        <v>32.5</v>
      </c>
      <c r="X69">
        <v>1</v>
      </c>
      <c r="Y69">
        <v>32.5</v>
      </c>
      <c r="Z69">
        <v>1</v>
      </c>
      <c r="AA69">
        <v>32.5</v>
      </c>
      <c r="AB69">
        <v>0</v>
      </c>
      <c r="AC69">
        <f t="shared" ref="AC69:AC103" si="34">SUM(X69,Z69,AB69)</f>
        <v>2</v>
      </c>
      <c r="AD69">
        <f t="shared" si="28"/>
        <v>1597</v>
      </c>
      <c r="AE69" s="67">
        <f t="shared" ref="AE69:AE103" si="35">(AD$103-AD69)/AD$103*100</f>
        <v>0.24984384759525297</v>
      </c>
      <c r="AG69">
        <v>32.5</v>
      </c>
      <c r="AH69">
        <v>8</v>
      </c>
      <c r="AI69">
        <v>32.5</v>
      </c>
      <c r="AJ69">
        <v>8</v>
      </c>
      <c r="AK69">
        <v>32.5</v>
      </c>
      <c r="AL69">
        <v>5</v>
      </c>
      <c r="AM69">
        <f t="shared" ref="AM69:AM103" si="36">SUM(AH69,AJ69,AL69)</f>
        <v>21</v>
      </c>
      <c r="AN69">
        <f t="shared" si="29"/>
        <v>1112</v>
      </c>
      <c r="AO69" s="67">
        <f t="shared" ref="AO69:AO103" si="37">(AN$103-AN69)/AN$103*100</f>
        <v>3.3043478260869561</v>
      </c>
      <c r="AQ69">
        <v>32.5</v>
      </c>
      <c r="AR69">
        <v>0</v>
      </c>
      <c r="AS69">
        <v>32.5</v>
      </c>
      <c r="AT69">
        <v>0</v>
      </c>
      <c r="AU69">
        <v>32.5</v>
      </c>
      <c r="AV69">
        <v>0</v>
      </c>
      <c r="AW69">
        <f t="shared" ref="AW69:AW103" si="38">SUM(AR69,AT69,AV69)</f>
        <v>0</v>
      </c>
      <c r="AX69">
        <f t="shared" si="20"/>
        <v>1321</v>
      </c>
      <c r="AY69" s="67">
        <f t="shared" ref="AY69:AY103" si="39">(AX$103-AX69)/AX$103*100</f>
        <v>0</v>
      </c>
      <c r="BA69">
        <v>32.5</v>
      </c>
      <c r="BB69">
        <v>0</v>
      </c>
      <c r="BC69">
        <v>32.5</v>
      </c>
      <c r="BD69">
        <v>0</v>
      </c>
      <c r="BE69">
        <v>32.5</v>
      </c>
      <c r="BF69">
        <v>0</v>
      </c>
      <c r="BG69">
        <f t="shared" ref="BG69:BG103" si="40">SUM(BB69,BD69,BF69)</f>
        <v>0</v>
      </c>
      <c r="BH69">
        <f t="shared" si="21"/>
        <v>1369</v>
      </c>
      <c r="BI69" s="67">
        <f t="shared" ref="BI69:BI103" si="41">(BH$103-BH69)/BH$103*100</f>
        <v>0</v>
      </c>
      <c r="BK69">
        <v>32.5</v>
      </c>
      <c r="BL69">
        <v>0</v>
      </c>
      <c r="BM69">
        <v>32.5</v>
      </c>
      <c r="BN69">
        <v>0</v>
      </c>
      <c r="BO69">
        <v>32.5</v>
      </c>
      <c r="BP69">
        <v>1</v>
      </c>
      <c r="BQ69">
        <f t="shared" ref="BQ69:BQ103" si="42">SUM(BL69,BN69,BP69)</f>
        <v>1</v>
      </c>
      <c r="BR69">
        <f t="shared" si="22"/>
        <v>1298</v>
      </c>
      <c r="BS69" s="67">
        <f t="shared" ref="BS69:BS103" si="43">(BR$103-BR69)/BR$103*100</f>
        <v>7.6982294072363358E-2</v>
      </c>
      <c r="BU69">
        <v>32.5</v>
      </c>
      <c r="BV69">
        <v>8</v>
      </c>
      <c r="BW69">
        <v>32.5</v>
      </c>
      <c r="BX69">
        <v>11</v>
      </c>
      <c r="BY69">
        <v>32.5</v>
      </c>
      <c r="BZ69">
        <v>8</v>
      </c>
      <c r="CA69">
        <f t="shared" ref="CA69:CA103" si="44">SUM(BV69,BX69,BZ69)</f>
        <v>27</v>
      </c>
      <c r="CB69">
        <f t="shared" si="23"/>
        <v>1263</v>
      </c>
      <c r="CC69" s="67">
        <f t="shared" ref="CC69:CC103" si="45">(CB$103-CB69)/CB$103*100</f>
        <v>6.8584070796460175</v>
      </c>
      <c r="CE69">
        <v>32.5</v>
      </c>
      <c r="CF69">
        <v>0</v>
      </c>
      <c r="CG69">
        <v>32.5</v>
      </c>
      <c r="CH69">
        <v>0</v>
      </c>
      <c r="CI69">
        <v>32.5</v>
      </c>
      <c r="CJ69">
        <v>0</v>
      </c>
      <c r="CK69">
        <f t="shared" ref="CK69:CK103" si="46">SUM(CF69,CH69,CJ69)</f>
        <v>0</v>
      </c>
      <c r="CL69">
        <f t="shared" si="24"/>
        <v>1401</v>
      </c>
      <c r="CM69" s="67">
        <f t="shared" ref="CM69:CM103" si="47">(CL$103-CL69)/CL$103*100</f>
        <v>0</v>
      </c>
      <c r="CO69">
        <v>32.5</v>
      </c>
      <c r="CP69">
        <v>8</v>
      </c>
      <c r="CQ69">
        <v>32.5</v>
      </c>
      <c r="CR69">
        <v>8</v>
      </c>
      <c r="CS69">
        <v>32.5</v>
      </c>
      <c r="CT69">
        <v>3</v>
      </c>
      <c r="CU69">
        <f t="shared" ref="CU69:CU103" si="48">SUM(CP69,CR69,CT69)</f>
        <v>19</v>
      </c>
      <c r="CV69">
        <f t="shared" si="25"/>
        <v>1132</v>
      </c>
      <c r="CW69" s="67">
        <f t="shared" ref="CW69:CW103" si="49">(CV$103-CV69)/CV$103*100</f>
        <v>3.8232795242141036</v>
      </c>
    </row>
    <row r="70" spans="3:101" x14ac:dyDescent="0.35">
      <c r="C70">
        <v>33</v>
      </c>
      <c r="D70">
        <v>0</v>
      </c>
      <c r="E70">
        <v>33</v>
      </c>
      <c r="F70">
        <v>0</v>
      </c>
      <c r="G70">
        <v>33</v>
      </c>
      <c r="H70">
        <v>0</v>
      </c>
      <c r="I70">
        <f t="shared" si="30"/>
        <v>0</v>
      </c>
      <c r="J70">
        <f t="shared" si="26"/>
        <v>361</v>
      </c>
      <c r="K70" s="67">
        <f t="shared" si="32"/>
        <v>0</v>
      </c>
      <c r="M70">
        <v>33</v>
      </c>
      <c r="N70">
        <v>0</v>
      </c>
      <c r="O70">
        <v>33</v>
      </c>
      <c r="P70">
        <v>0</v>
      </c>
      <c r="Q70">
        <v>33</v>
      </c>
      <c r="R70">
        <v>0</v>
      </c>
      <c r="S70">
        <f t="shared" si="31"/>
        <v>0</v>
      </c>
      <c r="T70">
        <f t="shared" si="27"/>
        <v>322</v>
      </c>
      <c r="U70" s="67">
        <f t="shared" si="33"/>
        <v>0</v>
      </c>
      <c r="W70">
        <v>33</v>
      </c>
      <c r="X70">
        <v>2</v>
      </c>
      <c r="Y70">
        <v>33</v>
      </c>
      <c r="Z70">
        <v>2</v>
      </c>
      <c r="AA70">
        <v>33</v>
      </c>
      <c r="AB70">
        <v>0</v>
      </c>
      <c r="AC70">
        <f t="shared" si="34"/>
        <v>4</v>
      </c>
      <c r="AD70">
        <f t="shared" si="28"/>
        <v>1601</v>
      </c>
      <c r="AE70" s="67">
        <f t="shared" si="35"/>
        <v>0</v>
      </c>
      <c r="AG70">
        <v>33</v>
      </c>
      <c r="AH70">
        <v>4</v>
      </c>
      <c r="AI70">
        <v>33</v>
      </c>
      <c r="AJ70">
        <v>0</v>
      </c>
      <c r="AK70">
        <v>33</v>
      </c>
      <c r="AL70">
        <v>5</v>
      </c>
      <c r="AM70">
        <f t="shared" si="36"/>
        <v>9</v>
      </c>
      <c r="AN70">
        <f t="shared" si="29"/>
        <v>1121</v>
      </c>
      <c r="AO70" s="67">
        <f t="shared" si="37"/>
        <v>2.5217391304347827</v>
      </c>
      <c r="AQ70">
        <v>33</v>
      </c>
      <c r="AR70">
        <v>0</v>
      </c>
      <c r="AS70">
        <v>33</v>
      </c>
      <c r="AT70">
        <v>0</v>
      </c>
      <c r="AU70">
        <v>33</v>
      </c>
      <c r="AV70">
        <v>0</v>
      </c>
      <c r="AW70">
        <f t="shared" si="38"/>
        <v>0</v>
      </c>
      <c r="AX70">
        <f t="shared" ref="AX70:AX103" si="50">AW70+AX69</f>
        <v>1321</v>
      </c>
      <c r="AY70" s="67">
        <f t="shared" si="39"/>
        <v>0</v>
      </c>
      <c r="BA70">
        <v>33</v>
      </c>
      <c r="BB70">
        <v>0</v>
      </c>
      <c r="BC70">
        <v>33</v>
      </c>
      <c r="BD70">
        <v>0</v>
      </c>
      <c r="BE70">
        <v>33</v>
      </c>
      <c r="BF70">
        <v>0</v>
      </c>
      <c r="BG70">
        <f t="shared" si="40"/>
        <v>0</v>
      </c>
      <c r="BH70">
        <f t="shared" ref="BH70:BH103" si="51">BG70+BH69</f>
        <v>1369</v>
      </c>
      <c r="BI70" s="67">
        <f t="shared" si="41"/>
        <v>0</v>
      </c>
      <c r="BK70">
        <v>33</v>
      </c>
      <c r="BL70">
        <v>0</v>
      </c>
      <c r="BM70">
        <v>33</v>
      </c>
      <c r="BN70">
        <v>1</v>
      </c>
      <c r="BO70">
        <v>33</v>
      </c>
      <c r="BP70">
        <v>0</v>
      </c>
      <c r="BQ70">
        <f t="shared" si="42"/>
        <v>1</v>
      </c>
      <c r="BR70">
        <f t="shared" ref="BR70:BR103" si="52">BQ70+BR69</f>
        <v>1299</v>
      </c>
      <c r="BS70" s="67">
        <f t="shared" si="43"/>
        <v>0</v>
      </c>
      <c r="BU70">
        <v>33</v>
      </c>
      <c r="BV70">
        <v>5</v>
      </c>
      <c r="BW70">
        <v>33</v>
      </c>
      <c r="BX70">
        <v>6</v>
      </c>
      <c r="BY70">
        <v>33</v>
      </c>
      <c r="BZ70">
        <v>10</v>
      </c>
      <c r="CA70">
        <f t="shared" si="44"/>
        <v>21</v>
      </c>
      <c r="CB70">
        <f t="shared" ref="CB70:CB103" si="53">CA70+CB69</f>
        <v>1284</v>
      </c>
      <c r="CC70" s="67">
        <f t="shared" si="45"/>
        <v>5.3097345132743365</v>
      </c>
      <c r="CE70">
        <v>33</v>
      </c>
      <c r="CF70">
        <v>0</v>
      </c>
      <c r="CG70">
        <v>33</v>
      </c>
      <c r="CH70">
        <v>0</v>
      </c>
      <c r="CI70">
        <v>33</v>
      </c>
      <c r="CJ70">
        <v>0</v>
      </c>
      <c r="CK70">
        <f t="shared" si="46"/>
        <v>0</v>
      </c>
      <c r="CL70">
        <f t="shared" ref="CL70:CL103" si="54">CK70+CL69</f>
        <v>1401</v>
      </c>
      <c r="CM70" s="67">
        <f t="shared" si="47"/>
        <v>0</v>
      </c>
      <c r="CO70">
        <v>33</v>
      </c>
      <c r="CP70">
        <v>8</v>
      </c>
      <c r="CQ70">
        <v>33</v>
      </c>
      <c r="CR70">
        <v>6</v>
      </c>
      <c r="CS70">
        <v>33</v>
      </c>
      <c r="CT70">
        <v>2</v>
      </c>
      <c r="CU70">
        <f t="shared" si="48"/>
        <v>16</v>
      </c>
      <c r="CV70">
        <f t="shared" ref="CV70:CV103" si="55">CU70+CV69</f>
        <v>1148</v>
      </c>
      <c r="CW70" s="67">
        <f t="shared" si="49"/>
        <v>2.4638912489379781</v>
      </c>
    </row>
    <row r="71" spans="3:101" x14ac:dyDescent="0.35">
      <c r="C71">
        <v>33.5</v>
      </c>
      <c r="D71">
        <v>0</v>
      </c>
      <c r="E71">
        <v>33.5</v>
      </c>
      <c r="F71">
        <v>0</v>
      </c>
      <c r="G71">
        <v>33.5</v>
      </c>
      <c r="H71">
        <v>0</v>
      </c>
      <c r="I71">
        <f t="shared" si="30"/>
        <v>0</v>
      </c>
      <c r="J71">
        <f t="shared" ref="J71:J103" si="56">I71+J70</f>
        <v>361</v>
      </c>
      <c r="K71" s="67">
        <f t="shared" si="32"/>
        <v>0</v>
      </c>
      <c r="M71">
        <v>33.5</v>
      </c>
      <c r="N71">
        <v>0</v>
      </c>
      <c r="O71">
        <v>33.5</v>
      </c>
      <c r="P71">
        <v>0</v>
      </c>
      <c r="Q71">
        <v>33.5</v>
      </c>
      <c r="R71">
        <v>0</v>
      </c>
      <c r="S71">
        <f t="shared" si="31"/>
        <v>0</v>
      </c>
      <c r="T71">
        <f t="shared" ref="T71:T103" si="57">S71+T70</f>
        <v>322</v>
      </c>
      <c r="U71" s="67">
        <f t="shared" si="33"/>
        <v>0</v>
      </c>
      <c r="W71">
        <v>33.5</v>
      </c>
      <c r="X71">
        <v>0</v>
      </c>
      <c r="Y71">
        <v>33.5</v>
      </c>
      <c r="Z71">
        <v>0</v>
      </c>
      <c r="AA71">
        <v>33.5</v>
      </c>
      <c r="AB71">
        <v>0</v>
      </c>
      <c r="AC71">
        <f t="shared" si="34"/>
        <v>0</v>
      </c>
      <c r="AD71">
        <f t="shared" ref="AD71:AD103" si="58">AC71+AD70</f>
        <v>1601</v>
      </c>
      <c r="AE71" s="67">
        <f t="shared" si="35"/>
        <v>0</v>
      </c>
      <c r="AG71">
        <v>33.5</v>
      </c>
      <c r="AH71">
        <v>3</v>
      </c>
      <c r="AI71">
        <v>33.5</v>
      </c>
      <c r="AJ71">
        <v>0</v>
      </c>
      <c r="AK71">
        <v>33.5</v>
      </c>
      <c r="AL71">
        <v>4</v>
      </c>
      <c r="AM71">
        <f t="shared" si="36"/>
        <v>7</v>
      </c>
      <c r="AN71">
        <f t="shared" ref="AN71:AN103" si="59">AM71+AN70</f>
        <v>1128</v>
      </c>
      <c r="AO71" s="67">
        <f t="shared" si="37"/>
        <v>1.9130434782608694</v>
      </c>
      <c r="AQ71">
        <v>33.5</v>
      </c>
      <c r="AR71">
        <v>0</v>
      </c>
      <c r="AS71">
        <v>33.5</v>
      </c>
      <c r="AT71">
        <v>0</v>
      </c>
      <c r="AU71">
        <v>33.5</v>
      </c>
      <c r="AV71">
        <v>0</v>
      </c>
      <c r="AW71">
        <f t="shared" si="38"/>
        <v>0</v>
      </c>
      <c r="AX71">
        <f t="shared" si="50"/>
        <v>1321</v>
      </c>
      <c r="AY71" s="67">
        <f t="shared" si="39"/>
        <v>0</v>
      </c>
      <c r="BA71">
        <v>33.5</v>
      </c>
      <c r="BB71">
        <v>0</v>
      </c>
      <c r="BC71">
        <v>33.5</v>
      </c>
      <c r="BD71">
        <v>0</v>
      </c>
      <c r="BE71">
        <v>33.5</v>
      </c>
      <c r="BF71">
        <v>0</v>
      </c>
      <c r="BG71">
        <f t="shared" si="40"/>
        <v>0</v>
      </c>
      <c r="BH71">
        <f t="shared" si="51"/>
        <v>1369</v>
      </c>
      <c r="BI71" s="67">
        <f t="shared" si="41"/>
        <v>0</v>
      </c>
      <c r="BK71">
        <v>33.5</v>
      </c>
      <c r="BL71">
        <v>0</v>
      </c>
      <c r="BM71">
        <v>33.5</v>
      </c>
      <c r="BN71">
        <v>0</v>
      </c>
      <c r="BO71">
        <v>33.5</v>
      </c>
      <c r="BP71">
        <v>0</v>
      </c>
      <c r="BQ71">
        <f t="shared" si="42"/>
        <v>0</v>
      </c>
      <c r="BR71">
        <f t="shared" si="52"/>
        <v>1299</v>
      </c>
      <c r="BS71" s="67">
        <f t="shared" si="43"/>
        <v>0</v>
      </c>
      <c r="BU71">
        <v>33.5</v>
      </c>
      <c r="BV71">
        <v>2</v>
      </c>
      <c r="BW71">
        <v>33.5</v>
      </c>
      <c r="BX71">
        <v>7</v>
      </c>
      <c r="BY71">
        <v>33.5</v>
      </c>
      <c r="BZ71">
        <v>7</v>
      </c>
      <c r="CA71">
        <f t="shared" si="44"/>
        <v>16</v>
      </c>
      <c r="CB71">
        <f t="shared" si="53"/>
        <v>1300</v>
      </c>
      <c r="CC71" s="67">
        <f t="shared" si="45"/>
        <v>4.1297935103244834</v>
      </c>
      <c r="CE71">
        <v>33.5</v>
      </c>
      <c r="CF71">
        <v>0</v>
      </c>
      <c r="CG71">
        <v>33.5</v>
      </c>
      <c r="CH71">
        <v>0</v>
      </c>
      <c r="CI71">
        <v>33.5</v>
      </c>
      <c r="CJ71">
        <v>0</v>
      </c>
      <c r="CK71">
        <f t="shared" si="46"/>
        <v>0</v>
      </c>
      <c r="CL71">
        <f t="shared" si="54"/>
        <v>1401</v>
      </c>
      <c r="CM71" s="67">
        <f t="shared" si="47"/>
        <v>0</v>
      </c>
      <c r="CO71">
        <v>33.5</v>
      </c>
      <c r="CP71">
        <v>2</v>
      </c>
      <c r="CQ71">
        <v>33.5</v>
      </c>
      <c r="CR71">
        <v>4</v>
      </c>
      <c r="CS71">
        <v>33.5</v>
      </c>
      <c r="CT71">
        <v>0</v>
      </c>
      <c r="CU71">
        <f t="shared" si="48"/>
        <v>6</v>
      </c>
      <c r="CV71">
        <f t="shared" si="55"/>
        <v>1154</v>
      </c>
      <c r="CW71" s="67">
        <f t="shared" si="49"/>
        <v>1.9541206457094309</v>
      </c>
    </row>
    <row r="72" spans="3:101" x14ac:dyDescent="0.35">
      <c r="C72">
        <v>34</v>
      </c>
      <c r="D72">
        <v>0</v>
      </c>
      <c r="E72">
        <v>34</v>
      </c>
      <c r="F72">
        <v>0</v>
      </c>
      <c r="G72">
        <v>34</v>
      </c>
      <c r="H72">
        <v>0</v>
      </c>
      <c r="I72">
        <f t="shared" si="30"/>
        <v>0</v>
      </c>
      <c r="J72">
        <f t="shared" si="56"/>
        <v>361</v>
      </c>
      <c r="K72" s="67">
        <f t="shared" si="32"/>
        <v>0</v>
      </c>
      <c r="M72">
        <v>34</v>
      </c>
      <c r="N72">
        <v>0</v>
      </c>
      <c r="O72">
        <v>34</v>
      </c>
      <c r="P72">
        <v>0</v>
      </c>
      <c r="Q72">
        <v>34</v>
      </c>
      <c r="R72">
        <v>0</v>
      </c>
      <c r="S72">
        <f t="shared" si="31"/>
        <v>0</v>
      </c>
      <c r="T72">
        <f t="shared" si="57"/>
        <v>322</v>
      </c>
      <c r="U72" s="67">
        <f t="shared" si="33"/>
        <v>0</v>
      </c>
      <c r="W72">
        <v>34</v>
      </c>
      <c r="X72">
        <v>0</v>
      </c>
      <c r="Y72">
        <v>34</v>
      </c>
      <c r="Z72">
        <v>0</v>
      </c>
      <c r="AA72">
        <v>34</v>
      </c>
      <c r="AB72">
        <v>0</v>
      </c>
      <c r="AC72">
        <f t="shared" si="34"/>
        <v>0</v>
      </c>
      <c r="AD72">
        <f t="shared" si="58"/>
        <v>1601</v>
      </c>
      <c r="AE72" s="67">
        <f t="shared" si="35"/>
        <v>0</v>
      </c>
      <c r="AG72">
        <v>34</v>
      </c>
      <c r="AH72">
        <v>0</v>
      </c>
      <c r="AI72">
        <v>34</v>
      </c>
      <c r="AJ72">
        <v>0</v>
      </c>
      <c r="AK72">
        <v>34</v>
      </c>
      <c r="AL72">
        <v>6</v>
      </c>
      <c r="AM72">
        <f t="shared" si="36"/>
        <v>6</v>
      </c>
      <c r="AN72">
        <f t="shared" si="59"/>
        <v>1134</v>
      </c>
      <c r="AO72" s="67">
        <f t="shared" si="37"/>
        <v>1.3913043478260869</v>
      </c>
      <c r="AQ72">
        <v>34</v>
      </c>
      <c r="AR72">
        <v>0</v>
      </c>
      <c r="AS72">
        <v>34</v>
      </c>
      <c r="AT72">
        <v>0</v>
      </c>
      <c r="AU72">
        <v>34</v>
      </c>
      <c r="AV72">
        <v>0</v>
      </c>
      <c r="AW72">
        <f t="shared" si="38"/>
        <v>0</v>
      </c>
      <c r="AX72">
        <f t="shared" si="50"/>
        <v>1321</v>
      </c>
      <c r="AY72" s="67">
        <f t="shared" si="39"/>
        <v>0</v>
      </c>
      <c r="BA72">
        <v>34</v>
      </c>
      <c r="BB72">
        <v>0</v>
      </c>
      <c r="BC72">
        <v>34</v>
      </c>
      <c r="BD72">
        <v>0</v>
      </c>
      <c r="BE72">
        <v>34</v>
      </c>
      <c r="BF72">
        <v>0</v>
      </c>
      <c r="BG72">
        <f t="shared" si="40"/>
        <v>0</v>
      </c>
      <c r="BH72">
        <f t="shared" si="51"/>
        <v>1369</v>
      </c>
      <c r="BI72" s="67">
        <f t="shared" si="41"/>
        <v>0</v>
      </c>
      <c r="BK72">
        <v>34</v>
      </c>
      <c r="BL72">
        <v>0</v>
      </c>
      <c r="BM72">
        <v>34</v>
      </c>
      <c r="BN72">
        <v>0</v>
      </c>
      <c r="BO72">
        <v>34</v>
      </c>
      <c r="BP72">
        <v>0</v>
      </c>
      <c r="BQ72">
        <f t="shared" si="42"/>
        <v>0</v>
      </c>
      <c r="BR72">
        <f t="shared" si="52"/>
        <v>1299</v>
      </c>
      <c r="BS72" s="67">
        <f t="shared" si="43"/>
        <v>0</v>
      </c>
      <c r="BU72">
        <v>34</v>
      </c>
      <c r="BV72">
        <v>1</v>
      </c>
      <c r="BW72">
        <v>34</v>
      </c>
      <c r="BX72">
        <v>4</v>
      </c>
      <c r="BY72">
        <v>34</v>
      </c>
      <c r="BZ72">
        <v>8</v>
      </c>
      <c r="CA72">
        <f t="shared" si="44"/>
        <v>13</v>
      </c>
      <c r="CB72">
        <f t="shared" si="53"/>
        <v>1313</v>
      </c>
      <c r="CC72" s="67">
        <f t="shared" si="45"/>
        <v>3.171091445427729</v>
      </c>
      <c r="CE72">
        <v>34</v>
      </c>
      <c r="CF72">
        <v>0</v>
      </c>
      <c r="CG72">
        <v>34</v>
      </c>
      <c r="CH72">
        <v>0</v>
      </c>
      <c r="CI72">
        <v>34</v>
      </c>
      <c r="CJ72">
        <v>0</v>
      </c>
      <c r="CK72">
        <f t="shared" si="46"/>
        <v>0</v>
      </c>
      <c r="CL72">
        <f t="shared" si="54"/>
        <v>1401</v>
      </c>
      <c r="CM72" s="67">
        <f t="shared" si="47"/>
        <v>0</v>
      </c>
      <c r="CO72">
        <v>34</v>
      </c>
      <c r="CP72">
        <v>2</v>
      </c>
      <c r="CQ72">
        <v>34</v>
      </c>
      <c r="CR72">
        <v>3</v>
      </c>
      <c r="CS72">
        <v>34</v>
      </c>
      <c r="CT72">
        <v>0</v>
      </c>
      <c r="CU72">
        <f t="shared" si="48"/>
        <v>5</v>
      </c>
      <c r="CV72">
        <f t="shared" si="55"/>
        <v>1159</v>
      </c>
      <c r="CW72" s="67">
        <f t="shared" si="49"/>
        <v>1.5293118096856415</v>
      </c>
    </row>
    <row r="73" spans="3:101" x14ac:dyDescent="0.35">
      <c r="C73">
        <v>34.5</v>
      </c>
      <c r="D73">
        <v>0</v>
      </c>
      <c r="E73">
        <v>34.5</v>
      </c>
      <c r="F73">
        <v>0</v>
      </c>
      <c r="G73">
        <v>34.5</v>
      </c>
      <c r="H73">
        <v>0</v>
      </c>
      <c r="I73">
        <f t="shared" si="30"/>
        <v>0</v>
      </c>
      <c r="J73">
        <f t="shared" si="56"/>
        <v>361</v>
      </c>
      <c r="K73" s="67">
        <f t="shared" si="32"/>
        <v>0</v>
      </c>
      <c r="M73">
        <v>34.5</v>
      </c>
      <c r="N73">
        <v>0</v>
      </c>
      <c r="O73">
        <v>34.5</v>
      </c>
      <c r="P73">
        <v>0</v>
      </c>
      <c r="Q73">
        <v>34.5</v>
      </c>
      <c r="R73">
        <v>0</v>
      </c>
      <c r="S73">
        <f t="shared" si="31"/>
        <v>0</v>
      </c>
      <c r="T73">
        <f t="shared" si="57"/>
        <v>322</v>
      </c>
      <c r="U73" s="67">
        <f t="shared" si="33"/>
        <v>0</v>
      </c>
      <c r="W73">
        <v>34.5</v>
      </c>
      <c r="X73">
        <v>0</v>
      </c>
      <c r="Y73">
        <v>34.5</v>
      </c>
      <c r="Z73">
        <v>0</v>
      </c>
      <c r="AA73">
        <v>34.5</v>
      </c>
      <c r="AB73">
        <v>0</v>
      </c>
      <c r="AC73">
        <f t="shared" si="34"/>
        <v>0</v>
      </c>
      <c r="AD73">
        <f t="shared" si="58"/>
        <v>1601</v>
      </c>
      <c r="AE73" s="67">
        <f t="shared" si="35"/>
        <v>0</v>
      </c>
      <c r="AG73">
        <v>34.5</v>
      </c>
      <c r="AH73">
        <v>1</v>
      </c>
      <c r="AI73">
        <v>34.5</v>
      </c>
      <c r="AJ73">
        <v>0</v>
      </c>
      <c r="AK73">
        <v>34.5</v>
      </c>
      <c r="AL73">
        <v>3</v>
      </c>
      <c r="AM73">
        <f t="shared" si="36"/>
        <v>4</v>
      </c>
      <c r="AN73">
        <f t="shared" si="59"/>
        <v>1138</v>
      </c>
      <c r="AO73" s="67">
        <f t="shared" si="37"/>
        <v>1.0434782608695654</v>
      </c>
      <c r="AQ73">
        <v>34.5</v>
      </c>
      <c r="AR73">
        <v>0</v>
      </c>
      <c r="AS73">
        <v>34.5</v>
      </c>
      <c r="AT73">
        <v>0</v>
      </c>
      <c r="AU73">
        <v>34.5</v>
      </c>
      <c r="AV73">
        <v>0</v>
      </c>
      <c r="AW73">
        <f t="shared" si="38"/>
        <v>0</v>
      </c>
      <c r="AX73">
        <f t="shared" si="50"/>
        <v>1321</v>
      </c>
      <c r="AY73" s="67">
        <f t="shared" si="39"/>
        <v>0</v>
      </c>
      <c r="BA73">
        <v>34.5</v>
      </c>
      <c r="BB73">
        <v>0</v>
      </c>
      <c r="BC73">
        <v>34.5</v>
      </c>
      <c r="BD73">
        <v>0</v>
      </c>
      <c r="BE73">
        <v>34.5</v>
      </c>
      <c r="BF73">
        <v>0</v>
      </c>
      <c r="BG73">
        <f t="shared" si="40"/>
        <v>0</v>
      </c>
      <c r="BH73">
        <f t="shared" si="51"/>
        <v>1369</v>
      </c>
      <c r="BI73" s="67">
        <f t="shared" si="41"/>
        <v>0</v>
      </c>
      <c r="BK73">
        <v>34.5</v>
      </c>
      <c r="BL73">
        <v>0</v>
      </c>
      <c r="BM73">
        <v>34.5</v>
      </c>
      <c r="BN73">
        <v>0</v>
      </c>
      <c r="BO73">
        <v>34.5</v>
      </c>
      <c r="BP73">
        <v>0</v>
      </c>
      <c r="BQ73">
        <f t="shared" si="42"/>
        <v>0</v>
      </c>
      <c r="BR73">
        <f t="shared" si="52"/>
        <v>1299</v>
      </c>
      <c r="BS73" s="67">
        <f t="shared" si="43"/>
        <v>0</v>
      </c>
      <c r="BU73">
        <v>34.5</v>
      </c>
      <c r="BV73">
        <v>2</v>
      </c>
      <c r="BW73">
        <v>34.5</v>
      </c>
      <c r="BX73">
        <v>6</v>
      </c>
      <c r="BY73">
        <v>34.5</v>
      </c>
      <c r="BZ73">
        <v>3</v>
      </c>
      <c r="CA73">
        <f t="shared" si="44"/>
        <v>11</v>
      </c>
      <c r="CB73">
        <f t="shared" si="53"/>
        <v>1324</v>
      </c>
      <c r="CC73" s="67">
        <f t="shared" si="45"/>
        <v>2.359882005899705</v>
      </c>
      <c r="CE73">
        <v>34.5</v>
      </c>
      <c r="CF73">
        <v>0</v>
      </c>
      <c r="CG73">
        <v>34.5</v>
      </c>
      <c r="CH73">
        <v>0</v>
      </c>
      <c r="CI73">
        <v>34.5</v>
      </c>
      <c r="CJ73">
        <v>0</v>
      </c>
      <c r="CK73">
        <f t="shared" si="46"/>
        <v>0</v>
      </c>
      <c r="CL73">
        <f t="shared" si="54"/>
        <v>1401</v>
      </c>
      <c r="CM73" s="67">
        <f t="shared" si="47"/>
        <v>0</v>
      </c>
      <c r="CO73">
        <v>34.5</v>
      </c>
      <c r="CP73">
        <v>3</v>
      </c>
      <c r="CQ73">
        <v>34.5</v>
      </c>
      <c r="CR73">
        <v>0</v>
      </c>
      <c r="CS73">
        <v>34.5</v>
      </c>
      <c r="CT73">
        <v>0</v>
      </c>
      <c r="CU73">
        <f t="shared" si="48"/>
        <v>3</v>
      </c>
      <c r="CV73">
        <f t="shared" si="55"/>
        <v>1162</v>
      </c>
      <c r="CW73" s="67">
        <f t="shared" si="49"/>
        <v>1.2744265080713679</v>
      </c>
    </row>
    <row r="74" spans="3:101" x14ac:dyDescent="0.35">
      <c r="C74">
        <v>35</v>
      </c>
      <c r="D74">
        <v>0</v>
      </c>
      <c r="E74">
        <v>35</v>
      </c>
      <c r="F74">
        <v>0</v>
      </c>
      <c r="G74">
        <v>35</v>
      </c>
      <c r="H74">
        <v>0</v>
      </c>
      <c r="I74">
        <f t="shared" si="30"/>
        <v>0</v>
      </c>
      <c r="J74">
        <f t="shared" si="56"/>
        <v>361</v>
      </c>
      <c r="K74" s="67">
        <f t="shared" si="32"/>
        <v>0</v>
      </c>
      <c r="M74">
        <v>35</v>
      </c>
      <c r="N74">
        <v>0</v>
      </c>
      <c r="O74">
        <v>35</v>
      </c>
      <c r="P74">
        <v>0</v>
      </c>
      <c r="Q74">
        <v>35</v>
      </c>
      <c r="R74">
        <v>0</v>
      </c>
      <c r="S74">
        <f t="shared" si="31"/>
        <v>0</v>
      </c>
      <c r="T74">
        <f t="shared" si="57"/>
        <v>322</v>
      </c>
      <c r="U74" s="67">
        <f t="shared" si="33"/>
        <v>0</v>
      </c>
      <c r="W74">
        <v>35</v>
      </c>
      <c r="X74">
        <v>0</v>
      </c>
      <c r="Y74">
        <v>35</v>
      </c>
      <c r="Z74">
        <v>0</v>
      </c>
      <c r="AA74">
        <v>35</v>
      </c>
      <c r="AB74">
        <v>0</v>
      </c>
      <c r="AC74">
        <f t="shared" si="34"/>
        <v>0</v>
      </c>
      <c r="AD74">
        <f t="shared" si="58"/>
        <v>1601</v>
      </c>
      <c r="AE74" s="67">
        <f t="shared" si="35"/>
        <v>0</v>
      </c>
      <c r="AG74">
        <v>35</v>
      </c>
      <c r="AH74">
        <v>0</v>
      </c>
      <c r="AI74">
        <v>35</v>
      </c>
      <c r="AJ74">
        <v>0</v>
      </c>
      <c r="AK74">
        <v>35</v>
      </c>
      <c r="AL74">
        <v>6</v>
      </c>
      <c r="AM74">
        <f t="shared" si="36"/>
        <v>6</v>
      </c>
      <c r="AN74">
        <f t="shared" si="59"/>
        <v>1144</v>
      </c>
      <c r="AO74" s="67">
        <f t="shared" si="37"/>
        <v>0.52173913043478271</v>
      </c>
      <c r="AQ74">
        <v>35</v>
      </c>
      <c r="AR74">
        <v>0</v>
      </c>
      <c r="AS74">
        <v>35</v>
      </c>
      <c r="AT74">
        <v>0</v>
      </c>
      <c r="AU74">
        <v>35</v>
      </c>
      <c r="AV74">
        <v>0</v>
      </c>
      <c r="AW74">
        <f t="shared" si="38"/>
        <v>0</v>
      </c>
      <c r="AX74">
        <f t="shared" si="50"/>
        <v>1321</v>
      </c>
      <c r="AY74" s="67">
        <f t="shared" si="39"/>
        <v>0</v>
      </c>
      <c r="BA74">
        <v>35</v>
      </c>
      <c r="BB74">
        <v>0</v>
      </c>
      <c r="BC74">
        <v>35</v>
      </c>
      <c r="BD74">
        <v>0</v>
      </c>
      <c r="BE74">
        <v>35</v>
      </c>
      <c r="BF74">
        <v>0</v>
      </c>
      <c r="BG74">
        <f t="shared" si="40"/>
        <v>0</v>
      </c>
      <c r="BH74">
        <f t="shared" si="51"/>
        <v>1369</v>
      </c>
      <c r="BI74" s="67">
        <f t="shared" si="41"/>
        <v>0</v>
      </c>
      <c r="BK74">
        <v>35</v>
      </c>
      <c r="BL74">
        <v>0</v>
      </c>
      <c r="BM74">
        <v>35</v>
      </c>
      <c r="BN74">
        <v>0</v>
      </c>
      <c r="BO74">
        <v>35</v>
      </c>
      <c r="BP74">
        <v>0</v>
      </c>
      <c r="BQ74">
        <f t="shared" si="42"/>
        <v>0</v>
      </c>
      <c r="BR74">
        <f t="shared" si="52"/>
        <v>1299</v>
      </c>
      <c r="BS74" s="67">
        <f t="shared" si="43"/>
        <v>0</v>
      </c>
      <c r="BU74">
        <v>35</v>
      </c>
      <c r="BV74">
        <v>3</v>
      </c>
      <c r="BW74">
        <v>35</v>
      </c>
      <c r="BX74">
        <v>7</v>
      </c>
      <c r="BY74">
        <v>35</v>
      </c>
      <c r="BZ74">
        <v>5</v>
      </c>
      <c r="CA74">
        <f t="shared" si="44"/>
        <v>15</v>
      </c>
      <c r="CB74">
        <f t="shared" si="53"/>
        <v>1339</v>
      </c>
      <c r="CC74" s="67">
        <f t="shared" si="45"/>
        <v>1.2536873156342183</v>
      </c>
      <c r="CE74">
        <v>35</v>
      </c>
      <c r="CF74">
        <v>0</v>
      </c>
      <c r="CG74">
        <v>35</v>
      </c>
      <c r="CH74">
        <v>0</v>
      </c>
      <c r="CI74">
        <v>35</v>
      </c>
      <c r="CJ74">
        <v>0</v>
      </c>
      <c r="CK74">
        <f t="shared" si="46"/>
        <v>0</v>
      </c>
      <c r="CL74">
        <f t="shared" si="54"/>
        <v>1401</v>
      </c>
      <c r="CM74" s="67">
        <f t="shared" si="47"/>
        <v>0</v>
      </c>
      <c r="CO74">
        <v>35</v>
      </c>
      <c r="CP74">
        <v>4</v>
      </c>
      <c r="CQ74">
        <v>35</v>
      </c>
      <c r="CR74">
        <v>1</v>
      </c>
      <c r="CS74">
        <v>35</v>
      </c>
      <c r="CT74">
        <v>2</v>
      </c>
      <c r="CU74">
        <f t="shared" si="48"/>
        <v>7</v>
      </c>
      <c r="CV74">
        <f t="shared" si="55"/>
        <v>1169</v>
      </c>
      <c r="CW74" s="67">
        <f t="shared" si="49"/>
        <v>0.67969413763806286</v>
      </c>
    </row>
    <row r="75" spans="3:101" x14ac:dyDescent="0.35">
      <c r="C75">
        <v>35.5</v>
      </c>
      <c r="D75">
        <v>0</v>
      </c>
      <c r="E75">
        <v>35.5</v>
      </c>
      <c r="F75">
        <v>0</v>
      </c>
      <c r="G75">
        <v>35.5</v>
      </c>
      <c r="H75">
        <v>0</v>
      </c>
      <c r="I75">
        <f t="shared" si="30"/>
        <v>0</v>
      </c>
      <c r="J75">
        <f t="shared" si="56"/>
        <v>361</v>
      </c>
      <c r="K75" s="67">
        <f t="shared" si="32"/>
        <v>0</v>
      </c>
      <c r="M75">
        <v>35.5</v>
      </c>
      <c r="N75">
        <v>0</v>
      </c>
      <c r="O75">
        <v>35.5</v>
      </c>
      <c r="P75">
        <v>0</v>
      </c>
      <c r="Q75">
        <v>35.5</v>
      </c>
      <c r="R75">
        <v>0</v>
      </c>
      <c r="S75">
        <f t="shared" si="31"/>
        <v>0</v>
      </c>
      <c r="T75">
        <f t="shared" si="57"/>
        <v>322</v>
      </c>
      <c r="U75" s="67">
        <f t="shared" si="33"/>
        <v>0</v>
      </c>
      <c r="W75">
        <v>35.5</v>
      </c>
      <c r="X75">
        <v>0</v>
      </c>
      <c r="Y75">
        <v>35.5</v>
      </c>
      <c r="Z75">
        <v>0</v>
      </c>
      <c r="AA75">
        <v>35.5</v>
      </c>
      <c r="AB75">
        <v>0</v>
      </c>
      <c r="AC75">
        <f t="shared" si="34"/>
        <v>0</v>
      </c>
      <c r="AD75">
        <f t="shared" si="58"/>
        <v>1601</v>
      </c>
      <c r="AE75" s="67">
        <f t="shared" si="35"/>
        <v>0</v>
      </c>
      <c r="AG75">
        <v>35.5</v>
      </c>
      <c r="AH75">
        <v>0</v>
      </c>
      <c r="AI75">
        <v>35.5</v>
      </c>
      <c r="AJ75">
        <v>0</v>
      </c>
      <c r="AK75">
        <v>35.5</v>
      </c>
      <c r="AL75">
        <v>3</v>
      </c>
      <c r="AM75">
        <f t="shared" si="36"/>
        <v>3</v>
      </c>
      <c r="AN75">
        <f t="shared" si="59"/>
        <v>1147</v>
      </c>
      <c r="AO75" s="67">
        <f t="shared" si="37"/>
        <v>0.26086956521739135</v>
      </c>
      <c r="AQ75">
        <v>35.5</v>
      </c>
      <c r="AR75">
        <v>0</v>
      </c>
      <c r="AS75">
        <v>35.5</v>
      </c>
      <c r="AT75">
        <v>0</v>
      </c>
      <c r="AU75">
        <v>35.5</v>
      </c>
      <c r="AV75">
        <v>0</v>
      </c>
      <c r="AW75">
        <f t="shared" si="38"/>
        <v>0</v>
      </c>
      <c r="AX75">
        <f t="shared" si="50"/>
        <v>1321</v>
      </c>
      <c r="AY75" s="67">
        <f t="shared" si="39"/>
        <v>0</v>
      </c>
      <c r="BA75">
        <v>35.5</v>
      </c>
      <c r="BB75">
        <v>0</v>
      </c>
      <c r="BC75">
        <v>35.5</v>
      </c>
      <c r="BD75">
        <v>0</v>
      </c>
      <c r="BE75">
        <v>35.5</v>
      </c>
      <c r="BF75">
        <v>0</v>
      </c>
      <c r="BG75">
        <f t="shared" si="40"/>
        <v>0</v>
      </c>
      <c r="BH75">
        <f t="shared" si="51"/>
        <v>1369</v>
      </c>
      <c r="BI75" s="67">
        <f t="shared" si="41"/>
        <v>0</v>
      </c>
      <c r="BK75">
        <v>35.5</v>
      </c>
      <c r="BL75">
        <v>0</v>
      </c>
      <c r="BM75">
        <v>35.5</v>
      </c>
      <c r="BN75">
        <v>0</v>
      </c>
      <c r="BO75">
        <v>35.5</v>
      </c>
      <c r="BP75">
        <v>0</v>
      </c>
      <c r="BQ75">
        <f t="shared" si="42"/>
        <v>0</v>
      </c>
      <c r="BR75">
        <f t="shared" si="52"/>
        <v>1299</v>
      </c>
      <c r="BS75" s="67">
        <f t="shared" si="43"/>
        <v>0</v>
      </c>
      <c r="BU75">
        <v>35.5</v>
      </c>
      <c r="BV75">
        <v>1</v>
      </c>
      <c r="BW75">
        <v>35.5</v>
      </c>
      <c r="BX75">
        <v>2</v>
      </c>
      <c r="BY75">
        <v>35.5</v>
      </c>
      <c r="BZ75">
        <v>2</v>
      </c>
      <c r="CA75">
        <f t="shared" si="44"/>
        <v>5</v>
      </c>
      <c r="CB75">
        <f t="shared" si="53"/>
        <v>1344</v>
      </c>
      <c r="CC75" s="67">
        <f t="shared" si="45"/>
        <v>0.88495575221238942</v>
      </c>
      <c r="CE75">
        <v>35.5</v>
      </c>
      <c r="CF75">
        <v>0</v>
      </c>
      <c r="CG75">
        <v>35.5</v>
      </c>
      <c r="CH75">
        <v>0</v>
      </c>
      <c r="CI75">
        <v>35.5</v>
      </c>
      <c r="CJ75">
        <v>0</v>
      </c>
      <c r="CK75">
        <f t="shared" si="46"/>
        <v>0</v>
      </c>
      <c r="CL75">
        <f t="shared" si="54"/>
        <v>1401</v>
      </c>
      <c r="CM75" s="67">
        <f t="shared" si="47"/>
        <v>0</v>
      </c>
      <c r="CO75">
        <v>35.5</v>
      </c>
      <c r="CP75">
        <v>3</v>
      </c>
      <c r="CQ75">
        <v>35.5</v>
      </c>
      <c r="CR75">
        <v>1</v>
      </c>
      <c r="CS75">
        <v>35.5</v>
      </c>
      <c r="CT75">
        <v>0</v>
      </c>
      <c r="CU75">
        <f t="shared" si="48"/>
        <v>4</v>
      </c>
      <c r="CV75">
        <f t="shared" si="55"/>
        <v>1173</v>
      </c>
      <c r="CW75" s="67">
        <f t="shared" si="49"/>
        <v>0.33984706881903143</v>
      </c>
    </row>
    <row r="76" spans="3:101" x14ac:dyDescent="0.35">
      <c r="C76">
        <v>36</v>
      </c>
      <c r="D76">
        <v>0</v>
      </c>
      <c r="E76">
        <v>36</v>
      </c>
      <c r="F76">
        <v>0</v>
      </c>
      <c r="G76">
        <v>36</v>
      </c>
      <c r="H76">
        <v>0</v>
      </c>
      <c r="I76">
        <f t="shared" si="30"/>
        <v>0</v>
      </c>
      <c r="J76">
        <f t="shared" si="56"/>
        <v>361</v>
      </c>
      <c r="K76" s="67">
        <f t="shared" si="32"/>
        <v>0</v>
      </c>
      <c r="M76">
        <v>36</v>
      </c>
      <c r="N76">
        <v>0</v>
      </c>
      <c r="O76">
        <v>36</v>
      </c>
      <c r="P76">
        <v>0</v>
      </c>
      <c r="Q76">
        <v>36</v>
      </c>
      <c r="R76">
        <v>0</v>
      </c>
      <c r="S76">
        <f t="shared" si="31"/>
        <v>0</v>
      </c>
      <c r="T76">
        <f t="shared" si="57"/>
        <v>322</v>
      </c>
      <c r="U76" s="67">
        <f t="shared" si="33"/>
        <v>0</v>
      </c>
      <c r="W76">
        <v>36</v>
      </c>
      <c r="X76">
        <v>0</v>
      </c>
      <c r="Y76">
        <v>36</v>
      </c>
      <c r="Z76">
        <v>0</v>
      </c>
      <c r="AA76">
        <v>36</v>
      </c>
      <c r="AB76">
        <v>0</v>
      </c>
      <c r="AC76">
        <f t="shared" si="34"/>
        <v>0</v>
      </c>
      <c r="AD76">
        <f t="shared" si="58"/>
        <v>1601</v>
      </c>
      <c r="AE76" s="67">
        <f t="shared" si="35"/>
        <v>0</v>
      </c>
      <c r="AG76">
        <v>36</v>
      </c>
      <c r="AH76">
        <v>0</v>
      </c>
      <c r="AI76">
        <v>36</v>
      </c>
      <c r="AJ76">
        <v>0</v>
      </c>
      <c r="AK76">
        <v>36</v>
      </c>
      <c r="AL76">
        <v>1</v>
      </c>
      <c r="AM76">
        <f t="shared" si="36"/>
        <v>1</v>
      </c>
      <c r="AN76">
        <f t="shared" si="59"/>
        <v>1148</v>
      </c>
      <c r="AO76" s="67">
        <f t="shared" si="37"/>
        <v>0.17391304347826086</v>
      </c>
      <c r="AQ76">
        <v>36</v>
      </c>
      <c r="AR76">
        <v>0</v>
      </c>
      <c r="AS76">
        <v>36</v>
      </c>
      <c r="AT76">
        <v>0</v>
      </c>
      <c r="AU76">
        <v>36</v>
      </c>
      <c r="AV76">
        <v>0</v>
      </c>
      <c r="AW76">
        <f t="shared" si="38"/>
        <v>0</v>
      </c>
      <c r="AX76">
        <f t="shared" si="50"/>
        <v>1321</v>
      </c>
      <c r="AY76" s="67">
        <f t="shared" si="39"/>
        <v>0</v>
      </c>
      <c r="BA76">
        <v>36</v>
      </c>
      <c r="BB76">
        <v>0</v>
      </c>
      <c r="BC76">
        <v>36</v>
      </c>
      <c r="BD76">
        <v>0</v>
      </c>
      <c r="BE76">
        <v>36</v>
      </c>
      <c r="BF76">
        <v>0</v>
      </c>
      <c r="BG76">
        <f t="shared" si="40"/>
        <v>0</v>
      </c>
      <c r="BH76">
        <f t="shared" si="51"/>
        <v>1369</v>
      </c>
      <c r="BI76" s="67">
        <f t="shared" si="41"/>
        <v>0</v>
      </c>
      <c r="BK76">
        <v>36</v>
      </c>
      <c r="BL76">
        <v>0</v>
      </c>
      <c r="BM76">
        <v>36</v>
      </c>
      <c r="BN76">
        <v>0</v>
      </c>
      <c r="BO76">
        <v>36</v>
      </c>
      <c r="BP76">
        <v>0</v>
      </c>
      <c r="BQ76">
        <f t="shared" si="42"/>
        <v>0</v>
      </c>
      <c r="BR76">
        <f t="shared" si="52"/>
        <v>1299</v>
      </c>
      <c r="BS76" s="67">
        <f t="shared" si="43"/>
        <v>0</v>
      </c>
      <c r="BU76">
        <v>36</v>
      </c>
      <c r="BV76">
        <v>4</v>
      </c>
      <c r="BW76">
        <v>36</v>
      </c>
      <c r="BX76">
        <v>0</v>
      </c>
      <c r="BY76">
        <v>36</v>
      </c>
      <c r="BZ76">
        <v>2</v>
      </c>
      <c r="CA76">
        <f t="shared" si="44"/>
        <v>6</v>
      </c>
      <c r="CB76">
        <f t="shared" si="53"/>
        <v>1350</v>
      </c>
      <c r="CC76" s="67">
        <f t="shared" si="45"/>
        <v>0.44247787610619471</v>
      </c>
      <c r="CE76">
        <v>36</v>
      </c>
      <c r="CF76">
        <v>0</v>
      </c>
      <c r="CG76">
        <v>36</v>
      </c>
      <c r="CH76">
        <v>0</v>
      </c>
      <c r="CI76">
        <v>36</v>
      </c>
      <c r="CJ76">
        <v>0</v>
      </c>
      <c r="CK76">
        <f t="shared" si="46"/>
        <v>0</v>
      </c>
      <c r="CL76">
        <f t="shared" si="54"/>
        <v>1401</v>
      </c>
      <c r="CM76" s="67">
        <f t="shared" si="47"/>
        <v>0</v>
      </c>
      <c r="CO76">
        <v>36</v>
      </c>
      <c r="CP76">
        <v>1</v>
      </c>
      <c r="CQ76">
        <v>36</v>
      </c>
      <c r="CR76">
        <v>0</v>
      </c>
      <c r="CS76">
        <v>36</v>
      </c>
      <c r="CT76">
        <v>0</v>
      </c>
      <c r="CU76">
        <f t="shared" si="48"/>
        <v>1</v>
      </c>
      <c r="CV76">
        <f t="shared" si="55"/>
        <v>1174</v>
      </c>
      <c r="CW76" s="67">
        <f t="shared" si="49"/>
        <v>0.25488530161427359</v>
      </c>
    </row>
    <row r="77" spans="3:101" x14ac:dyDescent="0.35">
      <c r="C77">
        <v>36.5</v>
      </c>
      <c r="D77">
        <v>0</v>
      </c>
      <c r="E77">
        <v>36.5</v>
      </c>
      <c r="F77">
        <v>0</v>
      </c>
      <c r="G77">
        <v>36.5</v>
      </c>
      <c r="H77">
        <v>0</v>
      </c>
      <c r="I77">
        <f t="shared" si="30"/>
        <v>0</v>
      </c>
      <c r="J77">
        <f t="shared" si="56"/>
        <v>361</v>
      </c>
      <c r="K77" s="67">
        <f t="shared" si="32"/>
        <v>0</v>
      </c>
      <c r="M77">
        <v>36.5</v>
      </c>
      <c r="N77">
        <v>0</v>
      </c>
      <c r="O77">
        <v>36.5</v>
      </c>
      <c r="P77">
        <v>0</v>
      </c>
      <c r="Q77">
        <v>36.5</v>
      </c>
      <c r="R77">
        <v>0</v>
      </c>
      <c r="S77">
        <f t="shared" si="31"/>
        <v>0</v>
      </c>
      <c r="T77">
        <f t="shared" si="57"/>
        <v>322</v>
      </c>
      <c r="U77" s="67">
        <f t="shared" si="33"/>
        <v>0</v>
      </c>
      <c r="W77">
        <v>36.5</v>
      </c>
      <c r="X77">
        <v>0</v>
      </c>
      <c r="Y77">
        <v>36.5</v>
      </c>
      <c r="Z77">
        <v>0</v>
      </c>
      <c r="AA77">
        <v>36.5</v>
      </c>
      <c r="AB77">
        <v>0</v>
      </c>
      <c r="AC77">
        <f t="shared" si="34"/>
        <v>0</v>
      </c>
      <c r="AD77">
        <f t="shared" si="58"/>
        <v>1601</v>
      </c>
      <c r="AE77" s="67">
        <f t="shared" si="35"/>
        <v>0</v>
      </c>
      <c r="AG77">
        <v>36.5</v>
      </c>
      <c r="AH77">
        <v>0</v>
      </c>
      <c r="AI77">
        <v>36.5</v>
      </c>
      <c r="AJ77">
        <v>0</v>
      </c>
      <c r="AK77">
        <v>36.5</v>
      </c>
      <c r="AL77">
        <v>1</v>
      </c>
      <c r="AM77">
        <f t="shared" si="36"/>
        <v>1</v>
      </c>
      <c r="AN77">
        <f t="shared" si="59"/>
        <v>1149</v>
      </c>
      <c r="AO77" s="67">
        <f t="shared" si="37"/>
        <v>8.6956521739130432E-2</v>
      </c>
      <c r="AQ77">
        <v>36.5</v>
      </c>
      <c r="AR77">
        <v>0</v>
      </c>
      <c r="AS77">
        <v>36.5</v>
      </c>
      <c r="AT77">
        <v>0</v>
      </c>
      <c r="AU77">
        <v>36.5</v>
      </c>
      <c r="AV77">
        <v>0</v>
      </c>
      <c r="AW77">
        <f t="shared" si="38"/>
        <v>0</v>
      </c>
      <c r="AX77">
        <f t="shared" si="50"/>
        <v>1321</v>
      </c>
      <c r="AY77" s="67">
        <f t="shared" si="39"/>
        <v>0</v>
      </c>
      <c r="BA77">
        <v>36.5</v>
      </c>
      <c r="BB77">
        <v>0</v>
      </c>
      <c r="BC77">
        <v>36.5</v>
      </c>
      <c r="BD77">
        <v>0</v>
      </c>
      <c r="BE77">
        <v>36.5</v>
      </c>
      <c r="BF77">
        <v>0</v>
      </c>
      <c r="BG77">
        <f t="shared" si="40"/>
        <v>0</v>
      </c>
      <c r="BH77">
        <f t="shared" si="51"/>
        <v>1369</v>
      </c>
      <c r="BI77" s="67">
        <f t="shared" si="41"/>
        <v>0</v>
      </c>
      <c r="BK77">
        <v>36.5</v>
      </c>
      <c r="BL77">
        <v>0</v>
      </c>
      <c r="BM77">
        <v>36.5</v>
      </c>
      <c r="BN77">
        <v>0</v>
      </c>
      <c r="BO77">
        <v>36.5</v>
      </c>
      <c r="BP77">
        <v>0</v>
      </c>
      <c r="BQ77">
        <f t="shared" si="42"/>
        <v>0</v>
      </c>
      <c r="BR77">
        <f t="shared" si="52"/>
        <v>1299</v>
      </c>
      <c r="BS77" s="67">
        <f t="shared" si="43"/>
        <v>0</v>
      </c>
      <c r="BU77">
        <v>36.5</v>
      </c>
      <c r="BV77">
        <v>0</v>
      </c>
      <c r="BW77">
        <v>36.5</v>
      </c>
      <c r="BX77">
        <v>0</v>
      </c>
      <c r="BY77">
        <v>36.5</v>
      </c>
      <c r="BZ77">
        <v>1</v>
      </c>
      <c r="CA77">
        <f t="shared" si="44"/>
        <v>1</v>
      </c>
      <c r="CB77">
        <f t="shared" si="53"/>
        <v>1351</v>
      </c>
      <c r="CC77" s="67">
        <f t="shared" si="45"/>
        <v>0.36873156342182889</v>
      </c>
      <c r="CE77">
        <v>36.5</v>
      </c>
      <c r="CF77">
        <v>0</v>
      </c>
      <c r="CG77">
        <v>36.5</v>
      </c>
      <c r="CH77">
        <v>0</v>
      </c>
      <c r="CI77">
        <v>36.5</v>
      </c>
      <c r="CJ77">
        <v>0</v>
      </c>
      <c r="CK77">
        <f t="shared" si="46"/>
        <v>0</v>
      </c>
      <c r="CL77">
        <f t="shared" si="54"/>
        <v>1401</v>
      </c>
      <c r="CM77" s="67">
        <f t="shared" si="47"/>
        <v>0</v>
      </c>
      <c r="CO77">
        <v>36.5</v>
      </c>
      <c r="CP77">
        <v>1</v>
      </c>
      <c r="CQ77">
        <v>36.5</v>
      </c>
      <c r="CR77">
        <v>0</v>
      </c>
      <c r="CS77">
        <v>36.5</v>
      </c>
      <c r="CT77">
        <v>0</v>
      </c>
      <c r="CU77">
        <f t="shared" si="48"/>
        <v>1</v>
      </c>
      <c r="CV77">
        <f t="shared" si="55"/>
        <v>1175</v>
      </c>
      <c r="CW77" s="67">
        <f t="shared" si="49"/>
        <v>0.16992353440951571</v>
      </c>
    </row>
    <row r="78" spans="3:101" x14ac:dyDescent="0.35">
      <c r="C78">
        <v>37</v>
      </c>
      <c r="D78">
        <v>0</v>
      </c>
      <c r="E78">
        <v>37</v>
      </c>
      <c r="F78">
        <v>0</v>
      </c>
      <c r="G78">
        <v>37</v>
      </c>
      <c r="H78">
        <v>0</v>
      </c>
      <c r="I78">
        <f t="shared" si="30"/>
        <v>0</v>
      </c>
      <c r="J78">
        <f t="shared" si="56"/>
        <v>361</v>
      </c>
      <c r="K78" s="67">
        <f t="shared" si="32"/>
        <v>0</v>
      </c>
      <c r="M78">
        <v>37</v>
      </c>
      <c r="N78">
        <v>0</v>
      </c>
      <c r="O78">
        <v>37</v>
      </c>
      <c r="P78">
        <v>0</v>
      </c>
      <c r="Q78">
        <v>37</v>
      </c>
      <c r="R78">
        <v>0</v>
      </c>
      <c r="S78">
        <f t="shared" si="31"/>
        <v>0</v>
      </c>
      <c r="T78">
        <f t="shared" si="57"/>
        <v>322</v>
      </c>
      <c r="U78" s="67">
        <f t="shared" si="33"/>
        <v>0</v>
      </c>
      <c r="W78">
        <v>37</v>
      </c>
      <c r="X78">
        <v>0</v>
      </c>
      <c r="Y78">
        <v>37</v>
      </c>
      <c r="Z78">
        <v>0</v>
      </c>
      <c r="AA78">
        <v>37</v>
      </c>
      <c r="AB78">
        <v>0</v>
      </c>
      <c r="AC78">
        <f t="shared" si="34"/>
        <v>0</v>
      </c>
      <c r="AD78">
        <f t="shared" si="58"/>
        <v>1601</v>
      </c>
      <c r="AE78" s="67">
        <f t="shared" si="35"/>
        <v>0</v>
      </c>
      <c r="AG78">
        <v>37</v>
      </c>
      <c r="AH78">
        <v>0</v>
      </c>
      <c r="AI78">
        <v>37</v>
      </c>
      <c r="AJ78">
        <v>0</v>
      </c>
      <c r="AK78">
        <v>37</v>
      </c>
      <c r="AL78">
        <v>1</v>
      </c>
      <c r="AM78">
        <f t="shared" si="36"/>
        <v>1</v>
      </c>
      <c r="AN78">
        <f t="shared" si="59"/>
        <v>1150</v>
      </c>
      <c r="AO78" s="67">
        <f t="shared" si="37"/>
        <v>0</v>
      </c>
      <c r="AQ78">
        <v>37</v>
      </c>
      <c r="AR78">
        <v>0</v>
      </c>
      <c r="AS78">
        <v>37</v>
      </c>
      <c r="AT78">
        <v>0</v>
      </c>
      <c r="AU78">
        <v>37</v>
      </c>
      <c r="AV78">
        <v>0</v>
      </c>
      <c r="AW78">
        <f t="shared" si="38"/>
        <v>0</v>
      </c>
      <c r="AX78">
        <f t="shared" si="50"/>
        <v>1321</v>
      </c>
      <c r="AY78" s="67">
        <f t="shared" si="39"/>
        <v>0</v>
      </c>
      <c r="BA78">
        <v>37</v>
      </c>
      <c r="BB78">
        <v>0</v>
      </c>
      <c r="BC78">
        <v>37</v>
      </c>
      <c r="BD78">
        <v>0</v>
      </c>
      <c r="BE78">
        <v>37</v>
      </c>
      <c r="BF78">
        <v>0</v>
      </c>
      <c r="BG78">
        <f t="shared" si="40"/>
        <v>0</v>
      </c>
      <c r="BH78">
        <f t="shared" si="51"/>
        <v>1369</v>
      </c>
      <c r="BI78" s="67">
        <f t="shared" si="41"/>
        <v>0</v>
      </c>
      <c r="BK78">
        <v>37</v>
      </c>
      <c r="BL78">
        <v>0</v>
      </c>
      <c r="BM78">
        <v>37</v>
      </c>
      <c r="BN78">
        <v>0</v>
      </c>
      <c r="BO78">
        <v>37</v>
      </c>
      <c r="BP78">
        <v>0</v>
      </c>
      <c r="BQ78">
        <f t="shared" si="42"/>
        <v>0</v>
      </c>
      <c r="BR78">
        <f t="shared" si="52"/>
        <v>1299</v>
      </c>
      <c r="BS78" s="67">
        <f t="shared" si="43"/>
        <v>0</v>
      </c>
      <c r="BU78">
        <v>37</v>
      </c>
      <c r="BV78">
        <v>0</v>
      </c>
      <c r="BW78">
        <v>37</v>
      </c>
      <c r="BX78">
        <v>0</v>
      </c>
      <c r="BY78">
        <v>37</v>
      </c>
      <c r="BZ78">
        <v>1</v>
      </c>
      <c r="CA78">
        <f t="shared" si="44"/>
        <v>1</v>
      </c>
      <c r="CB78">
        <f t="shared" si="53"/>
        <v>1352</v>
      </c>
      <c r="CC78" s="67">
        <f t="shared" si="45"/>
        <v>0.29498525073746312</v>
      </c>
      <c r="CE78">
        <v>37</v>
      </c>
      <c r="CF78">
        <v>0</v>
      </c>
      <c r="CG78">
        <v>37</v>
      </c>
      <c r="CH78">
        <v>0</v>
      </c>
      <c r="CI78">
        <v>37</v>
      </c>
      <c r="CJ78">
        <v>0</v>
      </c>
      <c r="CK78">
        <f t="shared" si="46"/>
        <v>0</v>
      </c>
      <c r="CL78">
        <f t="shared" si="54"/>
        <v>1401</v>
      </c>
      <c r="CM78" s="67">
        <f t="shared" si="47"/>
        <v>0</v>
      </c>
      <c r="CO78">
        <v>37</v>
      </c>
      <c r="CP78">
        <v>1</v>
      </c>
      <c r="CQ78">
        <v>37</v>
      </c>
      <c r="CR78">
        <v>1</v>
      </c>
      <c r="CS78">
        <v>37</v>
      </c>
      <c r="CT78">
        <v>0</v>
      </c>
      <c r="CU78">
        <f t="shared" si="48"/>
        <v>2</v>
      </c>
      <c r="CV78">
        <f t="shared" si="55"/>
        <v>1177</v>
      </c>
      <c r="CW78" s="67">
        <f t="shared" si="49"/>
        <v>0</v>
      </c>
    </row>
    <row r="79" spans="3:101" x14ac:dyDescent="0.35">
      <c r="C79">
        <v>37.5</v>
      </c>
      <c r="D79">
        <v>0</v>
      </c>
      <c r="E79">
        <v>37.5</v>
      </c>
      <c r="F79">
        <v>0</v>
      </c>
      <c r="G79">
        <v>37.5</v>
      </c>
      <c r="H79">
        <v>0</v>
      </c>
      <c r="I79">
        <f t="shared" si="30"/>
        <v>0</v>
      </c>
      <c r="J79">
        <f t="shared" si="56"/>
        <v>361</v>
      </c>
      <c r="K79" s="67">
        <f t="shared" si="32"/>
        <v>0</v>
      </c>
      <c r="M79">
        <v>37.5</v>
      </c>
      <c r="N79">
        <v>0</v>
      </c>
      <c r="O79">
        <v>37.5</v>
      </c>
      <c r="P79">
        <v>0</v>
      </c>
      <c r="Q79">
        <v>37.5</v>
      </c>
      <c r="R79">
        <v>0</v>
      </c>
      <c r="S79">
        <f t="shared" si="31"/>
        <v>0</v>
      </c>
      <c r="T79">
        <f t="shared" si="57"/>
        <v>322</v>
      </c>
      <c r="U79" s="67">
        <f t="shared" si="33"/>
        <v>0</v>
      </c>
      <c r="W79">
        <v>37.5</v>
      </c>
      <c r="X79">
        <v>0</v>
      </c>
      <c r="Y79">
        <v>37.5</v>
      </c>
      <c r="Z79">
        <v>0</v>
      </c>
      <c r="AA79">
        <v>37.5</v>
      </c>
      <c r="AB79">
        <v>0</v>
      </c>
      <c r="AC79">
        <f t="shared" si="34"/>
        <v>0</v>
      </c>
      <c r="AD79">
        <f t="shared" si="58"/>
        <v>1601</v>
      </c>
      <c r="AE79" s="67">
        <f t="shared" si="35"/>
        <v>0</v>
      </c>
      <c r="AG79">
        <v>37.5</v>
      </c>
      <c r="AH79">
        <v>0</v>
      </c>
      <c r="AI79">
        <v>37.5</v>
      </c>
      <c r="AJ79">
        <v>0</v>
      </c>
      <c r="AK79">
        <v>37.5</v>
      </c>
      <c r="AL79">
        <v>0</v>
      </c>
      <c r="AM79">
        <f t="shared" si="36"/>
        <v>0</v>
      </c>
      <c r="AN79">
        <f t="shared" si="59"/>
        <v>1150</v>
      </c>
      <c r="AO79" s="67">
        <f t="shared" si="37"/>
        <v>0</v>
      </c>
      <c r="AQ79">
        <v>37.5</v>
      </c>
      <c r="AR79">
        <v>0</v>
      </c>
      <c r="AS79">
        <v>37.5</v>
      </c>
      <c r="AT79">
        <v>0</v>
      </c>
      <c r="AU79">
        <v>37.5</v>
      </c>
      <c r="AV79">
        <v>0</v>
      </c>
      <c r="AW79">
        <f t="shared" si="38"/>
        <v>0</v>
      </c>
      <c r="AX79">
        <f t="shared" si="50"/>
        <v>1321</v>
      </c>
      <c r="AY79" s="67">
        <f t="shared" si="39"/>
        <v>0</v>
      </c>
      <c r="BA79">
        <v>37.5</v>
      </c>
      <c r="BB79">
        <v>0</v>
      </c>
      <c r="BC79">
        <v>37.5</v>
      </c>
      <c r="BD79">
        <v>0</v>
      </c>
      <c r="BE79">
        <v>37.5</v>
      </c>
      <c r="BF79">
        <v>0</v>
      </c>
      <c r="BG79">
        <f t="shared" si="40"/>
        <v>0</v>
      </c>
      <c r="BH79">
        <f t="shared" si="51"/>
        <v>1369</v>
      </c>
      <c r="BI79" s="67">
        <f t="shared" si="41"/>
        <v>0</v>
      </c>
      <c r="BK79">
        <v>37.5</v>
      </c>
      <c r="BL79">
        <v>0</v>
      </c>
      <c r="BM79">
        <v>37.5</v>
      </c>
      <c r="BN79">
        <v>0</v>
      </c>
      <c r="BO79">
        <v>37.5</v>
      </c>
      <c r="BP79">
        <v>0</v>
      </c>
      <c r="BQ79">
        <f t="shared" si="42"/>
        <v>0</v>
      </c>
      <c r="BR79">
        <f t="shared" si="52"/>
        <v>1299</v>
      </c>
      <c r="BS79" s="67">
        <f t="shared" si="43"/>
        <v>0</v>
      </c>
      <c r="BU79">
        <v>37.5</v>
      </c>
      <c r="BV79">
        <v>1</v>
      </c>
      <c r="BW79">
        <v>37.5</v>
      </c>
      <c r="BX79">
        <v>0</v>
      </c>
      <c r="BY79">
        <v>37.5</v>
      </c>
      <c r="BZ79">
        <v>1</v>
      </c>
      <c r="CA79">
        <f t="shared" si="44"/>
        <v>2</v>
      </c>
      <c r="CB79">
        <f t="shared" si="53"/>
        <v>1354</v>
      </c>
      <c r="CC79" s="67">
        <f t="shared" si="45"/>
        <v>0.14749262536873156</v>
      </c>
      <c r="CE79">
        <v>37.5</v>
      </c>
      <c r="CF79">
        <v>0</v>
      </c>
      <c r="CG79">
        <v>37.5</v>
      </c>
      <c r="CH79">
        <v>0</v>
      </c>
      <c r="CI79">
        <v>37.5</v>
      </c>
      <c r="CJ79">
        <v>0</v>
      </c>
      <c r="CK79">
        <f t="shared" si="46"/>
        <v>0</v>
      </c>
      <c r="CL79">
        <f t="shared" si="54"/>
        <v>1401</v>
      </c>
      <c r="CM79" s="67">
        <f t="shared" si="47"/>
        <v>0</v>
      </c>
      <c r="CO79">
        <v>37.5</v>
      </c>
      <c r="CP79">
        <v>0</v>
      </c>
      <c r="CQ79">
        <v>37.5</v>
      </c>
      <c r="CR79">
        <v>0</v>
      </c>
      <c r="CS79">
        <v>37.5</v>
      </c>
      <c r="CT79">
        <v>0</v>
      </c>
      <c r="CU79">
        <f t="shared" si="48"/>
        <v>0</v>
      </c>
      <c r="CV79">
        <f t="shared" si="55"/>
        <v>1177</v>
      </c>
      <c r="CW79" s="67">
        <f t="shared" si="49"/>
        <v>0</v>
      </c>
    </row>
    <row r="80" spans="3:101" x14ac:dyDescent="0.35">
      <c r="C80">
        <v>38</v>
      </c>
      <c r="D80">
        <v>0</v>
      </c>
      <c r="E80">
        <v>38</v>
      </c>
      <c r="F80">
        <v>0</v>
      </c>
      <c r="G80">
        <v>38</v>
      </c>
      <c r="H80">
        <v>0</v>
      </c>
      <c r="I80">
        <f t="shared" si="30"/>
        <v>0</v>
      </c>
      <c r="J80">
        <f t="shared" si="56"/>
        <v>361</v>
      </c>
      <c r="K80" s="67">
        <f t="shared" si="32"/>
        <v>0</v>
      </c>
      <c r="M80">
        <v>38</v>
      </c>
      <c r="N80">
        <v>0</v>
      </c>
      <c r="O80">
        <v>38</v>
      </c>
      <c r="P80">
        <v>0</v>
      </c>
      <c r="Q80">
        <v>38</v>
      </c>
      <c r="R80">
        <v>0</v>
      </c>
      <c r="S80">
        <f t="shared" si="31"/>
        <v>0</v>
      </c>
      <c r="T80">
        <f t="shared" si="57"/>
        <v>322</v>
      </c>
      <c r="U80" s="67">
        <f t="shared" si="33"/>
        <v>0</v>
      </c>
      <c r="W80">
        <v>38</v>
      </c>
      <c r="X80">
        <v>0</v>
      </c>
      <c r="Y80">
        <v>38</v>
      </c>
      <c r="Z80">
        <v>0</v>
      </c>
      <c r="AA80">
        <v>38</v>
      </c>
      <c r="AB80">
        <v>0</v>
      </c>
      <c r="AC80">
        <f t="shared" si="34"/>
        <v>0</v>
      </c>
      <c r="AD80">
        <f t="shared" si="58"/>
        <v>1601</v>
      </c>
      <c r="AE80" s="67">
        <f t="shared" si="35"/>
        <v>0</v>
      </c>
      <c r="AG80">
        <v>38</v>
      </c>
      <c r="AH80">
        <v>0</v>
      </c>
      <c r="AI80">
        <v>38</v>
      </c>
      <c r="AJ80">
        <v>0</v>
      </c>
      <c r="AK80">
        <v>38</v>
      </c>
      <c r="AL80">
        <v>0</v>
      </c>
      <c r="AM80">
        <f t="shared" si="36"/>
        <v>0</v>
      </c>
      <c r="AN80">
        <f t="shared" si="59"/>
        <v>1150</v>
      </c>
      <c r="AO80" s="67">
        <f t="shared" si="37"/>
        <v>0</v>
      </c>
      <c r="AQ80">
        <v>38</v>
      </c>
      <c r="AR80">
        <v>0</v>
      </c>
      <c r="AS80">
        <v>38</v>
      </c>
      <c r="AT80">
        <v>0</v>
      </c>
      <c r="AU80">
        <v>38</v>
      </c>
      <c r="AV80">
        <v>0</v>
      </c>
      <c r="AW80">
        <f t="shared" si="38"/>
        <v>0</v>
      </c>
      <c r="AX80">
        <f t="shared" si="50"/>
        <v>1321</v>
      </c>
      <c r="AY80" s="67">
        <f t="shared" si="39"/>
        <v>0</v>
      </c>
      <c r="BA80">
        <v>38</v>
      </c>
      <c r="BB80">
        <v>0</v>
      </c>
      <c r="BC80">
        <v>38</v>
      </c>
      <c r="BD80">
        <v>0</v>
      </c>
      <c r="BE80">
        <v>38</v>
      </c>
      <c r="BF80">
        <v>0</v>
      </c>
      <c r="BG80">
        <f t="shared" si="40"/>
        <v>0</v>
      </c>
      <c r="BH80">
        <f t="shared" si="51"/>
        <v>1369</v>
      </c>
      <c r="BI80" s="67">
        <f t="shared" si="41"/>
        <v>0</v>
      </c>
      <c r="BK80">
        <v>38</v>
      </c>
      <c r="BL80">
        <v>0</v>
      </c>
      <c r="BM80">
        <v>38</v>
      </c>
      <c r="BN80">
        <v>0</v>
      </c>
      <c r="BO80">
        <v>38</v>
      </c>
      <c r="BP80">
        <v>0</v>
      </c>
      <c r="BQ80">
        <f t="shared" si="42"/>
        <v>0</v>
      </c>
      <c r="BR80">
        <f t="shared" si="52"/>
        <v>1299</v>
      </c>
      <c r="BS80" s="67">
        <f t="shared" si="43"/>
        <v>0</v>
      </c>
      <c r="BU80">
        <v>38</v>
      </c>
      <c r="BV80">
        <v>1</v>
      </c>
      <c r="BW80">
        <v>38</v>
      </c>
      <c r="BX80">
        <v>0</v>
      </c>
      <c r="BY80">
        <v>38</v>
      </c>
      <c r="BZ80">
        <v>1</v>
      </c>
      <c r="CA80">
        <f t="shared" si="44"/>
        <v>2</v>
      </c>
      <c r="CB80">
        <f t="shared" si="53"/>
        <v>1356</v>
      </c>
      <c r="CC80" s="67">
        <f t="shared" si="45"/>
        <v>0</v>
      </c>
      <c r="CE80">
        <v>38</v>
      </c>
      <c r="CF80">
        <v>0</v>
      </c>
      <c r="CG80">
        <v>38</v>
      </c>
      <c r="CH80">
        <v>0</v>
      </c>
      <c r="CI80">
        <v>38</v>
      </c>
      <c r="CJ80">
        <v>0</v>
      </c>
      <c r="CK80">
        <f t="shared" si="46"/>
        <v>0</v>
      </c>
      <c r="CL80">
        <f t="shared" si="54"/>
        <v>1401</v>
      </c>
      <c r="CM80" s="67">
        <f t="shared" si="47"/>
        <v>0</v>
      </c>
      <c r="CO80">
        <v>38</v>
      </c>
      <c r="CP80">
        <v>0</v>
      </c>
      <c r="CQ80">
        <v>38</v>
      </c>
      <c r="CR80">
        <v>0</v>
      </c>
      <c r="CS80">
        <v>38</v>
      </c>
      <c r="CT80">
        <v>0</v>
      </c>
      <c r="CU80">
        <f t="shared" si="48"/>
        <v>0</v>
      </c>
      <c r="CV80">
        <f t="shared" si="55"/>
        <v>1177</v>
      </c>
      <c r="CW80" s="67">
        <f t="shared" si="49"/>
        <v>0</v>
      </c>
    </row>
    <row r="81" spans="3:101" x14ac:dyDescent="0.35">
      <c r="C81">
        <v>38.5</v>
      </c>
      <c r="D81">
        <v>0</v>
      </c>
      <c r="E81">
        <v>38.5</v>
      </c>
      <c r="F81">
        <v>0</v>
      </c>
      <c r="G81">
        <v>38.5</v>
      </c>
      <c r="H81">
        <v>0</v>
      </c>
      <c r="I81">
        <f t="shared" si="30"/>
        <v>0</v>
      </c>
      <c r="J81">
        <f t="shared" si="56"/>
        <v>361</v>
      </c>
      <c r="K81" s="67">
        <f t="shared" si="32"/>
        <v>0</v>
      </c>
      <c r="M81">
        <v>38.5</v>
      </c>
      <c r="N81">
        <v>0</v>
      </c>
      <c r="O81">
        <v>38.5</v>
      </c>
      <c r="P81">
        <v>0</v>
      </c>
      <c r="Q81">
        <v>38.5</v>
      </c>
      <c r="R81">
        <v>0</v>
      </c>
      <c r="S81">
        <f t="shared" si="31"/>
        <v>0</v>
      </c>
      <c r="T81">
        <f t="shared" si="57"/>
        <v>322</v>
      </c>
      <c r="U81" s="67">
        <f t="shared" si="33"/>
        <v>0</v>
      </c>
      <c r="W81">
        <v>38.5</v>
      </c>
      <c r="X81">
        <v>0</v>
      </c>
      <c r="Y81">
        <v>38.5</v>
      </c>
      <c r="Z81">
        <v>0</v>
      </c>
      <c r="AA81">
        <v>38.5</v>
      </c>
      <c r="AB81">
        <v>0</v>
      </c>
      <c r="AC81">
        <f t="shared" si="34"/>
        <v>0</v>
      </c>
      <c r="AD81">
        <f t="shared" si="58"/>
        <v>1601</v>
      </c>
      <c r="AE81" s="67">
        <f t="shared" si="35"/>
        <v>0</v>
      </c>
      <c r="AG81">
        <v>38.5</v>
      </c>
      <c r="AH81">
        <v>0</v>
      </c>
      <c r="AI81">
        <v>38.5</v>
      </c>
      <c r="AJ81">
        <v>0</v>
      </c>
      <c r="AK81">
        <v>38.5</v>
      </c>
      <c r="AL81">
        <v>0</v>
      </c>
      <c r="AM81">
        <f t="shared" si="36"/>
        <v>0</v>
      </c>
      <c r="AN81">
        <f t="shared" si="59"/>
        <v>1150</v>
      </c>
      <c r="AO81" s="67">
        <f t="shared" si="37"/>
        <v>0</v>
      </c>
      <c r="AQ81">
        <v>38.5</v>
      </c>
      <c r="AR81">
        <v>0</v>
      </c>
      <c r="AS81">
        <v>38.5</v>
      </c>
      <c r="AT81">
        <v>0</v>
      </c>
      <c r="AU81">
        <v>38.5</v>
      </c>
      <c r="AV81">
        <v>0</v>
      </c>
      <c r="AW81">
        <f t="shared" si="38"/>
        <v>0</v>
      </c>
      <c r="AX81">
        <f t="shared" si="50"/>
        <v>1321</v>
      </c>
      <c r="AY81" s="67">
        <f t="shared" si="39"/>
        <v>0</v>
      </c>
      <c r="BA81">
        <v>38.5</v>
      </c>
      <c r="BB81">
        <v>0</v>
      </c>
      <c r="BC81">
        <v>38.5</v>
      </c>
      <c r="BD81">
        <v>0</v>
      </c>
      <c r="BE81">
        <v>38.5</v>
      </c>
      <c r="BF81">
        <v>0</v>
      </c>
      <c r="BG81">
        <f t="shared" si="40"/>
        <v>0</v>
      </c>
      <c r="BH81">
        <f t="shared" si="51"/>
        <v>1369</v>
      </c>
      <c r="BI81" s="67">
        <f t="shared" si="41"/>
        <v>0</v>
      </c>
      <c r="BK81">
        <v>38.5</v>
      </c>
      <c r="BL81">
        <v>0</v>
      </c>
      <c r="BM81">
        <v>38.5</v>
      </c>
      <c r="BN81">
        <v>0</v>
      </c>
      <c r="BO81">
        <v>38.5</v>
      </c>
      <c r="BP81">
        <v>0</v>
      </c>
      <c r="BQ81">
        <f t="shared" si="42"/>
        <v>0</v>
      </c>
      <c r="BR81">
        <f t="shared" si="52"/>
        <v>1299</v>
      </c>
      <c r="BS81" s="67">
        <f t="shared" si="43"/>
        <v>0</v>
      </c>
      <c r="BU81">
        <v>38.5</v>
      </c>
      <c r="BV81">
        <v>0</v>
      </c>
      <c r="BW81">
        <v>38.5</v>
      </c>
      <c r="BX81">
        <v>0</v>
      </c>
      <c r="BY81">
        <v>38.5</v>
      </c>
      <c r="BZ81">
        <v>0</v>
      </c>
      <c r="CA81">
        <f t="shared" si="44"/>
        <v>0</v>
      </c>
      <c r="CB81">
        <f t="shared" si="53"/>
        <v>1356</v>
      </c>
      <c r="CC81" s="67">
        <f t="shared" si="45"/>
        <v>0</v>
      </c>
      <c r="CE81">
        <v>38.5</v>
      </c>
      <c r="CF81">
        <v>0</v>
      </c>
      <c r="CG81">
        <v>38.5</v>
      </c>
      <c r="CH81">
        <v>0</v>
      </c>
      <c r="CI81">
        <v>38.5</v>
      </c>
      <c r="CJ81">
        <v>0</v>
      </c>
      <c r="CK81">
        <f t="shared" si="46"/>
        <v>0</v>
      </c>
      <c r="CL81">
        <f t="shared" si="54"/>
        <v>1401</v>
      </c>
      <c r="CM81" s="67">
        <f t="shared" si="47"/>
        <v>0</v>
      </c>
      <c r="CO81">
        <v>38.5</v>
      </c>
      <c r="CP81">
        <v>0</v>
      </c>
      <c r="CQ81">
        <v>38.5</v>
      </c>
      <c r="CR81">
        <v>0</v>
      </c>
      <c r="CS81">
        <v>38.5</v>
      </c>
      <c r="CT81">
        <v>0</v>
      </c>
      <c r="CU81">
        <f t="shared" si="48"/>
        <v>0</v>
      </c>
      <c r="CV81">
        <f t="shared" si="55"/>
        <v>1177</v>
      </c>
      <c r="CW81" s="67">
        <f t="shared" si="49"/>
        <v>0</v>
      </c>
    </row>
    <row r="82" spans="3:101" x14ac:dyDescent="0.35">
      <c r="C82">
        <v>39</v>
      </c>
      <c r="D82">
        <v>0</v>
      </c>
      <c r="E82">
        <v>39</v>
      </c>
      <c r="F82">
        <v>0</v>
      </c>
      <c r="G82">
        <v>39</v>
      </c>
      <c r="H82">
        <v>0</v>
      </c>
      <c r="I82">
        <f t="shared" si="30"/>
        <v>0</v>
      </c>
      <c r="J82">
        <f t="shared" si="56"/>
        <v>361</v>
      </c>
      <c r="K82" s="67">
        <f t="shared" si="32"/>
        <v>0</v>
      </c>
      <c r="M82">
        <v>39</v>
      </c>
      <c r="N82">
        <v>0</v>
      </c>
      <c r="O82">
        <v>39</v>
      </c>
      <c r="P82">
        <v>0</v>
      </c>
      <c r="Q82">
        <v>39</v>
      </c>
      <c r="R82">
        <v>0</v>
      </c>
      <c r="S82">
        <f t="shared" si="31"/>
        <v>0</v>
      </c>
      <c r="T82">
        <f t="shared" si="57"/>
        <v>322</v>
      </c>
      <c r="U82" s="67">
        <f t="shared" si="33"/>
        <v>0</v>
      </c>
      <c r="W82">
        <v>39</v>
      </c>
      <c r="X82">
        <v>0</v>
      </c>
      <c r="Y82">
        <v>39</v>
      </c>
      <c r="Z82">
        <v>0</v>
      </c>
      <c r="AA82">
        <v>39</v>
      </c>
      <c r="AB82">
        <v>0</v>
      </c>
      <c r="AC82">
        <f t="shared" si="34"/>
        <v>0</v>
      </c>
      <c r="AD82">
        <f t="shared" si="58"/>
        <v>1601</v>
      </c>
      <c r="AE82" s="67">
        <f t="shared" si="35"/>
        <v>0</v>
      </c>
      <c r="AG82">
        <v>39</v>
      </c>
      <c r="AH82">
        <v>0</v>
      </c>
      <c r="AI82">
        <v>39</v>
      </c>
      <c r="AJ82">
        <v>0</v>
      </c>
      <c r="AK82">
        <v>39</v>
      </c>
      <c r="AL82">
        <v>0</v>
      </c>
      <c r="AM82">
        <f t="shared" si="36"/>
        <v>0</v>
      </c>
      <c r="AN82">
        <f t="shared" si="59"/>
        <v>1150</v>
      </c>
      <c r="AO82" s="67">
        <f t="shared" si="37"/>
        <v>0</v>
      </c>
      <c r="AQ82">
        <v>39</v>
      </c>
      <c r="AR82">
        <v>0</v>
      </c>
      <c r="AS82">
        <v>39</v>
      </c>
      <c r="AT82">
        <v>0</v>
      </c>
      <c r="AU82">
        <v>39</v>
      </c>
      <c r="AV82">
        <v>0</v>
      </c>
      <c r="AW82">
        <f t="shared" si="38"/>
        <v>0</v>
      </c>
      <c r="AX82">
        <f t="shared" si="50"/>
        <v>1321</v>
      </c>
      <c r="AY82" s="67">
        <f t="shared" si="39"/>
        <v>0</v>
      </c>
      <c r="BA82">
        <v>39</v>
      </c>
      <c r="BB82">
        <v>0</v>
      </c>
      <c r="BC82">
        <v>39</v>
      </c>
      <c r="BD82">
        <v>0</v>
      </c>
      <c r="BE82">
        <v>39</v>
      </c>
      <c r="BF82">
        <v>0</v>
      </c>
      <c r="BG82">
        <f t="shared" si="40"/>
        <v>0</v>
      </c>
      <c r="BH82">
        <f t="shared" si="51"/>
        <v>1369</v>
      </c>
      <c r="BI82" s="67">
        <f t="shared" si="41"/>
        <v>0</v>
      </c>
      <c r="BK82">
        <v>39</v>
      </c>
      <c r="BL82">
        <v>0</v>
      </c>
      <c r="BM82">
        <v>39</v>
      </c>
      <c r="BN82">
        <v>0</v>
      </c>
      <c r="BO82">
        <v>39</v>
      </c>
      <c r="BP82">
        <v>0</v>
      </c>
      <c r="BQ82">
        <f t="shared" si="42"/>
        <v>0</v>
      </c>
      <c r="BR82">
        <f t="shared" si="52"/>
        <v>1299</v>
      </c>
      <c r="BS82" s="67">
        <f t="shared" si="43"/>
        <v>0</v>
      </c>
      <c r="BU82">
        <v>39</v>
      </c>
      <c r="BV82">
        <v>0</v>
      </c>
      <c r="BW82">
        <v>39</v>
      </c>
      <c r="BX82">
        <v>0</v>
      </c>
      <c r="BY82">
        <v>39</v>
      </c>
      <c r="BZ82">
        <v>0</v>
      </c>
      <c r="CA82">
        <f t="shared" si="44"/>
        <v>0</v>
      </c>
      <c r="CB82">
        <f t="shared" si="53"/>
        <v>1356</v>
      </c>
      <c r="CC82" s="67">
        <f t="shared" si="45"/>
        <v>0</v>
      </c>
      <c r="CE82">
        <v>39</v>
      </c>
      <c r="CF82">
        <v>0</v>
      </c>
      <c r="CG82">
        <v>39</v>
      </c>
      <c r="CH82">
        <v>0</v>
      </c>
      <c r="CI82">
        <v>39</v>
      </c>
      <c r="CJ82">
        <v>0</v>
      </c>
      <c r="CK82">
        <f t="shared" si="46"/>
        <v>0</v>
      </c>
      <c r="CL82">
        <f t="shared" si="54"/>
        <v>1401</v>
      </c>
      <c r="CM82" s="67">
        <f t="shared" si="47"/>
        <v>0</v>
      </c>
      <c r="CO82">
        <v>39</v>
      </c>
      <c r="CP82">
        <v>0</v>
      </c>
      <c r="CQ82">
        <v>39</v>
      </c>
      <c r="CR82">
        <v>0</v>
      </c>
      <c r="CS82">
        <v>39</v>
      </c>
      <c r="CT82">
        <v>0</v>
      </c>
      <c r="CU82">
        <f t="shared" si="48"/>
        <v>0</v>
      </c>
      <c r="CV82">
        <f t="shared" si="55"/>
        <v>1177</v>
      </c>
      <c r="CW82" s="67">
        <f t="shared" si="49"/>
        <v>0</v>
      </c>
    </row>
    <row r="83" spans="3:101" x14ac:dyDescent="0.35">
      <c r="C83">
        <v>39.5</v>
      </c>
      <c r="D83">
        <v>0</v>
      </c>
      <c r="E83">
        <v>39.5</v>
      </c>
      <c r="F83">
        <v>0</v>
      </c>
      <c r="G83">
        <v>39.5</v>
      </c>
      <c r="H83">
        <v>0</v>
      </c>
      <c r="I83">
        <f t="shared" si="30"/>
        <v>0</v>
      </c>
      <c r="J83">
        <f t="shared" si="56"/>
        <v>361</v>
      </c>
      <c r="K83" s="67">
        <f t="shared" si="32"/>
        <v>0</v>
      </c>
      <c r="M83">
        <v>39.5</v>
      </c>
      <c r="N83">
        <v>0</v>
      </c>
      <c r="O83">
        <v>39.5</v>
      </c>
      <c r="P83">
        <v>0</v>
      </c>
      <c r="Q83">
        <v>39.5</v>
      </c>
      <c r="R83">
        <v>0</v>
      </c>
      <c r="S83">
        <f t="shared" si="31"/>
        <v>0</v>
      </c>
      <c r="T83">
        <f t="shared" si="57"/>
        <v>322</v>
      </c>
      <c r="U83" s="67">
        <f t="shared" si="33"/>
        <v>0</v>
      </c>
      <c r="W83">
        <v>39.5</v>
      </c>
      <c r="X83">
        <v>0</v>
      </c>
      <c r="Y83">
        <v>39.5</v>
      </c>
      <c r="Z83">
        <v>0</v>
      </c>
      <c r="AA83">
        <v>39.5</v>
      </c>
      <c r="AB83">
        <v>0</v>
      </c>
      <c r="AC83">
        <f t="shared" si="34"/>
        <v>0</v>
      </c>
      <c r="AD83">
        <f t="shared" si="58"/>
        <v>1601</v>
      </c>
      <c r="AE83" s="67">
        <f t="shared" si="35"/>
        <v>0</v>
      </c>
      <c r="AG83">
        <v>39.5</v>
      </c>
      <c r="AH83">
        <v>0</v>
      </c>
      <c r="AI83">
        <v>39.5</v>
      </c>
      <c r="AJ83">
        <v>0</v>
      </c>
      <c r="AK83">
        <v>39.5</v>
      </c>
      <c r="AL83">
        <v>0</v>
      </c>
      <c r="AM83">
        <f t="shared" si="36"/>
        <v>0</v>
      </c>
      <c r="AN83">
        <f t="shared" si="59"/>
        <v>1150</v>
      </c>
      <c r="AO83" s="67">
        <f t="shared" si="37"/>
        <v>0</v>
      </c>
      <c r="AQ83">
        <v>39.5</v>
      </c>
      <c r="AR83">
        <v>0</v>
      </c>
      <c r="AS83">
        <v>39.5</v>
      </c>
      <c r="AT83">
        <v>0</v>
      </c>
      <c r="AU83">
        <v>39.5</v>
      </c>
      <c r="AV83">
        <v>0</v>
      </c>
      <c r="AW83">
        <f t="shared" si="38"/>
        <v>0</v>
      </c>
      <c r="AX83">
        <f t="shared" si="50"/>
        <v>1321</v>
      </c>
      <c r="AY83" s="67">
        <f t="shared" si="39"/>
        <v>0</v>
      </c>
      <c r="BA83">
        <v>39.5</v>
      </c>
      <c r="BB83">
        <v>0</v>
      </c>
      <c r="BC83">
        <v>39.5</v>
      </c>
      <c r="BD83">
        <v>0</v>
      </c>
      <c r="BE83">
        <v>39.5</v>
      </c>
      <c r="BF83">
        <v>0</v>
      </c>
      <c r="BG83">
        <f t="shared" si="40"/>
        <v>0</v>
      </c>
      <c r="BH83">
        <f t="shared" si="51"/>
        <v>1369</v>
      </c>
      <c r="BI83" s="67">
        <f t="shared" si="41"/>
        <v>0</v>
      </c>
      <c r="BK83">
        <v>39.5</v>
      </c>
      <c r="BL83">
        <v>0</v>
      </c>
      <c r="BM83">
        <v>39.5</v>
      </c>
      <c r="BN83">
        <v>0</v>
      </c>
      <c r="BO83">
        <v>39.5</v>
      </c>
      <c r="BP83">
        <v>0</v>
      </c>
      <c r="BQ83">
        <f t="shared" si="42"/>
        <v>0</v>
      </c>
      <c r="BR83">
        <f t="shared" si="52"/>
        <v>1299</v>
      </c>
      <c r="BS83" s="67">
        <f t="shared" si="43"/>
        <v>0</v>
      </c>
      <c r="BU83">
        <v>39.5</v>
      </c>
      <c r="BV83">
        <v>0</v>
      </c>
      <c r="BW83">
        <v>39.5</v>
      </c>
      <c r="BX83">
        <v>0</v>
      </c>
      <c r="BY83">
        <v>39.5</v>
      </c>
      <c r="BZ83">
        <v>0</v>
      </c>
      <c r="CA83">
        <f t="shared" si="44"/>
        <v>0</v>
      </c>
      <c r="CB83">
        <f t="shared" si="53"/>
        <v>1356</v>
      </c>
      <c r="CC83" s="67">
        <f t="shared" si="45"/>
        <v>0</v>
      </c>
      <c r="CE83">
        <v>39.5</v>
      </c>
      <c r="CF83">
        <v>0</v>
      </c>
      <c r="CG83">
        <v>39.5</v>
      </c>
      <c r="CH83">
        <v>0</v>
      </c>
      <c r="CI83">
        <v>39.5</v>
      </c>
      <c r="CJ83">
        <v>0</v>
      </c>
      <c r="CK83">
        <f t="shared" si="46"/>
        <v>0</v>
      </c>
      <c r="CL83">
        <f t="shared" si="54"/>
        <v>1401</v>
      </c>
      <c r="CM83" s="67">
        <f t="shared" si="47"/>
        <v>0</v>
      </c>
      <c r="CO83">
        <v>39.5</v>
      </c>
      <c r="CP83">
        <v>0</v>
      </c>
      <c r="CQ83">
        <v>39.5</v>
      </c>
      <c r="CR83">
        <v>0</v>
      </c>
      <c r="CS83">
        <v>39.5</v>
      </c>
      <c r="CT83">
        <v>0</v>
      </c>
      <c r="CU83">
        <f t="shared" si="48"/>
        <v>0</v>
      </c>
      <c r="CV83">
        <f t="shared" si="55"/>
        <v>1177</v>
      </c>
      <c r="CW83" s="67">
        <f t="shared" si="49"/>
        <v>0</v>
      </c>
    </row>
    <row r="84" spans="3:101" x14ac:dyDescent="0.35">
      <c r="C84">
        <v>40</v>
      </c>
      <c r="D84">
        <v>0</v>
      </c>
      <c r="E84">
        <v>40</v>
      </c>
      <c r="F84">
        <v>0</v>
      </c>
      <c r="G84">
        <v>40</v>
      </c>
      <c r="H84">
        <v>0</v>
      </c>
      <c r="I84">
        <f t="shared" si="30"/>
        <v>0</v>
      </c>
      <c r="J84">
        <f t="shared" si="56"/>
        <v>361</v>
      </c>
      <c r="K84" s="67">
        <f t="shared" si="32"/>
        <v>0</v>
      </c>
      <c r="M84">
        <v>40</v>
      </c>
      <c r="N84">
        <v>0</v>
      </c>
      <c r="O84">
        <v>40</v>
      </c>
      <c r="P84">
        <v>0</v>
      </c>
      <c r="Q84">
        <v>40</v>
      </c>
      <c r="R84">
        <v>0</v>
      </c>
      <c r="S84">
        <f t="shared" si="31"/>
        <v>0</v>
      </c>
      <c r="T84">
        <f t="shared" si="57"/>
        <v>322</v>
      </c>
      <c r="U84" s="67">
        <f t="shared" si="33"/>
        <v>0</v>
      </c>
      <c r="W84">
        <v>40</v>
      </c>
      <c r="X84">
        <v>0</v>
      </c>
      <c r="Y84">
        <v>40</v>
      </c>
      <c r="Z84">
        <v>0</v>
      </c>
      <c r="AA84">
        <v>40</v>
      </c>
      <c r="AB84">
        <v>0</v>
      </c>
      <c r="AC84">
        <f t="shared" si="34"/>
        <v>0</v>
      </c>
      <c r="AD84">
        <f t="shared" si="58"/>
        <v>1601</v>
      </c>
      <c r="AE84" s="67">
        <f t="shared" si="35"/>
        <v>0</v>
      </c>
      <c r="AG84">
        <v>40</v>
      </c>
      <c r="AH84">
        <v>0</v>
      </c>
      <c r="AI84">
        <v>40</v>
      </c>
      <c r="AJ84">
        <v>0</v>
      </c>
      <c r="AK84">
        <v>40</v>
      </c>
      <c r="AL84">
        <v>0</v>
      </c>
      <c r="AM84">
        <f t="shared" si="36"/>
        <v>0</v>
      </c>
      <c r="AN84">
        <f t="shared" si="59"/>
        <v>1150</v>
      </c>
      <c r="AO84" s="67">
        <f t="shared" si="37"/>
        <v>0</v>
      </c>
      <c r="AQ84">
        <v>40</v>
      </c>
      <c r="AR84">
        <v>0</v>
      </c>
      <c r="AS84">
        <v>40</v>
      </c>
      <c r="AT84">
        <v>0</v>
      </c>
      <c r="AU84">
        <v>40</v>
      </c>
      <c r="AV84">
        <v>0</v>
      </c>
      <c r="AW84">
        <f t="shared" si="38"/>
        <v>0</v>
      </c>
      <c r="AX84">
        <f t="shared" si="50"/>
        <v>1321</v>
      </c>
      <c r="AY84" s="67">
        <f t="shared" si="39"/>
        <v>0</v>
      </c>
      <c r="BA84">
        <v>40</v>
      </c>
      <c r="BB84">
        <v>0</v>
      </c>
      <c r="BC84">
        <v>40</v>
      </c>
      <c r="BD84">
        <v>0</v>
      </c>
      <c r="BE84">
        <v>40</v>
      </c>
      <c r="BF84">
        <v>0</v>
      </c>
      <c r="BG84">
        <f t="shared" si="40"/>
        <v>0</v>
      </c>
      <c r="BH84">
        <f t="shared" si="51"/>
        <v>1369</v>
      </c>
      <c r="BI84" s="67">
        <f t="shared" si="41"/>
        <v>0</v>
      </c>
      <c r="BK84">
        <v>40</v>
      </c>
      <c r="BL84">
        <v>0</v>
      </c>
      <c r="BM84">
        <v>40</v>
      </c>
      <c r="BN84">
        <v>0</v>
      </c>
      <c r="BO84">
        <v>40</v>
      </c>
      <c r="BP84">
        <v>0</v>
      </c>
      <c r="BQ84">
        <f t="shared" si="42"/>
        <v>0</v>
      </c>
      <c r="BR84">
        <f t="shared" si="52"/>
        <v>1299</v>
      </c>
      <c r="BS84" s="67">
        <f t="shared" si="43"/>
        <v>0</v>
      </c>
      <c r="BU84">
        <v>40</v>
      </c>
      <c r="BV84">
        <v>0</v>
      </c>
      <c r="BW84">
        <v>40</v>
      </c>
      <c r="BX84">
        <v>0</v>
      </c>
      <c r="BY84">
        <v>40</v>
      </c>
      <c r="BZ84">
        <v>0</v>
      </c>
      <c r="CA84">
        <f t="shared" si="44"/>
        <v>0</v>
      </c>
      <c r="CB84">
        <f t="shared" si="53"/>
        <v>1356</v>
      </c>
      <c r="CC84" s="67">
        <f t="shared" si="45"/>
        <v>0</v>
      </c>
      <c r="CE84">
        <v>40</v>
      </c>
      <c r="CF84">
        <v>0</v>
      </c>
      <c r="CG84">
        <v>40</v>
      </c>
      <c r="CH84">
        <v>0</v>
      </c>
      <c r="CI84">
        <v>40</v>
      </c>
      <c r="CJ84">
        <v>0</v>
      </c>
      <c r="CK84">
        <f t="shared" si="46"/>
        <v>0</v>
      </c>
      <c r="CL84">
        <f t="shared" si="54"/>
        <v>1401</v>
      </c>
      <c r="CM84" s="67">
        <f t="shared" si="47"/>
        <v>0</v>
      </c>
      <c r="CO84">
        <v>40</v>
      </c>
      <c r="CP84">
        <v>0</v>
      </c>
      <c r="CQ84">
        <v>40</v>
      </c>
      <c r="CR84">
        <v>0</v>
      </c>
      <c r="CS84">
        <v>40</v>
      </c>
      <c r="CT84">
        <v>0</v>
      </c>
      <c r="CU84">
        <f t="shared" si="48"/>
        <v>0</v>
      </c>
      <c r="CV84">
        <f t="shared" si="55"/>
        <v>1177</v>
      </c>
      <c r="CW84" s="67">
        <f t="shared" si="49"/>
        <v>0</v>
      </c>
    </row>
    <row r="85" spans="3:101" x14ac:dyDescent="0.35">
      <c r="C85">
        <v>40.5</v>
      </c>
      <c r="D85">
        <v>0</v>
      </c>
      <c r="E85">
        <v>40.5</v>
      </c>
      <c r="F85">
        <v>0</v>
      </c>
      <c r="G85">
        <v>40.5</v>
      </c>
      <c r="H85">
        <v>0</v>
      </c>
      <c r="I85">
        <f t="shared" si="30"/>
        <v>0</v>
      </c>
      <c r="J85">
        <f t="shared" si="56"/>
        <v>361</v>
      </c>
      <c r="K85" s="67">
        <f t="shared" si="32"/>
        <v>0</v>
      </c>
      <c r="M85">
        <v>40.5</v>
      </c>
      <c r="N85">
        <v>0</v>
      </c>
      <c r="O85">
        <v>40.5</v>
      </c>
      <c r="P85">
        <v>0</v>
      </c>
      <c r="Q85">
        <v>40.5</v>
      </c>
      <c r="R85">
        <v>0</v>
      </c>
      <c r="S85">
        <f t="shared" si="31"/>
        <v>0</v>
      </c>
      <c r="T85">
        <f t="shared" si="57"/>
        <v>322</v>
      </c>
      <c r="U85" s="67">
        <f t="shared" si="33"/>
        <v>0</v>
      </c>
      <c r="W85">
        <v>40.5</v>
      </c>
      <c r="X85">
        <v>0</v>
      </c>
      <c r="Y85">
        <v>40.5</v>
      </c>
      <c r="Z85">
        <v>0</v>
      </c>
      <c r="AA85">
        <v>40.5</v>
      </c>
      <c r="AB85">
        <v>0</v>
      </c>
      <c r="AC85">
        <f t="shared" si="34"/>
        <v>0</v>
      </c>
      <c r="AD85">
        <f t="shared" si="58"/>
        <v>1601</v>
      </c>
      <c r="AE85" s="67">
        <f t="shared" si="35"/>
        <v>0</v>
      </c>
      <c r="AG85">
        <v>40.5</v>
      </c>
      <c r="AH85">
        <v>0</v>
      </c>
      <c r="AI85">
        <v>40.5</v>
      </c>
      <c r="AJ85">
        <v>0</v>
      </c>
      <c r="AK85">
        <v>40.5</v>
      </c>
      <c r="AL85">
        <v>0</v>
      </c>
      <c r="AM85">
        <f t="shared" si="36"/>
        <v>0</v>
      </c>
      <c r="AN85">
        <f t="shared" si="59"/>
        <v>1150</v>
      </c>
      <c r="AO85" s="67">
        <f t="shared" si="37"/>
        <v>0</v>
      </c>
      <c r="AQ85">
        <v>40.5</v>
      </c>
      <c r="AR85">
        <v>0</v>
      </c>
      <c r="AS85">
        <v>40.5</v>
      </c>
      <c r="AT85">
        <v>0</v>
      </c>
      <c r="AU85">
        <v>40.5</v>
      </c>
      <c r="AV85">
        <v>0</v>
      </c>
      <c r="AW85">
        <f t="shared" si="38"/>
        <v>0</v>
      </c>
      <c r="AX85">
        <f t="shared" si="50"/>
        <v>1321</v>
      </c>
      <c r="AY85" s="67">
        <f t="shared" si="39"/>
        <v>0</v>
      </c>
      <c r="BA85">
        <v>40.5</v>
      </c>
      <c r="BB85">
        <v>0</v>
      </c>
      <c r="BC85">
        <v>40.5</v>
      </c>
      <c r="BD85">
        <v>0</v>
      </c>
      <c r="BE85">
        <v>40.5</v>
      </c>
      <c r="BF85">
        <v>0</v>
      </c>
      <c r="BG85">
        <f t="shared" si="40"/>
        <v>0</v>
      </c>
      <c r="BH85">
        <f t="shared" si="51"/>
        <v>1369</v>
      </c>
      <c r="BI85" s="67">
        <f t="shared" si="41"/>
        <v>0</v>
      </c>
      <c r="BK85">
        <v>40.5</v>
      </c>
      <c r="BL85">
        <v>0</v>
      </c>
      <c r="BM85">
        <v>40.5</v>
      </c>
      <c r="BN85">
        <v>0</v>
      </c>
      <c r="BO85">
        <v>40.5</v>
      </c>
      <c r="BP85">
        <v>0</v>
      </c>
      <c r="BQ85">
        <f t="shared" si="42"/>
        <v>0</v>
      </c>
      <c r="BR85">
        <f t="shared" si="52"/>
        <v>1299</v>
      </c>
      <c r="BS85" s="67">
        <f t="shared" si="43"/>
        <v>0</v>
      </c>
      <c r="BU85">
        <v>40.5</v>
      </c>
      <c r="BV85">
        <v>0</v>
      </c>
      <c r="BW85">
        <v>40.5</v>
      </c>
      <c r="BX85">
        <v>0</v>
      </c>
      <c r="BY85">
        <v>40.5</v>
      </c>
      <c r="BZ85">
        <v>0</v>
      </c>
      <c r="CA85">
        <f t="shared" si="44"/>
        <v>0</v>
      </c>
      <c r="CB85">
        <f t="shared" si="53"/>
        <v>1356</v>
      </c>
      <c r="CC85" s="67">
        <f t="shared" si="45"/>
        <v>0</v>
      </c>
      <c r="CE85">
        <v>40.5</v>
      </c>
      <c r="CF85">
        <v>0</v>
      </c>
      <c r="CG85">
        <v>40.5</v>
      </c>
      <c r="CH85">
        <v>0</v>
      </c>
      <c r="CI85">
        <v>40.5</v>
      </c>
      <c r="CJ85">
        <v>0</v>
      </c>
      <c r="CK85">
        <f t="shared" si="46"/>
        <v>0</v>
      </c>
      <c r="CL85">
        <f t="shared" si="54"/>
        <v>1401</v>
      </c>
      <c r="CM85" s="67">
        <f t="shared" si="47"/>
        <v>0</v>
      </c>
      <c r="CO85">
        <v>40.5</v>
      </c>
      <c r="CP85">
        <v>0</v>
      </c>
      <c r="CQ85">
        <v>40.5</v>
      </c>
      <c r="CR85">
        <v>0</v>
      </c>
      <c r="CS85">
        <v>40.5</v>
      </c>
      <c r="CT85">
        <v>0</v>
      </c>
      <c r="CU85">
        <f t="shared" si="48"/>
        <v>0</v>
      </c>
      <c r="CV85">
        <f t="shared" si="55"/>
        <v>1177</v>
      </c>
      <c r="CW85" s="67">
        <f t="shared" si="49"/>
        <v>0</v>
      </c>
    </row>
    <row r="86" spans="3:101" x14ac:dyDescent="0.35">
      <c r="C86">
        <v>41</v>
      </c>
      <c r="D86">
        <v>0</v>
      </c>
      <c r="E86">
        <v>41</v>
      </c>
      <c r="F86">
        <v>0</v>
      </c>
      <c r="G86">
        <v>41</v>
      </c>
      <c r="H86">
        <v>0</v>
      </c>
      <c r="I86">
        <f t="shared" si="30"/>
        <v>0</v>
      </c>
      <c r="J86">
        <f t="shared" si="56"/>
        <v>361</v>
      </c>
      <c r="K86" s="67">
        <f t="shared" si="32"/>
        <v>0</v>
      </c>
      <c r="M86">
        <v>41</v>
      </c>
      <c r="N86">
        <v>0</v>
      </c>
      <c r="O86">
        <v>41</v>
      </c>
      <c r="P86">
        <v>0</v>
      </c>
      <c r="Q86">
        <v>41</v>
      </c>
      <c r="R86">
        <v>0</v>
      </c>
      <c r="S86">
        <f t="shared" si="31"/>
        <v>0</v>
      </c>
      <c r="T86">
        <f t="shared" si="57"/>
        <v>322</v>
      </c>
      <c r="U86" s="67">
        <f t="shared" si="33"/>
        <v>0</v>
      </c>
      <c r="W86">
        <v>41</v>
      </c>
      <c r="X86">
        <v>0</v>
      </c>
      <c r="Y86">
        <v>41</v>
      </c>
      <c r="Z86">
        <v>0</v>
      </c>
      <c r="AA86">
        <v>41</v>
      </c>
      <c r="AB86">
        <v>0</v>
      </c>
      <c r="AC86">
        <f t="shared" si="34"/>
        <v>0</v>
      </c>
      <c r="AD86">
        <f t="shared" si="58"/>
        <v>1601</v>
      </c>
      <c r="AE86" s="67">
        <f t="shared" si="35"/>
        <v>0</v>
      </c>
      <c r="AG86">
        <v>41</v>
      </c>
      <c r="AH86">
        <v>0</v>
      </c>
      <c r="AI86">
        <v>41</v>
      </c>
      <c r="AJ86">
        <v>0</v>
      </c>
      <c r="AK86">
        <v>41</v>
      </c>
      <c r="AL86">
        <v>0</v>
      </c>
      <c r="AM86">
        <f t="shared" si="36"/>
        <v>0</v>
      </c>
      <c r="AN86">
        <f t="shared" si="59"/>
        <v>1150</v>
      </c>
      <c r="AO86" s="67">
        <f t="shared" si="37"/>
        <v>0</v>
      </c>
      <c r="AQ86">
        <v>41</v>
      </c>
      <c r="AR86">
        <v>0</v>
      </c>
      <c r="AS86">
        <v>41</v>
      </c>
      <c r="AT86">
        <v>0</v>
      </c>
      <c r="AU86">
        <v>41</v>
      </c>
      <c r="AV86">
        <v>0</v>
      </c>
      <c r="AW86">
        <f t="shared" si="38"/>
        <v>0</v>
      </c>
      <c r="AX86">
        <f t="shared" si="50"/>
        <v>1321</v>
      </c>
      <c r="AY86" s="67">
        <f t="shared" si="39"/>
        <v>0</v>
      </c>
      <c r="BA86">
        <v>41</v>
      </c>
      <c r="BB86">
        <v>0</v>
      </c>
      <c r="BC86">
        <v>41</v>
      </c>
      <c r="BD86">
        <v>0</v>
      </c>
      <c r="BE86">
        <v>41</v>
      </c>
      <c r="BF86">
        <v>0</v>
      </c>
      <c r="BG86">
        <f t="shared" si="40"/>
        <v>0</v>
      </c>
      <c r="BH86">
        <f t="shared" si="51"/>
        <v>1369</v>
      </c>
      <c r="BI86" s="67">
        <f t="shared" si="41"/>
        <v>0</v>
      </c>
      <c r="BK86">
        <v>41</v>
      </c>
      <c r="BL86">
        <v>0</v>
      </c>
      <c r="BM86">
        <v>41</v>
      </c>
      <c r="BN86">
        <v>0</v>
      </c>
      <c r="BO86">
        <v>41</v>
      </c>
      <c r="BP86">
        <v>0</v>
      </c>
      <c r="BQ86">
        <f t="shared" si="42"/>
        <v>0</v>
      </c>
      <c r="BR86">
        <f t="shared" si="52"/>
        <v>1299</v>
      </c>
      <c r="BS86" s="67">
        <f t="shared" si="43"/>
        <v>0</v>
      </c>
      <c r="BU86">
        <v>41</v>
      </c>
      <c r="BV86">
        <v>0</v>
      </c>
      <c r="BW86">
        <v>41</v>
      </c>
      <c r="BX86">
        <v>0</v>
      </c>
      <c r="BY86">
        <v>41</v>
      </c>
      <c r="BZ86">
        <v>0</v>
      </c>
      <c r="CA86">
        <f t="shared" si="44"/>
        <v>0</v>
      </c>
      <c r="CB86">
        <f t="shared" si="53"/>
        <v>1356</v>
      </c>
      <c r="CC86" s="67">
        <f t="shared" si="45"/>
        <v>0</v>
      </c>
      <c r="CE86">
        <v>41</v>
      </c>
      <c r="CF86">
        <v>0</v>
      </c>
      <c r="CG86">
        <v>41</v>
      </c>
      <c r="CH86">
        <v>0</v>
      </c>
      <c r="CI86">
        <v>41</v>
      </c>
      <c r="CJ86">
        <v>0</v>
      </c>
      <c r="CK86">
        <f t="shared" si="46"/>
        <v>0</v>
      </c>
      <c r="CL86">
        <f t="shared" si="54"/>
        <v>1401</v>
      </c>
      <c r="CM86" s="67">
        <f t="shared" si="47"/>
        <v>0</v>
      </c>
      <c r="CO86">
        <v>41</v>
      </c>
      <c r="CP86">
        <v>0</v>
      </c>
      <c r="CQ86">
        <v>41</v>
      </c>
      <c r="CR86">
        <v>0</v>
      </c>
      <c r="CS86">
        <v>41</v>
      </c>
      <c r="CT86">
        <v>0</v>
      </c>
      <c r="CU86">
        <f t="shared" si="48"/>
        <v>0</v>
      </c>
      <c r="CV86">
        <f t="shared" si="55"/>
        <v>1177</v>
      </c>
      <c r="CW86" s="67">
        <f t="shared" si="49"/>
        <v>0</v>
      </c>
    </row>
    <row r="87" spans="3:101" x14ac:dyDescent="0.35">
      <c r="C87">
        <v>41.5</v>
      </c>
      <c r="D87">
        <v>0</v>
      </c>
      <c r="E87">
        <v>41.5</v>
      </c>
      <c r="F87">
        <v>0</v>
      </c>
      <c r="G87">
        <v>41.5</v>
      </c>
      <c r="H87">
        <v>0</v>
      </c>
      <c r="I87">
        <f t="shared" si="30"/>
        <v>0</v>
      </c>
      <c r="J87">
        <f t="shared" si="56"/>
        <v>361</v>
      </c>
      <c r="K87" s="67">
        <f t="shared" si="32"/>
        <v>0</v>
      </c>
      <c r="M87">
        <v>41.5</v>
      </c>
      <c r="N87">
        <v>0</v>
      </c>
      <c r="O87">
        <v>41.5</v>
      </c>
      <c r="P87">
        <v>0</v>
      </c>
      <c r="Q87">
        <v>41.5</v>
      </c>
      <c r="R87">
        <v>0</v>
      </c>
      <c r="S87">
        <f t="shared" si="31"/>
        <v>0</v>
      </c>
      <c r="T87">
        <f t="shared" si="57"/>
        <v>322</v>
      </c>
      <c r="U87" s="67">
        <f t="shared" si="33"/>
        <v>0</v>
      </c>
      <c r="W87">
        <v>41.5</v>
      </c>
      <c r="X87">
        <v>0</v>
      </c>
      <c r="Y87">
        <v>41.5</v>
      </c>
      <c r="Z87">
        <v>0</v>
      </c>
      <c r="AA87">
        <v>41.5</v>
      </c>
      <c r="AB87">
        <v>0</v>
      </c>
      <c r="AC87">
        <f t="shared" si="34"/>
        <v>0</v>
      </c>
      <c r="AD87">
        <f t="shared" si="58"/>
        <v>1601</v>
      </c>
      <c r="AE87" s="67">
        <f t="shared" si="35"/>
        <v>0</v>
      </c>
      <c r="AG87">
        <v>41.5</v>
      </c>
      <c r="AH87">
        <v>0</v>
      </c>
      <c r="AI87">
        <v>41.5</v>
      </c>
      <c r="AJ87">
        <v>0</v>
      </c>
      <c r="AK87">
        <v>41.5</v>
      </c>
      <c r="AL87">
        <v>0</v>
      </c>
      <c r="AM87">
        <f t="shared" si="36"/>
        <v>0</v>
      </c>
      <c r="AN87">
        <f t="shared" si="59"/>
        <v>1150</v>
      </c>
      <c r="AO87" s="67">
        <f t="shared" si="37"/>
        <v>0</v>
      </c>
      <c r="AQ87">
        <v>41.5</v>
      </c>
      <c r="AR87">
        <v>0</v>
      </c>
      <c r="AS87">
        <v>41.5</v>
      </c>
      <c r="AT87">
        <v>0</v>
      </c>
      <c r="AU87">
        <v>41.5</v>
      </c>
      <c r="AV87">
        <v>0</v>
      </c>
      <c r="AW87">
        <f t="shared" si="38"/>
        <v>0</v>
      </c>
      <c r="AX87">
        <f t="shared" si="50"/>
        <v>1321</v>
      </c>
      <c r="AY87" s="67">
        <f t="shared" si="39"/>
        <v>0</v>
      </c>
      <c r="BA87">
        <v>41.5</v>
      </c>
      <c r="BB87">
        <v>0</v>
      </c>
      <c r="BC87">
        <v>41.5</v>
      </c>
      <c r="BD87">
        <v>0</v>
      </c>
      <c r="BE87">
        <v>41.5</v>
      </c>
      <c r="BF87">
        <v>0</v>
      </c>
      <c r="BG87">
        <f t="shared" si="40"/>
        <v>0</v>
      </c>
      <c r="BH87">
        <f t="shared" si="51"/>
        <v>1369</v>
      </c>
      <c r="BI87" s="67">
        <f t="shared" si="41"/>
        <v>0</v>
      </c>
      <c r="BK87">
        <v>41.5</v>
      </c>
      <c r="BL87">
        <v>0</v>
      </c>
      <c r="BM87">
        <v>41.5</v>
      </c>
      <c r="BN87">
        <v>0</v>
      </c>
      <c r="BO87">
        <v>41.5</v>
      </c>
      <c r="BP87">
        <v>0</v>
      </c>
      <c r="BQ87">
        <f t="shared" si="42"/>
        <v>0</v>
      </c>
      <c r="BR87">
        <f t="shared" si="52"/>
        <v>1299</v>
      </c>
      <c r="BS87" s="67">
        <f t="shared" si="43"/>
        <v>0</v>
      </c>
      <c r="BU87">
        <v>41.5</v>
      </c>
      <c r="BV87">
        <v>0</v>
      </c>
      <c r="BW87">
        <v>41.5</v>
      </c>
      <c r="BX87">
        <v>0</v>
      </c>
      <c r="BY87">
        <v>41.5</v>
      </c>
      <c r="BZ87">
        <v>0</v>
      </c>
      <c r="CA87">
        <f t="shared" si="44"/>
        <v>0</v>
      </c>
      <c r="CB87">
        <f t="shared" si="53"/>
        <v>1356</v>
      </c>
      <c r="CC87" s="67">
        <f t="shared" si="45"/>
        <v>0</v>
      </c>
      <c r="CE87">
        <v>41.5</v>
      </c>
      <c r="CF87">
        <v>0</v>
      </c>
      <c r="CG87">
        <v>41.5</v>
      </c>
      <c r="CH87">
        <v>0</v>
      </c>
      <c r="CI87">
        <v>41.5</v>
      </c>
      <c r="CJ87">
        <v>0</v>
      </c>
      <c r="CK87">
        <f t="shared" si="46"/>
        <v>0</v>
      </c>
      <c r="CL87">
        <f t="shared" si="54"/>
        <v>1401</v>
      </c>
      <c r="CM87" s="67">
        <f t="shared" si="47"/>
        <v>0</v>
      </c>
      <c r="CO87">
        <v>41.5</v>
      </c>
      <c r="CP87">
        <v>0</v>
      </c>
      <c r="CQ87">
        <v>41.5</v>
      </c>
      <c r="CR87">
        <v>0</v>
      </c>
      <c r="CS87">
        <v>41.5</v>
      </c>
      <c r="CT87">
        <v>0</v>
      </c>
      <c r="CU87">
        <f t="shared" si="48"/>
        <v>0</v>
      </c>
      <c r="CV87">
        <f t="shared" si="55"/>
        <v>1177</v>
      </c>
      <c r="CW87" s="67">
        <f t="shared" si="49"/>
        <v>0</v>
      </c>
    </row>
    <row r="88" spans="3:101" x14ac:dyDescent="0.35">
      <c r="C88">
        <v>42</v>
      </c>
      <c r="D88">
        <v>0</v>
      </c>
      <c r="E88">
        <v>42</v>
      </c>
      <c r="F88">
        <v>0</v>
      </c>
      <c r="G88">
        <v>42</v>
      </c>
      <c r="H88">
        <v>0</v>
      </c>
      <c r="I88">
        <f t="shared" si="30"/>
        <v>0</v>
      </c>
      <c r="J88">
        <f t="shared" si="56"/>
        <v>361</v>
      </c>
      <c r="K88" s="67">
        <f t="shared" si="32"/>
        <v>0</v>
      </c>
      <c r="M88">
        <v>42</v>
      </c>
      <c r="N88">
        <v>0</v>
      </c>
      <c r="O88">
        <v>42</v>
      </c>
      <c r="P88">
        <v>0</v>
      </c>
      <c r="Q88">
        <v>42</v>
      </c>
      <c r="R88">
        <v>0</v>
      </c>
      <c r="S88">
        <f t="shared" si="31"/>
        <v>0</v>
      </c>
      <c r="T88">
        <f t="shared" si="57"/>
        <v>322</v>
      </c>
      <c r="U88" s="67">
        <f t="shared" si="33"/>
        <v>0</v>
      </c>
      <c r="W88">
        <v>42</v>
      </c>
      <c r="X88">
        <v>0</v>
      </c>
      <c r="Y88">
        <v>42</v>
      </c>
      <c r="Z88">
        <v>0</v>
      </c>
      <c r="AA88">
        <v>42</v>
      </c>
      <c r="AB88">
        <v>0</v>
      </c>
      <c r="AC88">
        <f t="shared" si="34"/>
        <v>0</v>
      </c>
      <c r="AD88">
        <f t="shared" si="58"/>
        <v>1601</v>
      </c>
      <c r="AE88" s="67">
        <f t="shared" si="35"/>
        <v>0</v>
      </c>
      <c r="AG88">
        <v>42</v>
      </c>
      <c r="AH88">
        <v>0</v>
      </c>
      <c r="AI88">
        <v>42</v>
      </c>
      <c r="AJ88">
        <v>0</v>
      </c>
      <c r="AK88">
        <v>42</v>
      </c>
      <c r="AL88">
        <v>0</v>
      </c>
      <c r="AM88">
        <f t="shared" si="36"/>
        <v>0</v>
      </c>
      <c r="AN88">
        <f t="shared" si="59"/>
        <v>1150</v>
      </c>
      <c r="AO88" s="67">
        <f t="shared" si="37"/>
        <v>0</v>
      </c>
      <c r="AQ88">
        <v>42</v>
      </c>
      <c r="AR88">
        <v>0</v>
      </c>
      <c r="AS88">
        <v>42</v>
      </c>
      <c r="AT88">
        <v>0</v>
      </c>
      <c r="AU88">
        <v>42</v>
      </c>
      <c r="AV88">
        <v>0</v>
      </c>
      <c r="AW88">
        <f t="shared" si="38"/>
        <v>0</v>
      </c>
      <c r="AX88">
        <f t="shared" si="50"/>
        <v>1321</v>
      </c>
      <c r="AY88" s="67">
        <f t="shared" si="39"/>
        <v>0</v>
      </c>
      <c r="BA88">
        <v>42</v>
      </c>
      <c r="BB88">
        <v>0</v>
      </c>
      <c r="BC88">
        <v>42</v>
      </c>
      <c r="BD88">
        <v>0</v>
      </c>
      <c r="BE88">
        <v>42</v>
      </c>
      <c r="BF88">
        <v>0</v>
      </c>
      <c r="BG88">
        <f t="shared" si="40"/>
        <v>0</v>
      </c>
      <c r="BH88">
        <f t="shared" si="51"/>
        <v>1369</v>
      </c>
      <c r="BI88" s="67">
        <f t="shared" si="41"/>
        <v>0</v>
      </c>
      <c r="BK88">
        <v>42</v>
      </c>
      <c r="BL88">
        <v>0</v>
      </c>
      <c r="BM88">
        <v>42</v>
      </c>
      <c r="BN88">
        <v>0</v>
      </c>
      <c r="BO88">
        <v>42</v>
      </c>
      <c r="BP88">
        <v>0</v>
      </c>
      <c r="BQ88">
        <f t="shared" si="42"/>
        <v>0</v>
      </c>
      <c r="BR88">
        <f t="shared" si="52"/>
        <v>1299</v>
      </c>
      <c r="BS88" s="67">
        <f t="shared" si="43"/>
        <v>0</v>
      </c>
      <c r="BU88">
        <v>42</v>
      </c>
      <c r="BV88">
        <v>0</v>
      </c>
      <c r="BW88">
        <v>42</v>
      </c>
      <c r="BX88">
        <v>0</v>
      </c>
      <c r="BY88">
        <v>42</v>
      </c>
      <c r="BZ88">
        <v>0</v>
      </c>
      <c r="CA88">
        <f t="shared" si="44"/>
        <v>0</v>
      </c>
      <c r="CB88">
        <f t="shared" si="53"/>
        <v>1356</v>
      </c>
      <c r="CC88" s="67">
        <f t="shared" si="45"/>
        <v>0</v>
      </c>
      <c r="CE88">
        <v>42</v>
      </c>
      <c r="CF88">
        <v>0</v>
      </c>
      <c r="CG88">
        <v>42</v>
      </c>
      <c r="CH88">
        <v>0</v>
      </c>
      <c r="CI88">
        <v>42</v>
      </c>
      <c r="CJ88">
        <v>0</v>
      </c>
      <c r="CK88">
        <f t="shared" si="46"/>
        <v>0</v>
      </c>
      <c r="CL88">
        <f t="shared" si="54"/>
        <v>1401</v>
      </c>
      <c r="CM88" s="67">
        <f t="shared" si="47"/>
        <v>0</v>
      </c>
      <c r="CO88">
        <v>42</v>
      </c>
      <c r="CP88">
        <v>0</v>
      </c>
      <c r="CQ88">
        <v>42</v>
      </c>
      <c r="CR88">
        <v>0</v>
      </c>
      <c r="CS88">
        <v>42</v>
      </c>
      <c r="CT88">
        <v>0</v>
      </c>
      <c r="CU88">
        <f t="shared" si="48"/>
        <v>0</v>
      </c>
      <c r="CV88">
        <f t="shared" si="55"/>
        <v>1177</v>
      </c>
      <c r="CW88" s="67">
        <f t="shared" si="49"/>
        <v>0</v>
      </c>
    </row>
    <row r="89" spans="3:101" x14ac:dyDescent="0.35">
      <c r="C89">
        <v>42.5</v>
      </c>
      <c r="D89">
        <v>0</v>
      </c>
      <c r="E89">
        <v>42.5</v>
      </c>
      <c r="F89">
        <v>0</v>
      </c>
      <c r="G89">
        <v>42.5</v>
      </c>
      <c r="H89">
        <v>0</v>
      </c>
      <c r="I89">
        <f t="shared" si="30"/>
        <v>0</v>
      </c>
      <c r="J89">
        <f t="shared" si="56"/>
        <v>361</v>
      </c>
      <c r="K89" s="67">
        <f t="shared" si="32"/>
        <v>0</v>
      </c>
      <c r="M89">
        <v>42.5</v>
      </c>
      <c r="N89">
        <v>0</v>
      </c>
      <c r="O89">
        <v>42.5</v>
      </c>
      <c r="P89">
        <v>0</v>
      </c>
      <c r="Q89">
        <v>42.5</v>
      </c>
      <c r="R89">
        <v>0</v>
      </c>
      <c r="S89">
        <f t="shared" si="31"/>
        <v>0</v>
      </c>
      <c r="T89">
        <f t="shared" si="57"/>
        <v>322</v>
      </c>
      <c r="U89" s="67">
        <f t="shared" si="33"/>
        <v>0</v>
      </c>
      <c r="W89">
        <v>42.5</v>
      </c>
      <c r="X89">
        <v>0</v>
      </c>
      <c r="Y89">
        <v>42.5</v>
      </c>
      <c r="Z89">
        <v>0</v>
      </c>
      <c r="AA89">
        <v>42.5</v>
      </c>
      <c r="AB89">
        <v>0</v>
      </c>
      <c r="AC89">
        <f t="shared" si="34"/>
        <v>0</v>
      </c>
      <c r="AD89">
        <f t="shared" si="58"/>
        <v>1601</v>
      </c>
      <c r="AE89" s="67">
        <f t="shared" si="35"/>
        <v>0</v>
      </c>
      <c r="AG89">
        <v>42.5</v>
      </c>
      <c r="AH89">
        <v>0</v>
      </c>
      <c r="AI89">
        <v>42.5</v>
      </c>
      <c r="AJ89">
        <v>0</v>
      </c>
      <c r="AK89">
        <v>42.5</v>
      </c>
      <c r="AL89">
        <v>0</v>
      </c>
      <c r="AM89">
        <f t="shared" si="36"/>
        <v>0</v>
      </c>
      <c r="AN89">
        <f t="shared" si="59"/>
        <v>1150</v>
      </c>
      <c r="AO89" s="67">
        <f t="shared" si="37"/>
        <v>0</v>
      </c>
      <c r="AQ89">
        <v>42.5</v>
      </c>
      <c r="AR89">
        <v>0</v>
      </c>
      <c r="AS89">
        <v>42.5</v>
      </c>
      <c r="AT89">
        <v>0</v>
      </c>
      <c r="AU89">
        <v>42.5</v>
      </c>
      <c r="AV89">
        <v>0</v>
      </c>
      <c r="AW89">
        <f t="shared" si="38"/>
        <v>0</v>
      </c>
      <c r="AX89">
        <f t="shared" si="50"/>
        <v>1321</v>
      </c>
      <c r="AY89" s="67">
        <f t="shared" si="39"/>
        <v>0</v>
      </c>
      <c r="BA89">
        <v>42.5</v>
      </c>
      <c r="BB89">
        <v>0</v>
      </c>
      <c r="BC89">
        <v>42.5</v>
      </c>
      <c r="BD89">
        <v>0</v>
      </c>
      <c r="BE89">
        <v>42.5</v>
      </c>
      <c r="BF89">
        <v>0</v>
      </c>
      <c r="BG89">
        <f t="shared" si="40"/>
        <v>0</v>
      </c>
      <c r="BH89">
        <f t="shared" si="51"/>
        <v>1369</v>
      </c>
      <c r="BI89" s="67">
        <f t="shared" si="41"/>
        <v>0</v>
      </c>
      <c r="BK89">
        <v>42.5</v>
      </c>
      <c r="BL89">
        <v>0</v>
      </c>
      <c r="BM89">
        <v>42.5</v>
      </c>
      <c r="BN89">
        <v>0</v>
      </c>
      <c r="BO89">
        <v>42.5</v>
      </c>
      <c r="BP89">
        <v>0</v>
      </c>
      <c r="BQ89">
        <f t="shared" si="42"/>
        <v>0</v>
      </c>
      <c r="BR89">
        <f t="shared" si="52"/>
        <v>1299</v>
      </c>
      <c r="BS89" s="67">
        <f t="shared" si="43"/>
        <v>0</v>
      </c>
      <c r="BU89">
        <v>42.5</v>
      </c>
      <c r="BV89">
        <v>0</v>
      </c>
      <c r="BW89">
        <v>42.5</v>
      </c>
      <c r="BX89">
        <v>0</v>
      </c>
      <c r="BY89">
        <v>42.5</v>
      </c>
      <c r="BZ89">
        <v>0</v>
      </c>
      <c r="CA89">
        <f t="shared" si="44"/>
        <v>0</v>
      </c>
      <c r="CB89">
        <f t="shared" si="53"/>
        <v>1356</v>
      </c>
      <c r="CC89" s="67">
        <f t="shared" si="45"/>
        <v>0</v>
      </c>
      <c r="CE89">
        <v>42.5</v>
      </c>
      <c r="CF89">
        <v>0</v>
      </c>
      <c r="CG89">
        <v>42.5</v>
      </c>
      <c r="CH89">
        <v>0</v>
      </c>
      <c r="CI89">
        <v>42.5</v>
      </c>
      <c r="CJ89">
        <v>0</v>
      </c>
      <c r="CK89">
        <f t="shared" si="46"/>
        <v>0</v>
      </c>
      <c r="CL89">
        <f t="shared" si="54"/>
        <v>1401</v>
      </c>
      <c r="CM89" s="67">
        <f t="shared" si="47"/>
        <v>0</v>
      </c>
      <c r="CO89">
        <v>42.5</v>
      </c>
      <c r="CP89">
        <v>0</v>
      </c>
      <c r="CQ89">
        <v>42.5</v>
      </c>
      <c r="CR89">
        <v>0</v>
      </c>
      <c r="CS89">
        <v>42.5</v>
      </c>
      <c r="CT89">
        <v>0</v>
      </c>
      <c r="CU89">
        <f t="shared" si="48"/>
        <v>0</v>
      </c>
      <c r="CV89">
        <f t="shared" si="55"/>
        <v>1177</v>
      </c>
      <c r="CW89" s="67">
        <f t="shared" si="49"/>
        <v>0</v>
      </c>
    </row>
    <row r="90" spans="3:101" x14ac:dyDescent="0.35">
      <c r="C90">
        <v>43</v>
      </c>
      <c r="D90">
        <v>0</v>
      </c>
      <c r="E90">
        <v>43</v>
      </c>
      <c r="F90">
        <v>0</v>
      </c>
      <c r="G90">
        <v>43</v>
      </c>
      <c r="H90">
        <v>0</v>
      </c>
      <c r="I90">
        <f t="shared" si="30"/>
        <v>0</v>
      </c>
      <c r="J90">
        <f t="shared" si="56"/>
        <v>361</v>
      </c>
      <c r="K90" s="67">
        <f t="shared" si="32"/>
        <v>0</v>
      </c>
      <c r="M90">
        <v>43</v>
      </c>
      <c r="N90">
        <v>0</v>
      </c>
      <c r="O90">
        <v>43</v>
      </c>
      <c r="P90">
        <v>0</v>
      </c>
      <c r="Q90">
        <v>43</v>
      </c>
      <c r="R90">
        <v>0</v>
      </c>
      <c r="S90">
        <f t="shared" si="31"/>
        <v>0</v>
      </c>
      <c r="T90">
        <f t="shared" si="57"/>
        <v>322</v>
      </c>
      <c r="U90" s="67">
        <f t="shared" si="33"/>
        <v>0</v>
      </c>
      <c r="W90">
        <v>43</v>
      </c>
      <c r="X90">
        <v>0</v>
      </c>
      <c r="Y90">
        <v>43</v>
      </c>
      <c r="Z90">
        <v>0</v>
      </c>
      <c r="AA90">
        <v>43</v>
      </c>
      <c r="AB90">
        <v>0</v>
      </c>
      <c r="AC90">
        <f t="shared" si="34"/>
        <v>0</v>
      </c>
      <c r="AD90">
        <f t="shared" si="58"/>
        <v>1601</v>
      </c>
      <c r="AE90" s="67">
        <f t="shared" si="35"/>
        <v>0</v>
      </c>
      <c r="AG90">
        <v>43</v>
      </c>
      <c r="AH90">
        <v>0</v>
      </c>
      <c r="AI90">
        <v>43</v>
      </c>
      <c r="AJ90">
        <v>0</v>
      </c>
      <c r="AK90">
        <v>43</v>
      </c>
      <c r="AL90">
        <v>0</v>
      </c>
      <c r="AM90">
        <f t="shared" si="36"/>
        <v>0</v>
      </c>
      <c r="AN90">
        <f t="shared" si="59"/>
        <v>1150</v>
      </c>
      <c r="AO90" s="67">
        <f t="shared" si="37"/>
        <v>0</v>
      </c>
      <c r="AQ90">
        <v>43</v>
      </c>
      <c r="AR90">
        <v>0</v>
      </c>
      <c r="AS90">
        <v>43</v>
      </c>
      <c r="AT90">
        <v>0</v>
      </c>
      <c r="AU90">
        <v>43</v>
      </c>
      <c r="AV90">
        <v>0</v>
      </c>
      <c r="AW90">
        <f t="shared" si="38"/>
        <v>0</v>
      </c>
      <c r="AX90">
        <f t="shared" si="50"/>
        <v>1321</v>
      </c>
      <c r="AY90" s="67">
        <f t="shared" si="39"/>
        <v>0</v>
      </c>
      <c r="BA90">
        <v>43</v>
      </c>
      <c r="BB90">
        <v>0</v>
      </c>
      <c r="BC90">
        <v>43</v>
      </c>
      <c r="BD90">
        <v>0</v>
      </c>
      <c r="BE90">
        <v>43</v>
      </c>
      <c r="BF90">
        <v>0</v>
      </c>
      <c r="BG90">
        <f t="shared" si="40"/>
        <v>0</v>
      </c>
      <c r="BH90">
        <f t="shared" si="51"/>
        <v>1369</v>
      </c>
      <c r="BI90" s="67">
        <f t="shared" si="41"/>
        <v>0</v>
      </c>
      <c r="BK90">
        <v>43</v>
      </c>
      <c r="BL90">
        <v>0</v>
      </c>
      <c r="BM90">
        <v>43</v>
      </c>
      <c r="BN90">
        <v>0</v>
      </c>
      <c r="BO90">
        <v>43</v>
      </c>
      <c r="BP90">
        <v>0</v>
      </c>
      <c r="BQ90">
        <f t="shared" si="42"/>
        <v>0</v>
      </c>
      <c r="BR90">
        <f t="shared" si="52"/>
        <v>1299</v>
      </c>
      <c r="BS90" s="67">
        <f t="shared" si="43"/>
        <v>0</v>
      </c>
      <c r="BU90">
        <v>43</v>
      </c>
      <c r="BV90">
        <v>0</v>
      </c>
      <c r="BW90">
        <v>43</v>
      </c>
      <c r="BX90">
        <v>0</v>
      </c>
      <c r="BY90">
        <v>43</v>
      </c>
      <c r="BZ90">
        <v>0</v>
      </c>
      <c r="CA90">
        <f t="shared" si="44"/>
        <v>0</v>
      </c>
      <c r="CB90">
        <f t="shared" si="53"/>
        <v>1356</v>
      </c>
      <c r="CC90" s="67">
        <f t="shared" si="45"/>
        <v>0</v>
      </c>
      <c r="CE90">
        <v>43</v>
      </c>
      <c r="CF90">
        <v>0</v>
      </c>
      <c r="CG90">
        <v>43</v>
      </c>
      <c r="CH90">
        <v>0</v>
      </c>
      <c r="CI90">
        <v>43</v>
      </c>
      <c r="CJ90">
        <v>0</v>
      </c>
      <c r="CK90">
        <f t="shared" si="46"/>
        <v>0</v>
      </c>
      <c r="CL90">
        <f t="shared" si="54"/>
        <v>1401</v>
      </c>
      <c r="CM90" s="67">
        <f t="shared" si="47"/>
        <v>0</v>
      </c>
      <c r="CO90">
        <v>43</v>
      </c>
      <c r="CP90">
        <v>0</v>
      </c>
      <c r="CQ90">
        <v>43</v>
      </c>
      <c r="CR90">
        <v>0</v>
      </c>
      <c r="CS90">
        <v>43</v>
      </c>
      <c r="CT90">
        <v>0</v>
      </c>
      <c r="CU90">
        <f t="shared" si="48"/>
        <v>0</v>
      </c>
      <c r="CV90">
        <f t="shared" si="55"/>
        <v>1177</v>
      </c>
      <c r="CW90" s="67">
        <f t="shared" si="49"/>
        <v>0</v>
      </c>
    </row>
    <row r="91" spans="3:101" x14ac:dyDescent="0.35">
      <c r="C91">
        <v>43.5</v>
      </c>
      <c r="D91">
        <v>0</v>
      </c>
      <c r="E91">
        <v>43.5</v>
      </c>
      <c r="F91">
        <v>0</v>
      </c>
      <c r="G91">
        <v>43.5</v>
      </c>
      <c r="H91">
        <v>0</v>
      </c>
      <c r="I91">
        <f t="shared" si="30"/>
        <v>0</v>
      </c>
      <c r="J91">
        <f t="shared" si="56"/>
        <v>361</v>
      </c>
      <c r="K91" s="67">
        <f t="shared" si="32"/>
        <v>0</v>
      </c>
      <c r="M91">
        <v>43.5</v>
      </c>
      <c r="N91">
        <v>0</v>
      </c>
      <c r="O91">
        <v>43.5</v>
      </c>
      <c r="P91">
        <v>0</v>
      </c>
      <c r="Q91">
        <v>43.5</v>
      </c>
      <c r="R91">
        <v>0</v>
      </c>
      <c r="S91">
        <f t="shared" si="31"/>
        <v>0</v>
      </c>
      <c r="T91">
        <f t="shared" si="57"/>
        <v>322</v>
      </c>
      <c r="U91" s="67">
        <f t="shared" si="33"/>
        <v>0</v>
      </c>
      <c r="W91">
        <v>43.5</v>
      </c>
      <c r="X91">
        <v>0</v>
      </c>
      <c r="Y91">
        <v>43.5</v>
      </c>
      <c r="Z91">
        <v>0</v>
      </c>
      <c r="AA91">
        <v>43.5</v>
      </c>
      <c r="AB91">
        <v>0</v>
      </c>
      <c r="AC91">
        <f t="shared" si="34"/>
        <v>0</v>
      </c>
      <c r="AD91">
        <f t="shared" si="58"/>
        <v>1601</v>
      </c>
      <c r="AE91" s="67">
        <f t="shared" si="35"/>
        <v>0</v>
      </c>
      <c r="AG91">
        <v>43.5</v>
      </c>
      <c r="AH91">
        <v>0</v>
      </c>
      <c r="AI91">
        <v>43.5</v>
      </c>
      <c r="AJ91">
        <v>0</v>
      </c>
      <c r="AK91">
        <v>43.5</v>
      </c>
      <c r="AL91">
        <v>0</v>
      </c>
      <c r="AM91">
        <f t="shared" si="36"/>
        <v>0</v>
      </c>
      <c r="AN91">
        <f t="shared" si="59"/>
        <v>1150</v>
      </c>
      <c r="AO91" s="67">
        <f t="shared" si="37"/>
        <v>0</v>
      </c>
      <c r="AQ91">
        <v>43.5</v>
      </c>
      <c r="AR91">
        <v>0</v>
      </c>
      <c r="AS91">
        <v>43.5</v>
      </c>
      <c r="AT91">
        <v>0</v>
      </c>
      <c r="AU91">
        <v>43.5</v>
      </c>
      <c r="AV91">
        <v>0</v>
      </c>
      <c r="AW91">
        <f t="shared" si="38"/>
        <v>0</v>
      </c>
      <c r="AX91">
        <f t="shared" si="50"/>
        <v>1321</v>
      </c>
      <c r="AY91" s="67">
        <f t="shared" si="39"/>
        <v>0</v>
      </c>
      <c r="BA91">
        <v>43.5</v>
      </c>
      <c r="BB91">
        <v>0</v>
      </c>
      <c r="BC91">
        <v>43.5</v>
      </c>
      <c r="BD91">
        <v>0</v>
      </c>
      <c r="BE91">
        <v>43.5</v>
      </c>
      <c r="BF91">
        <v>0</v>
      </c>
      <c r="BG91">
        <f t="shared" si="40"/>
        <v>0</v>
      </c>
      <c r="BH91">
        <f t="shared" si="51"/>
        <v>1369</v>
      </c>
      <c r="BI91" s="67">
        <f t="shared" si="41"/>
        <v>0</v>
      </c>
      <c r="BK91">
        <v>43.5</v>
      </c>
      <c r="BL91">
        <v>0</v>
      </c>
      <c r="BM91">
        <v>43.5</v>
      </c>
      <c r="BN91">
        <v>0</v>
      </c>
      <c r="BO91">
        <v>43.5</v>
      </c>
      <c r="BP91">
        <v>0</v>
      </c>
      <c r="BQ91">
        <f t="shared" si="42"/>
        <v>0</v>
      </c>
      <c r="BR91">
        <f t="shared" si="52"/>
        <v>1299</v>
      </c>
      <c r="BS91" s="67">
        <f t="shared" si="43"/>
        <v>0</v>
      </c>
      <c r="BU91">
        <v>43.5</v>
      </c>
      <c r="BV91">
        <v>0</v>
      </c>
      <c r="BW91">
        <v>43.5</v>
      </c>
      <c r="BX91">
        <v>0</v>
      </c>
      <c r="BY91">
        <v>43.5</v>
      </c>
      <c r="BZ91">
        <v>0</v>
      </c>
      <c r="CA91">
        <f t="shared" si="44"/>
        <v>0</v>
      </c>
      <c r="CB91">
        <f t="shared" si="53"/>
        <v>1356</v>
      </c>
      <c r="CC91" s="67">
        <f t="shared" si="45"/>
        <v>0</v>
      </c>
      <c r="CE91">
        <v>43.5</v>
      </c>
      <c r="CF91">
        <v>0</v>
      </c>
      <c r="CG91">
        <v>43.5</v>
      </c>
      <c r="CH91">
        <v>0</v>
      </c>
      <c r="CI91">
        <v>43.5</v>
      </c>
      <c r="CJ91">
        <v>0</v>
      </c>
      <c r="CK91">
        <f t="shared" si="46"/>
        <v>0</v>
      </c>
      <c r="CL91">
        <f t="shared" si="54"/>
        <v>1401</v>
      </c>
      <c r="CM91" s="67">
        <f t="shared" si="47"/>
        <v>0</v>
      </c>
      <c r="CO91">
        <v>43.5</v>
      </c>
      <c r="CP91">
        <v>0</v>
      </c>
      <c r="CQ91">
        <v>43.5</v>
      </c>
      <c r="CR91">
        <v>0</v>
      </c>
      <c r="CS91">
        <v>43.5</v>
      </c>
      <c r="CT91">
        <v>0</v>
      </c>
      <c r="CU91">
        <f t="shared" si="48"/>
        <v>0</v>
      </c>
      <c r="CV91">
        <f t="shared" si="55"/>
        <v>1177</v>
      </c>
      <c r="CW91" s="67">
        <f t="shared" si="49"/>
        <v>0</v>
      </c>
    </row>
    <row r="92" spans="3:101" x14ac:dyDescent="0.35">
      <c r="C92">
        <v>44</v>
      </c>
      <c r="D92">
        <v>0</v>
      </c>
      <c r="E92">
        <v>44</v>
      </c>
      <c r="F92">
        <v>0</v>
      </c>
      <c r="G92">
        <v>44</v>
      </c>
      <c r="H92">
        <v>0</v>
      </c>
      <c r="I92">
        <f t="shared" si="30"/>
        <v>0</v>
      </c>
      <c r="J92">
        <f t="shared" si="56"/>
        <v>361</v>
      </c>
      <c r="K92" s="67">
        <f t="shared" si="32"/>
        <v>0</v>
      </c>
      <c r="M92">
        <v>44</v>
      </c>
      <c r="N92">
        <v>0</v>
      </c>
      <c r="O92">
        <v>44</v>
      </c>
      <c r="P92">
        <v>0</v>
      </c>
      <c r="Q92">
        <v>44</v>
      </c>
      <c r="R92">
        <v>0</v>
      </c>
      <c r="S92">
        <f t="shared" si="31"/>
        <v>0</v>
      </c>
      <c r="T92">
        <f t="shared" si="57"/>
        <v>322</v>
      </c>
      <c r="U92" s="67">
        <f t="shared" si="33"/>
        <v>0</v>
      </c>
      <c r="W92">
        <v>44</v>
      </c>
      <c r="X92">
        <v>0</v>
      </c>
      <c r="Y92">
        <v>44</v>
      </c>
      <c r="Z92">
        <v>0</v>
      </c>
      <c r="AA92">
        <v>44</v>
      </c>
      <c r="AB92">
        <v>0</v>
      </c>
      <c r="AC92">
        <f t="shared" si="34"/>
        <v>0</v>
      </c>
      <c r="AD92">
        <f t="shared" si="58"/>
        <v>1601</v>
      </c>
      <c r="AE92" s="67">
        <f t="shared" si="35"/>
        <v>0</v>
      </c>
      <c r="AG92">
        <v>44</v>
      </c>
      <c r="AH92">
        <v>0</v>
      </c>
      <c r="AI92">
        <v>44</v>
      </c>
      <c r="AJ92">
        <v>0</v>
      </c>
      <c r="AK92">
        <v>44</v>
      </c>
      <c r="AL92">
        <v>0</v>
      </c>
      <c r="AM92">
        <f t="shared" si="36"/>
        <v>0</v>
      </c>
      <c r="AN92">
        <f t="shared" si="59"/>
        <v>1150</v>
      </c>
      <c r="AO92" s="67">
        <f t="shared" si="37"/>
        <v>0</v>
      </c>
      <c r="AQ92">
        <v>44</v>
      </c>
      <c r="AR92">
        <v>0</v>
      </c>
      <c r="AS92">
        <v>44</v>
      </c>
      <c r="AT92">
        <v>0</v>
      </c>
      <c r="AU92">
        <v>44</v>
      </c>
      <c r="AV92">
        <v>0</v>
      </c>
      <c r="AW92">
        <f t="shared" si="38"/>
        <v>0</v>
      </c>
      <c r="AX92">
        <f t="shared" si="50"/>
        <v>1321</v>
      </c>
      <c r="AY92" s="67">
        <f t="shared" si="39"/>
        <v>0</v>
      </c>
      <c r="BA92">
        <v>44</v>
      </c>
      <c r="BB92">
        <v>0</v>
      </c>
      <c r="BC92">
        <v>44</v>
      </c>
      <c r="BD92">
        <v>0</v>
      </c>
      <c r="BE92">
        <v>44</v>
      </c>
      <c r="BF92">
        <v>0</v>
      </c>
      <c r="BG92">
        <f t="shared" si="40"/>
        <v>0</v>
      </c>
      <c r="BH92">
        <f t="shared" si="51"/>
        <v>1369</v>
      </c>
      <c r="BI92" s="67">
        <f t="shared" si="41"/>
        <v>0</v>
      </c>
      <c r="BK92">
        <v>44</v>
      </c>
      <c r="BL92">
        <v>0</v>
      </c>
      <c r="BM92">
        <v>44</v>
      </c>
      <c r="BN92">
        <v>0</v>
      </c>
      <c r="BO92">
        <v>44</v>
      </c>
      <c r="BP92">
        <v>0</v>
      </c>
      <c r="BQ92">
        <f t="shared" si="42"/>
        <v>0</v>
      </c>
      <c r="BR92">
        <f t="shared" si="52"/>
        <v>1299</v>
      </c>
      <c r="BS92" s="67">
        <f t="shared" si="43"/>
        <v>0</v>
      </c>
      <c r="BU92">
        <v>44</v>
      </c>
      <c r="BV92">
        <v>0</v>
      </c>
      <c r="BW92">
        <v>44</v>
      </c>
      <c r="BX92">
        <v>0</v>
      </c>
      <c r="BY92">
        <v>44</v>
      </c>
      <c r="BZ92">
        <v>0</v>
      </c>
      <c r="CA92">
        <f t="shared" si="44"/>
        <v>0</v>
      </c>
      <c r="CB92">
        <f t="shared" si="53"/>
        <v>1356</v>
      </c>
      <c r="CC92" s="67">
        <f t="shared" si="45"/>
        <v>0</v>
      </c>
      <c r="CE92">
        <v>44</v>
      </c>
      <c r="CF92">
        <v>0</v>
      </c>
      <c r="CG92">
        <v>44</v>
      </c>
      <c r="CH92">
        <v>0</v>
      </c>
      <c r="CI92">
        <v>44</v>
      </c>
      <c r="CJ92">
        <v>0</v>
      </c>
      <c r="CK92">
        <f t="shared" si="46"/>
        <v>0</v>
      </c>
      <c r="CL92">
        <f t="shared" si="54"/>
        <v>1401</v>
      </c>
      <c r="CM92" s="67">
        <f t="shared" si="47"/>
        <v>0</v>
      </c>
      <c r="CO92">
        <v>44</v>
      </c>
      <c r="CP92">
        <v>0</v>
      </c>
      <c r="CQ92">
        <v>44</v>
      </c>
      <c r="CR92">
        <v>0</v>
      </c>
      <c r="CS92">
        <v>44</v>
      </c>
      <c r="CT92">
        <v>0</v>
      </c>
      <c r="CU92">
        <f t="shared" si="48"/>
        <v>0</v>
      </c>
      <c r="CV92">
        <f t="shared" si="55"/>
        <v>1177</v>
      </c>
      <c r="CW92" s="67">
        <f t="shared" si="49"/>
        <v>0</v>
      </c>
    </row>
    <row r="93" spans="3:101" x14ac:dyDescent="0.35">
      <c r="C93">
        <v>44.5</v>
      </c>
      <c r="D93">
        <v>0</v>
      </c>
      <c r="E93">
        <v>44.5</v>
      </c>
      <c r="F93">
        <v>0</v>
      </c>
      <c r="G93">
        <v>44.5</v>
      </c>
      <c r="H93">
        <v>0</v>
      </c>
      <c r="I93">
        <f t="shared" si="30"/>
        <v>0</v>
      </c>
      <c r="J93">
        <f t="shared" si="56"/>
        <v>361</v>
      </c>
      <c r="K93" s="67">
        <f t="shared" si="32"/>
        <v>0</v>
      </c>
      <c r="M93">
        <v>44.5</v>
      </c>
      <c r="N93">
        <v>0</v>
      </c>
      <c r="O93">
        <v>44.5</v>
      </c>
      <c r="P93">
        <v>0</v>
      </c>
      <c r="Q93">
        <v>44.5</v>
      </c>
      <c r="R93">
        <v>0</v>
      </c>
      <c r="S93">
        <f t="shared" si="31"/>
        <v>0</v>
      </c>
      <c r="T93">
        <f t="shared" si="57"/>
        <v>322</v>
      </c>
      <c r="U93" s="67">
        <f t="shared" si="33"/>
        <v>0</v>
      </c>
      <c r="W93">
        <v>44.5</v>
      </c>
      <c r="X93">
        <v>0</v>
      </c>
      <c r="Y93">
        <v>44.5</v>
      </c>
      <c r="Z93">
        <v>0</v>
      </c>
      <c r="AA93">
        <v>44.5</v>
      </c>
      <c r="AB93">
        <v>0</v>
      </c>
      <c r="AC93">
        <f t="shared" si="34"/>
        <v>0</v>
      </c>
      <c r="AD93">
        <f t="shared" si="58"/>
        <v>1601</v>
      </c>
      <c r="AE93" s="67">
        <f t="shared" si="35"/>
        <v>0</v>
      </c>
      <c r="AG93">
        <v>44.5</v>
      </c>
      <c r="AH93">
        <v>0</v>
      </c>
      <c r="AI93">
        <v>44.5</v>
      </c>
      <c r="AJ93">
        <v>0</v>
      </c>
      <c r="AK93">
        <v>44.5</v>
      </c>
      <c r="AL93">
        <v>0</v>
      </c>
      <c r="AM93">
        <f t="shared" si="36"/>
        <v>0</v>
      </c>
      <c r="AN93">
        <f t="shared" si="59"/>
        <v>1150</v>
      </c>
      <c r="AO93" s="67">
        <f t="shared" si="37"/>
        <v>0</v>
      </c>
      <c r="AQ93">
        <v>44.5</v>
      </c>
      <c r="AR93">
        <v>0</v>
      </c>
      <c r="AS93">
        <v>44.5</v>
      </c>
      <c r="AT93">
        <v>0</v>
      </c>
      <c r="AU93">
        <v>44.5</v>
      </c>
      <c r="AV93">
        <v>0</v>
      </c>
      <c r="AW93">
        <f t="shared" si="38"/>
        <v>0</v>
      </c>
      <c r="AX93">
        <f t="shared" si="50"/>
        <v>1321</v>
      </c>
      <c r="AY93" s="67">
        <f t="shared" si="39"/>
        <v>0</v>
      </c>
      <c r="BA93">
        <v>44.5</v>
      </c>
      <c r="BB93">
        <v>0</v>
      </c>
      <c r="BC93">
        <v>44.5</v>
      </c>
      <c r="BD93">
        <v>0</v>
      </c>
      <c r="BE93">
        <v>44.5</v>
      </c>
      <c r="BF93">
        <v>0</v>
      </c>
      <c r="BG93">
        <f t="shared" si="40"/>
        <v>0</v>
      </c>
      <c r="BH93">
        <f t="shared" si="51"/>
        <v>1369</v>
      </c>
      <c r="BI93" s="67">
        <f t="shared" si="41"/>
        <v>0</v>
      </c>
      <c r="BK93">
        <v>44.5</v>
      </c>
      <c r="BL93">
        <v>0</v>
      </c>
      <c r="BM93">
        <v>44.5</v>
      </c>
      <c r="BN93">
        <v>0</v>
      </c>
      <c r="BO93">
        <v>44.5</v>
      </c>
      <c r="BP93">
        <v>0</v>
      </c>
      <c r="BQ93">
        <f t="shared" si="42"/>
        <v>0</v>
      </c>
      <c r="BR93">
        <f t="shared" si="52"/>
        <v>1299</v>
      </c>
      <c r="BS93" s="67">
        <f t="shared" si="43"/>
        <v>0</v>
      </c>
      <c r="BU93">
        <v>44.5</v>
      </c>
      <c r="BV93">
        <v>0</v>
      </c>
      <c r="BW93">
        <v>44.5</v>
      </c>
      <c r="BX93">
        <v>0</v>
      </c>
      <c r="BY93">
        <v>44.5</v>
      </c>
      <c r="BZ93">
        <v>0</v>
      </c>
      <c r="CA93">
        <f t="shared" si="44"/>
        <v>0</v>
      </c>
      <c r="CB93">
        <f t="shared" si="53"/>
        <v>1356</v>
      </c>
      <c r="CC93" s="67">
        <f t="shared" si="45"/>
        <v>0</v>
      </c>
      <c r="CE93">
        <v>44.5</v>
      </c>
      <c r="CF93">
        <v>0</v>
      </c>
      <c r="CG93">
        <v>44.5</v>
      </c>
      <c r="CH93">
        <v>0</v>
      </c>
      <c r="CI93">
        <v>44.5</v>
      </c>
      <c r="CJ93">
        <v>0</v>
      </c>
      <c r="CK93">
        <f t="shared" si="46"/>
        <v>0</v>
      </c>
      <c r="CL93">
        <f t="shared" si="54"/>
        <v>1401</v>
      </c>
      <c r="CM93" s="67">
        <f t="shared" si="47"/>
        <v>0</v>
      </c>
      <c r="CO93">
        <v>44.5</v>
      </c>
      <c r="CP93">
        <v>0</v>
      </c>
      <c r="CQ93">
        <v>44.5</v>
      </c>
      <c r="CR93">
        <v>0</v>
      </c>
      <c r="CS93">
        <v>44.5</v>
      </c>
      <c r="CT93">
        <v>0</v>
      </c>
      <c r="CU93">
        <f t="shared" si="48"/>
        <v>0</v>
      </c>
      <c r="CV93">
        <f t="shared" si="55"/>
        <v>1177</v>
      </c>
      <c r="CW93" s="67">
        <f t="shared" si="49"/>
        <v>0</v>
      </c>
    </row>
    <row r="94" spans="3:101" x14ac:dyDescent="0.35">
      <c r="C94">
        <v>45</v>
      </c>
      <c r="D94">
        <v>0</v>
      </c>
      <c r="E94">
        <v>45</v>
      </c>
      <c r="F94">
        <v>0</v>
      </c>
      <c r="G94">
        <v>45</v>
      </c>
      <c r="H94">
        <v>0</v>
      </c>
      <c r="I94">
        <f t="shared" si="30"/>
        <v>0</v>
      </c>
      <c r="J94">
        <f t="shared" si="56"/>
        <v>361</v>
      </c>
      <c r="K94" s="67">
        <f t="shared" si="32"/>
        <v>0</v>
      </c>
      <c r="M94">
        <v>45</v>
      </c>
      <c r="N94">
        <v>0</v>
      </c>
      <c r="O94">
        <v>45</v>
      </c>
      <c r="P94">
        <v>0</v>
      </c>
      <c r="Q94">
        <v>45</v>
      </c>
      <c r="R94">
        <v>0</v>
      </c>
      <c r="S94">
        <f t="shared" si="31"/>
        <v>0</v>
      </c>
      <c r="T94">
        <f t="shared" si="57"/>
        <v>322</v>
      </c>
      <c r="U94" s="67">
        <f t="shared" si="33"/>
        <v>0</v>
      </c>
      <c r="W94">
        <v>45</v>
      </c>
      <c r="X94">
        <v>0</v>
      </c>
      <c r="Y94">
        <v>45</v>
      </c>
      <c r="Z94">
        <v>0</v>
      </c>
      <c r="AA94">
        <v>45</v>
      </c>
      <c r="AB94">
        <v>0</v>
      </c>
      <c r="AC94">
        <f t="shared" si="34"/>
        <v>0</v>
      </c>
      <c r="AD94">
        <f t="shared" si="58"/>
        <v>1601</v>
      </c>
      <c r="AE94" s="67">
        <f t="shared" si="35"/>
        <v>0</v>
      </c>
      <c r="AG94">
        <v>45</v>
      </c>
      <c r="AH94">
        <v>0</v>
      </c>
      <c r="AI94">
        <v>45</v>
      </c>
      <c r="AJ94">
        <v>0</v>
      </c>
      <c r="AK94">
        <v>45</v>
      </c>
      <c r="AL94">
        <v>0</v>
      </c>
      <c r="AM94">
        <f t="shared" si="36"/>
        <v>0</v>
      </c>
      <c r="AN94">
        <f t="shared" si="59"/>
        <v>1150</v>
      </c>
      <c r="AO94" s="67">
        <f t="shared" si="37"/>
        <v>0</v>
      </c>
      <c r="AQ94">
        <v>45</v>
      </c>
      <c r="AR94">
        <v>0</v>
      </c>
      <c r="AS94">
        <v>45</v>
      </c>
      <c r="AT94">
        <v>0</v>
      </c>
      <c r="AU94">
        <v>45</v>
      </c>
      <c r="AV94">
        <v>0</v>
      </c>
      <c r="AW94">
        <f t="shared" si="38"/>
        <v>0</v>
      </c>
      <c r="AX94">
        <f t="shared" si="50"/>
        <v>1321</v>
      </c>
      <c r="AY94" s="67">
        <f t="shared" si="39"/>
        <v>0</v>
      </c>
      <c r="BA94">
        <v>45</v>
      </c>
      <c r="BB94">
        <v>0</v>
      </c>
      <c r="BC94">
        <v>45</v>
      </c>
      <c r="BD94">
        <v>0</v>
      </c>
      <c r="BE94">
        <v>45</v>
      </c>
      <c r="BF94">
        <v>0</v>
      </c>
      <c r="BG94">
        <f t="shared" si="40"/>
        <v>0</v>
      </c>
      <c r="BH94">
        <f t="shared" si="51"/>
        <v>1369</v>
      </c>
      <c r="BI94" s="67">
        <f t="shared" si="41"/>
        <v>0</v>
      </c>
      <c r="BK94">
        <v>45</v>
      </c>
      <c r="BL94">
        <v>0</v>
      </c>
      <c r="BM94">
        <v>45</v>
      </c>
      <c r="BN94">
        <v>0</v>
      </c>
      <c r="BO94">
        <v>45</v>
      </c>
      <c r="BP94">
        <v>0</v>
      </c>
      <c r="BQ94">
        <f t="shared" si="42"/>
        <v>0</v>
      </c>
      <c r="BR94">
        <f t="shared" si="52"/>
        <v>1299</v>
      </c>
      <c r="BS94" s="67">
        <f t="shared" si="43"/>
        <v>0</v>
      </c>
      <c r="BU94">
        <v>45</v>
      </c>
      <c r="BV94">
        <v>0</v>
      </c>
      <c r="BW94">
        <v>45</v>
      </c>
      <c r="BX94">
        <v>0</v>
      </c>
      <c r="BY94">
        <v>45</v>
      </c>
      <c r="BZ94">
        <v>0</v>
      </c>
      <c r="CA94">
        <f t="shared" si="44"/>
        <v>0</v>
      </c>
      <c r="CB94">
        <f t="shared" si="53"/>
        <v>1356</v>
      </c>
      <c r="CC94" s="67">
        <f t="shared" si="45"/>
        <v>0</v>
      </c>
      <c r="CE94">
        <v>45</v>
      </c>
      <c r="CF94">
        <v>0</v>
      </c>
      <c r="CG94">
        <v>45</v>
      </c>
      <c r="CH94">
        <v>0</v>
      </c>
      <c r="CI94">
        <v>45</v>
      </c>
      <c r="CJ94">
        <v>0</v>
      </c>
      <c r="CK94">
        <f t="shared" si="46"/>
        <v>0</v>
      </c>
      <c r="CL94">
        <f t="shared" si="54"/>
        <v>1401</v>
      </c>
      <c r="CM94" s="67">
        <f t="shared" si="47"/>
        <v>0</v>
      </c>
      <c r="CO94">
        <v>45</v>
      </c>
      <c r="CP94">
        <v>0</v>
      </c>
      <c r="CQ94">
        <v>45</v>
      </c>
      <c r="CR94">
        <v>0</v>
      </c>
      <c r="CS94">
        <v>45</v>
      </c>
      <c r="CT94">
        <v>0</v>
      </c>
      <c r="CU94">
        <f t="shared" si="48"/>
        <v>0</v>
      </c>
      <c r="CV94">
        <f t="shared" si="55"/>
        <v>1177</v>
      </c>
      <c r="CW94" s="67">
        <f t="shared" si="49"/>
        <v>0</v>
      </c>
    </row>
    <row r="95" spans="3:101" x14ac:dyDescent="0.35">
      <c r="C95">
        <v>45.5</v>
      </c>
      <c r="D95">
        <v>0</v>
      </c>
      <c r="E95">
        <v>45.5</v>
      </c>
      <c r="F95">
        <v>0</v>
      </c>
      <c r="G95">
        <v>45.5</v>
      </c>
      <c r="H95">
        <v>0</v>
      </c>
      <c r="I95">
        <f t="shared" si="30"/>
        <v>0</v>
      </c>
      <c r="J95">
        <f t="shared" si="56"/>
        <v>361</v>
      </c>
      <c r="K95" s="67">
        <f t="shared" si="32"/>
        <v>0</v>
      </c>
      <c r="M95">
        <v>45.5</v>
      </c>
      <c r="N95">
        <v>0</v>
      </c>
      <c r="O95">
        <v>45.5</v>
      </c>
      <c r="P95">
        <v>0</v>
      </c>
      <c r="Q95">
        <v>45.5</v>
      </c>
      <c r="R95">
        <v>0</v>
      </c>
      <c r="S95">
        <f t="shared" si="31"/>
        <v>0</v>
      </c>
      <c r="T95">
        <f t="shared" si="57"/>
        <v>322</v>
      </c>
      <c r="U95" s="67">
        <f t="shared" si="33"/>
        <v>0</v>
      </c>
      <c r="W95">
        <v>45.5</v>
      </c>
      <c r="X95">
        <v>0</v>
      </c>
      <c r="Y95">
        <v>45.5</v>
      </c>
      <c r="Z95">
        <v>0</v>
      </c>
      <c r="AA95">
        <v>45.5</v>
      </c>
      <c r="AB95">
        <v>0</v>
      </c>
      <c r="AC95">
        <f t="shared" si="34"/>
        <v>0</v>
      </c>
      <c r="AD95">
        <f t="shared" si="58"/>
        <v>1601</v>
      </c>
      <c r="AE95" s="67">
        <f t="shared" si="35"/>
        <v>0</v>
      </c>
      <c r="AG95">
        <v>45.5</v>
      </c>
      <c r="AH95">
        <v>0</v>
      </c>
      <c r="AI95">
        <v>45.5</v>
      </c>
      <c r="AJ95">
        <v>0</v>
      </c>
      <c r="AK95">
        <v>45.5</v>
      </c>
      <c r="AL95">
        <v>0</v>
      </c>
      <c r="AM95">
        <f t="shared" si="36"/>
        <v>0</v>
      </c>
      <c r="AN95">
        <f t="shared" si="59"/>
        <v>1150</v>
      </c>
      <c r="AO95" s="67">
        <f t="shared" si="37"/>
        <v>0</v>
      </c>
      <c r="AQ95">
        <v>45.5</v>
      </c>
      <c r="AR95">
        <v>0</v>
      </c>
      <c r="AS95">
        <v>45.5</v>
      </c>
      <c r="AT95">
        <v>0</v>
      </c>
      <c r="AU95">
        <v>45.5</v>
      </c>
      <c r="AV95">
        <v>0</v>
      </c>
      <c r="AW95">
        <f t="shared" si="38"/>
        <v>0</v>
      </c>
      <c r="AX95">
        <f t="shared" si="50"/>
        <v>1321</v>
      </c>
      <c r="AY95" s="67">
        <f t="shared" si="39"/>
        <v>0</v>
      </c>
      <c r="BA95">
        <v>45.5</v>
      </c>
      <c r="BB95">
        <v>0</v>
      </c>
      <c r="BC95">
        <v>45.5</v>
      </c>
      <c r="BD95">
        <v>0</v>
      </c>
      <c r="BE95">
        <v>45.5</v>
      </c>
      <c r="BF95">
        <v>0</v>
      </c>
      <c r="BG95">
        <f t="shared" si="40"/>
        <v>0</v>
      </c>
      <c r="BH95">
        <f t="shared" si="51"/>
        <v>1369</v>
      </c>
      <c r="BI95" s="67">
        <f t="shared" si="41"/>
        <v>0</v>
      </c>
      <c r="BK95">
        <v>45.5</v>
      </c>
      <c r="BL95">
        <v>0</v>
      </c>
      <c r="BM95">
        <v>45.5</v>
      </c>
      <c r="BN95">
        <v>0</v>
      </c>
      <c r="BO95">
        <v>45.5</v>
      </c>
      <c r="BP95">
        <v>0</v>
      </c>
      <c r="BQ95">
        <f t="shared" si="42"/>
        <v>0</v>
      </c>
      <c r="BR95">
        <f t="shared" si="52"/>
        <v>1299</v>
      </c>
      <c r="BS95" s="67">
        <f t="shared" si="43"/>
        <v>0</v>
      </c>
      <c r="BU95">
        <v>45.5</v>
      </c>
      <c r="BV95">
        <v>0</v>
      </c>
      <c r="BW95">
        <v>45.5</v>
      </c>
      <c r="BX95">
        <v>0</v>
      </c>
      <c r="BY95">
        <v>45.5</v>
      </c>
      <c r="BZ95">
        <v>0</v>
      </c>
      <c r="CA95">
        <f t="shared" si="44"/>
        <v>0</v>
      </c>
      <c r="CB95">
        <f t="shared" si="53"/>
        <v>1356</v>
      </c>
      <c r="CC95" s="67">
        <f t="shared" si="45"/>
        <v>0</v>
      </c>
      <c r="CE95">
        <v>45.5</v>
      </c>
      <c r="CF95">
        <v>0</v>
      </c>
      <c r="CG95">
        <v>45.5</v>
      </c>
      <c r="CH95">
        <v>0</v>
      </c>
      <c r="CI95">
        <v>45.5</v>
      </c>
      <c r="CJ95">
        <v>0</v>
      </c>
      <c r="CK95">
        <f t="shared" si="46"/>
        <v>0</v>
      </c>
      <c r="CL95">
        <f t="shared" si="54"/>
        <v>1401</v>
      </c>
      <c r="CM95" s="67">
        <f t="shared" si="47"/>
        <v>0</v>
      </c>
      <c r="CO95">
        <v>45.5</v>
      </c>
      <c r="CP95">
        <v>0</v>
      </c>
      <c r="CQ95">
        <v>45.5</v>
      </c>
      <c r="CR95">
        <v>0</v>
      </c>
      <c r="CS95">
        <v>45.5</v>
      </c>
      <c r="CT95">
        <v>0</v>
      </c>
      <c r="CU95">
        <f t="shared" si="48"/>
        <v>0</v>
      </c>
      <c r="CV95">
        <f t="shared" si="55"/>
        <v>1177</v>
      </c>
      <c r="CW95" s="67">
        <f t="shared" si="49"/>
        <v>0</v>
      </c>
    </row>
    <row r="96" spans="3:101" x14ac:dyDescent="0.35">
      <c r="C96">
        <v>46</v>
      </c>
      <c r="D96">
        <v>0</v>
      </c>
      <c r="E96">
        <v>46</v>
      </c>
      <c r="F96">
        <v>0</v>
      </c>
      <c r="G96">
        <v>46</v>
      </c>
      <c r="H96">
        <v>0</v>
      </c>
      <c r="I96">
        <f t="shared" si="30"/>
        <v>0</v>
      </c>
      <c r="J96">
        <f t="shared" si="56"/>
        <v>361</v>
      </c>
      <c r="K96" s="67">
        <f t="shared" si="32"/>
        <v>0</v>
      </c>
      <c r="M96">
        <v>46</v>
      </c>
      <c r="N96">
        <v>0</v>
      </c>
      <c r="O96">
        <v>46</v>
      </c>
      <c r="P96">
        <v>0</v>
      </c>
      <c r="Q96">
        <v>46</v>
      </c>
      <c r="R96">
        <v>0</v>
      </c>
      <c r="S96">
        <f t="shared" si="31"/>
        <v>0</v>
      </c>
      <c r="T96">
        <f t="shared" si="57"/>
        <v>322</v>
      </c>
      <c r="U96" s="67">
        <f t="shared" si="33"/>
        <v>0</v>
      </c>
      <c r="W96">
        <v>46</v>
      </c>
      <c r="X96">
        <v>0</v>
      </c>
      <c r="Y96">
        <v>46</v>
      </c>
      <c r="Z96">
        <v>0</v>
      </c>
      <c r="AA96">
        <v>46</v>
      </c>
      <c r="AB96">
        <v>0</v>
      </c>
      <c r="AC96">
        <f t="shared" si="34"/>
        <v>0</v>
      </c>
      <c r="AD96">
        <f t="shared" si="58"/>
        <v>1601</v>
      </c>
      <c r="AE96" s="67">
        <f t="shared" si="35"/>
        <v>0</v>
      </c>
      <c r="AG96">
        <v>46</v>
      </c>
      <c r="AH96">
        <v>0</v>
      </c>
      <c r="AI96">
        <v>46</v>
      </c>
      <c r="AJ96">
        <v>0</v>
      </c>
      <c r="AK96">
        <v>46</v>
      </c>
      <c r="AL96">
        <v>0</v>
      </c>
      <c r="AM96">
        <f t="shared" si="36"/>
        <v>0</v>
      </c>
      <c r="AN96">
        <f t="shared" si="59"/>
        <v>1150</v>
      </c>
      <c r="AO96" s="67">
        <f t="shared" si="37"/>
        <v>0</v>
      </c>
      <c r="AQ96">
        <v>46</v>
      </c>
      <c r="AR96">
        <v>0</v>
      </c>
      <c r="AS96">
        <v>46</v>
      </c>
      <c r="AT96">
        <v>0</v>
      </c>
      <c r="AU96">
        <v>46</v>
      </c>
      <c r="AV96">
        <v>0</v>
      </c>
      <c r="AW96">
        <f t="shared" si="38"/>
        <v>0</v>
      </c>
      <c r="AX96">
        <f t="shared" si="50"/>
        <v>1321</v>
      </c>
      <c r="AY96" s="67">
        <f t="shared" si="39"/>
        <v>0</v>
      </c>
      <c r="BA96">
        <v>46</v>
      </c>
      <c r="BB96">
        <v>0</v>
      </c>
      <c r="BC96">
        <v>46</v>
      </c>
      <c r="BD96">
        <v>0</v>
      </c>
      <c r="BE96">
        <v>46</v>
      </c>
      <c r="BF96">
        <v>0</v>
      </c>
      <c r="BG96">
        <f t="shared" si="40"/>
        <v>0</v>
      </c>
      <c r="BH96">
        <f t="shared" si="51"/>
        <v>1369</v>
      </c>
      <c r="BI96" s="67">
        <f t="shared" si="41"/>
        <v>0</v>
      </c>
      <c r="BK96">
        <v>46</v>
      </c>
      <c r="BL96">
        <v>0</v>
      </c>
      <c r="BM96">
        <v>46</v>
      </c>
      <c r="BN96">
        <v>0</v>
      </c>
      <c r="BO96">
        <v>46</v>
      </c>
      <c r="BP96">
        <v>0</v>
      </c>
      <c r="BQ96">
        <f t="shared" si="42"/>
        <v>0</v>
      </c>
      <c r="BR96">
        <f t="shared" si="52"/>
        <v>1299</v>
      </c>
      <c r="BS96" s="67">
        <f t="shared" si="43"/>
        <v>0</v>
      </c>
      <c r="BU96">
        <v>46</v>
      </c>
      <c r="BV96">
        <v>0</v>
      </c>
      <c r="BW96">
        <v>46</v>
      </c>
      <c r="BX96">
        <v>0</v>
      </c>
      <c r="BY96">
        <v>46</v>
      </c>
      <c r="BZ96">
        <v>0</v>
      </c>
      <c r="CA96">
        <f t="shared" si="44"/>
        <v>0</v>
      </c>
      <c r="CB96">
        <f t="shared" si="53"/>
        <v>1356</v>
      </c>
      <c r="CC96" s="67">
        <f t="shared" si="45"/>
        <v>0</v>
      </c>
      <c r="CE96">
        <v>46</v>
      </c>
      <c r="CF96">
        <v>0</v>
      </c>
      <c r="CG96">
        <v>46</v>
      </c>
      <c r="CH96">
        <v>0</v>
      </c>
      <c r="CI96">
        <v>46</v>
      </c>
      <c r="CJ96">
        <v>0</v>
      </c>
      <c r="CK96">
        <f t="shared" si="46"/>
        <v>0</v>
      </c>
      <c r="CL96">
        <f t="shared" si="54"/>
        <v>1401</v>
      </c>
      <c r="CM96" s="67">
        <f t="shared" si="47"/>
        <v>0</v>
      </c>
      <c r="CO96">
        <v>46</v>
      </c>
      <c r="CP96">
        <v>0</v>
      </c>
      <c r="CQ96">
        <v>46</v>
      </c>
      <c r="CR96">
        <v>0</v>
      </c>
      <c r="CS96">
        <v>46</v>
      </c>
      <c r="CT96">
        <v>0</v>
      </c>
      <c r="CU96">
        <f t="shared" si="48"/>
        <v>0</v>
      </c>
      <c r="CV96">
        <f t="shared" si="55"/>
        <v>1177</v>
      </c>
      <c r="CW96" s="67">
        <f t="shared" si="49"/>
        <v>0</v>
      </c>
    </row>
    <row r="97" spans="3:101" x14ac:dyDescent="0.35">
      <c r="C97">
        <v>46.5</v>
      </c>
      <c r="D97">
        <v>0</v>
      </c>
      <c r="E97">
        <v>46.5</v>
      </c>
      <c r="F97">
        <v>0</v>
      </c>
      <c r="G97">
        <v>46.5</v>
      </c>
      <c r="H97">
        <v>0</v>
      </c>
      <c r="I97">
        <f t="shared" si="30"/>
        <v>0</v>
      </c>
      <c r="J97">
        <f t="shared" si="56"/>
        <v>361</v>
      </c>
      <c r="K97" s="67">
        <f t="shared" si="32"/>
        <v>0</v>
      </c>
      <c r="M97">
        <v>46.5</v>
      </c>
      <c r="N97">
        <v>0</v>
      </c>
      <c r="O97">
        <v>46.5</v>
      </c>
      <c r="P97">
        <v>0</v>
      </c>
      <c r="Q97">
        <v>46.5</v>
      </c>
      <c r="R97">
        <v>0</v>
      </c>
      <c r="S97">
        <f t="shared" si="31"/>
        <v>0</v>
      </c>
      <c r="T97">
        <f t="shared" si="57"/>
        <v>322</v>
      </c>
      <c r="U97" s="67">
        <f t="shared" si="33"/>
        <v>0</v>
      </c>
      <c r="W97">
        <v>46.5</v>
      </c>
      <c r="X97">
        <v>0</v>
      </c>
      <c r="Y97">
        <v>46.5</v>
      </c>
      <c r="Z97">
        <v>0</v>
      </c>
      <c r="AA97">
        <v>46.5</v>
      </c>
      <c r="AB97">
        <v>0</v>
      </c>
      <c r="AC97">
        <f t="shared" si="34"/>
        <v>0</v>
      </c>
      <c r="AD97">
        <f t="shared" si="58"/>
        <v>1601</v>
      </c>
      <c r="AE97" s="67">
        <f t="shared" si="35"/>
        <v>0</v>
      </c>
      <c r="AG97">
        <v>46.5</v>
      </c>
      <c r="AH97">
        <v>0</v>
      </c>
      <c r="AI97">
        <v>46.5</v>
      </c>
      <c r="AJ97">
        <v>0</v>
      </c>
      <c r="AK97">
        <v>46.5</v>
      </c>
      <c r="AL97">
        <v>0</v>
      </c>
      <c r="AM97">
        <f t="shared" si="36"/>
        <v>0</v>
      </c>
      <c r="AN97">
        <f t="shared" si="59"/>
        <v>1150</v>
      </c>
      <c r="AO97" s="67">
        <f t="shared" si="37"/>
        <v>0</v>
      </c>
      <c r="AQ97">
        <v>46.5</v>
      </c>
      <c r="AR97">
        <v>0</v>
      </c>
      <c r="AS97">
        <v>46.5</v>
      </c>
      <c r="AT97">
        <v>0</v>
      </c>
      <c r="AU97">
        <v>46.5</v>
      </c>
      <c r="AV97">
        <v>0</v>
      </c>
      <c r="AW97">
        <f t="shared" si="38"/>
        <v>0</v>
      </c>
      <c r="AX97">
        <f t="shared" si="50"/>
        <v>1321</v>
      </c>
      <c r="AY97" s="67">
        <f t="shared" si="39"/>
        <v>0</v>
      </c>
      <c r="BA97">
        <v>46.5</v>
      </c>
      <c r="BB97">
        <v>0</v>
      </c>
      <c r="BC97">
        <v>46.5</v>
      </c>
      <c r="BD97">
        <v>0</v>
      </c>
      <c r="BE97">
        <v>46.5</v>
      </c>
      <c r="BF97">
        <v>0</v>
      </c>
      <c r="BG97">
        <f t="shared" si="40"/>
        <v>0</v>
      </c>
      <c r="BH97">
        <f t="shared" si="51"/>
        <v>1369</v>
      </c>
      <c r="BI97" s="67">
        <f t="shared" si="41"/>
        <v>0</v>
      </c>
      <c r="BK97">
        <v>46.5</v>
      </c>
      <c r="BL97">
        <v>0</v>
      </c>
      <c r="BM97">
        <v>46.5</v>
      </c>
      <c r="BN97">
        <v>0</v>
      </c>
      <c r="BO97">
        <v>46.5</v>
      </c>
      <c r="BP97">
        <v>0</v>
      </c>
      <c r="BQ97">
        <f t="shared" si="42"/>
        <v>0</v>
      </c>
      <c r="BR97">
        <f t="shared" si="52"/>
        <v>1299</v>
      </c>
      <c r="BS97" s="67">
        <f t="shared" si="43"/>
        <v>0</v>
      </c>
      <c r="BU97">
        <v>46.5</v>
      </c>
      <c r="BV97">
        <v>0</v>
      </c>
      <c r="BW97">
        <v>46.5</v>
      </c>
      <c r="BX97">
        <v>0</v>
      </c>
      <c r="BY97">
        <v>46.5</v>
      </c>
      <c r="BZ97">
        <v>0</v>
      </c>
      <c r="CA97">
        <f t="shared" si="44"/>
        <v>0</v>
      </c>
      <c r="CB97">
        <f t="shared" si="53"/>
        <v>1356</v>
      </c>
      <c r="CC97" s="67">
        <f t="shared" si="45"/>
        <v>0</v>
      </c>
      <c r="CE97">
        <v>46.5</v>
      </c>
      <c r="CF97">
        <v>0</v>
      </c>
      <c r="CG97">
        <v>46.5</v>
      </c>
      <c r="CH97">
        <v>0</v>
      </c>
      <c r="CI97">
        <v>46.5</v>
      </c>
      <c r="CJ97">
        <v>0</v>
      </c>
      <c r="CK97">
        <f t="shared" si="46"/>
        <v>0</v>
      </c>
      <c r="CL97">
        <f t="shared" si="54"/>
        <v>1401</v>
      </c>
      <c r="CM97" s="67">
        <f t="shared" si="47"/>
        <v>0</v>
      </c>
      <c r="CO97">
        <v>46.5</v>
      </c>
      <c r="CP97">
        <v>0</v>
      </c>
      <c r="CQ97">
        <v>46.5</v>
      </c>
      <c r="CR97">
        <v>0</v>
      </c>
      <c r="CS97">
        <v>46.5</v>
      </c>
      <c r="CT97">
        <v>0</v>
      </c>
      <c r="CU97">
        <f t="shared" si="48"/>
        <v>0</v>
      </c>
      <c r="CV97">
        <f t="shared" si="55"/>
        <v>1177</v>
      </c>
      <c r="CW97" s="67">
        <f t="shared" si="49"/>
        <v>0</v>
      </c>
    </row>
    <row r="98" spans="3:101" x14ac:dyDescent="0.35">
      <c r="C98">
        <v>47</v>
      </c>
      <c r="D98">
        <v>0</v>
      </c>
      <c r="E98">
        <v>47</v>
      </c>
      <c r="F98">
        <v>0</v>
      </c>
      <c r="G98">
        <v>47</v>
      </c>
      <c r="H98">
        <v>0</v>
      </c>
      <c r="I98">
        <f t="shared" si="30"/>
        <v>0</v>
      </c>
      <c r="J98">
        <f t="shared" si="56"/>
        <v>361</v>
      </c>
      <c r="K98" s="67">
        <f t="shared" si="32"/>
        <v>0</v>
      </c>
      <c r="M98">
        <v>47</v>
      </c>
      <c r="N98">
        <v>0</v>
      </c>
      <c r="O98">
        <v>47</v>
      </c>
      <c r="P98">
        <v>0</v>
      </c>
      <c r="Q98">
        <v>47</v>
      </c>
      <c r="R98">
        <v>0</v>
      </c>
      <c r="S98">
        <f t="shared" si="31"/>
        <v>0</v>
      </c>
      <c r="T98">
        <f t="shared" si="57"/>
        <v>322</v>
      </c>
      <c r="U98" s="67">
        <f t="shared" si="33"/>
        <v>0</v>
      </c>
      <c r="W98">
        <v>47</v>
      </c>
      <c r="X98">
        <v>0</v>
      </c>
      <c r="Y98">
        <v>47</v>
      </c>
      <c r="Z98">
        <v>0</v>
      </c>
      <c r="AA98">
        <v>47</v>
      </c>
      <c r="AB98">
        <v>0</v>
      </c>
      <c r="AC98">
        <f t="shared" si="34"/>
        <v>0</v>
      </c>
      <c r="AD98">
        <f t="shared" si="58"/>
        <v>1601</v>
      </c>
      <c r="AE98" s="67">
        <f t="shared" si="35"/>
        <v>0</v>
      </c>
      <c r="AG98">
        <v>47</v>
      </c>
      <c r="AH98">
        <v>0</v>
      </c>
      <c r="AI98">
        <v>47</v>
      </c>
      <c r="AJ98">
        <v>0</v>
      </c>
      <c r="AK98">
        <v>47</v>
      </c>
      <c r="AL98">
        <v>0</v>
      </c>
      <c r="AM98">
        <f t="shared" si="36"/>
        <v>0</v>
      </c>
      <c r="AN98">
        <f t="shared" si="59"/>
        <v>1150</v>
      </c>
      <c r="AO98" s="67">
        <f t="shared" si="37"/>
        <v>0</v>
      </c>
      <c r="AQ98">
        <v>47</v>
      </c>
      <c r="AR98">
        <v>0</v>
      </c>
      <c r="AS98">
        <v>47</v>
      </c>
      <c r="AT98">
        <v>0</v>
      </c>
      <c r="AU98">
        <v>47</v>
      </c>
      <c r="AV98">
        <v>0</v>
      </c>
      <c r="AW98">
        <f t="shared" si="38"/>
        <v>0</v>
      </c>
      <c r="AX98">
        <f t="shared" si="50"/>
        <v>1321</v>
      </c>
      <c r="AY98" s="67">
        <f t="shared" si="39"/>
        <v>0</v>
      </c>
      <c r="BA98">
        <v>47</v>
      </c>
      <c r="BB98">
        <v>0</v>
      </c>
      <c r="BC98">
        <v>47</v>
      </c>
      <c r="BD98">
        <v>0</v>
      </c>
      <c r="BE98">
        <v>47</v>
      </c>
      <c r="BF98">
        <v>0</v>
      </c>
      <c r="BG98">
        <f t="shared" si="40"/>
        <v>0</v>
      </c>
      <c r="BH98">
        <f t="shared" si="51"/>
        <v>1369</v>
      </c>
      <c r="BI98" s="67">
        <f t="shared" si="41"/>
        <v>0</v>
      </c>
      <c r="BK98">
        <v>47</v>
      </c>
      <c r="BL98">
        <v>0</v>
      </c>
      <c r="BM98">
        <v>47</v>
      </c>
      <c r="BN98">
        <v>0</v>
      </c>
      <c r="BO98">
        <v>47</v>
      </c>
      <c r="BP98">
        <v>0</v>
      </c>
      <c r="BQ98">
        <f t="shared" si="42"/>
        <v>0</v>
      </c>
      <c r="BR98">
        <f t="shared" si="52"/>
        <v>1299</v>
      </c>
      <c r="BS98" s="67">
        <f t="shared" si="43"/>
        <v>0</v>
      </c>
      <c r="BU98">
        <v>47</v>
      </c>
      <c r="BV98">
        <v>0</v>
      </c>
      <c r="BW98">
        <v>47</v>
      </c>
      <c r="BX98">
        <v>0</v>
      </c>
      <c r="BY98">
        <v>47</v>
      </c>
      <c r="BZ98">
        <v>0</v>
      </c>
      <c r="CA98">
        <f t="shared" si="44"/>
        <v>0</v>
      </c>
      <c r="CB98">
        <f t="shared" si="53"/>
        <v>1356</v>
      </c>
      <c r="CC98" s="67">
        <f t="shared" si="45"/>
        <v>0</v>
      </c>
      <c r="CE98">
        <v>47</v>
      </c>
      <c r="CF98">
        <v>0</v>
      </c>
      <c r="CG98">
        <v>47</v>
      </c>
      <c r="CH98">
        <v>0</v>
      </c>
      <c r="CI98">
        <v>47</v>
      </c>
      <c r="CJ98">
        <v>0</v>
      </c>
      <c r="CK98">
        <f t="shared" si="46"/>
        <v>0</v>
      </c>
      <c r="CL98">
        <f t="shared" si="54"/>
        <v>1401</v>
      </c>
      <c r="CM98" s="67">
        <f t="shared" si="47"/>
        <v>0</v>
      </c>
      <c r="CO98">
        <v>47</v>
      </c>
      <c r="CP98">
        <v>0</v>
      </c>
      <c r="CQ98">
        <v>47</v>
      </c>
      <c r="CR98">
        <v>0</v>
      </c>
      <c r="CS98">
        <v>47</v>
      </c>
      <c r="CT98">
        <v>0</v>
      </c>
      <c r="CU98">
        <f t="shared" si="48"/>
        <v>0</v>
      </c>
      <c r="CV98">
        <f t="shared" si="55"/>
        <v>1177</v>
      </c>
      <c r="CW98" s="67">
        <f t="shared" si="49"/>
        <v>0</v>
      </c>
    </row>
    <row r="99" spans="3:101" x14ac:dyDescent="0.35">
      <c r="C99">
        <v>47.5</v>
      </c>
      <c r="D99">
        <v>0</v>
      </c>
      <c r="E99">
        <v>47.5</v>
      </c>
      <c r="F99">
        <v>0</v>
      </c>
      <c r="G99">
        <v>47.5</v>
      </c>
      <c r="H99">
        <v>0</v>
      </c>
      <c r="I99">
        <f t="shared" si="30"/>
        <v>0</v>
      </c>
      <c r="J99">
        <f t="shared" si="56"/>
        <v>361</v>
      </c>
      <c r="K99" s="67">
        <f t="shared" si="32"/>
        <v>0</v>
      </c>
      <c r="M99">
        <v>47.5</v>
      </c>
      <c r="N99">
        <v>0</v>
      </c>
      <c r="O99">
        <v>47.5</v>
      </c>
      <c r="P99">
        <v>0</v>
      </c>
      <c r="Q99">
        <v>47.5</v>
      </c>
      <c r="R99">
        <v>0</v>
      </c>
      <c r="S99">
        <f t="shared" si="31"/>
        <v>0</v>
      </c>
      <c r="T99">
        <f t="shared" si="57"/>
        <v>322</v>
      </c>
      <c r="U99" s="67">
        <f t="shared" si="33"/>
        <v>0</v>
      </c>
      <c r="W99">
        <v>47.5</v>
      </c>
      <c r="X99">
        <v>0</v>
      </c>
      <c r="Y99">
        <v>47.5</v>
      </c>
      <c r="Z99">
        <v>0</v>
      </c>
      <c r="AA99">
        <v>47.5</v>
      </c>
      <c r="AB99">
        <v>0</v>
      </c>
      <c r="AC99">
        <f t="shared" si="34"/>
        <v>0</v>
      </c>
      <c r="AD99">
        <f t="shared" si="58"/>
        <v>1601</v>
      </c>
      <c r="AE99" s="67">
        <f t="shared" si="35"/>
        <v>0</v>
      </c>
      <c r="AG99">
        <v>47.5</v>
      </c>
      <c r="AH99">
        <v>0</v>
      </c>
      <c r="AI99">
        <v>47.5</v>
      </c>
      <c r="AJ99">
        <v>0</v>
      </c>
      <c r="AK99">
        <v>47.5</v>
      </c>
      <c r="AL99">
        <v>0</v>
      </c>
      <c r="AM99">
        <f t="shared" si="36"/>
        <v>0</v>
      </c>
      <c r="AN99">
        <f t="shared" si="59"/>
        <v>1150</v>
      </c>
      <c r="AO99" s="67">
        <f t="shared" si="37"/>
        <v>0</v>
      </c>
      <c r="AQ99">
        <v>47.5</v>
      </c>
      <c r="AR99">
        <v>0</v>
      </c>
      <c r="AS99">
        <v>47.5</v>
      </c>
      <c r="AT99">
        <v>0</v>
      </c>
      <c r="AU99">
        <v>47.5</v>
      </c>
      <c r="AV99">
        <v>0</v>
      </c>
      <c r="AW99">
        <f t="shared" si="38"/>
        <v>0</v>
      </c>
      <c r="AX99">
        <f t="shared" si="50"/>
        <v>1321</v>
      </c>
      <c r="AY99" s="67">
        <f t="shared" si="39"/>
        <v>0</v>
      </c>
      <c r="BA99">
        <v>47.5</v>
      </c>
      <c r="BB99">
        <v>0</v>
      </c>
      <c r="BC99">
        <v>47.5</v>
      </c>
      <c r="BD99">
        <v>0</v>
      </c>
      <c r="BE99">
        <v>47.5</v>
      </c>
      <c r="BF99">
        <v>0</v>
      </c>
      <c r="BG99">
        <f t="shared" si="40"/>
        <v>0</v>
      </c>
      <c r="BH99">
        <f t="shared" si="51"/>
        <v>1369</v>
      </c>
      <c r="BI99" s="67">
        <f t="shared" si="41"/>
        <v>0</v>
      </c>
      <c r="BK99">
        <v>47.5</v>
      </c>
      <c r="BL99">
        <v>0</v>
      </c>
      <c r="BM99">
        <v>47.5</v>
      </c>
      <c r="BN99">
        <v>0</v>
      </c>
      <c r="BO99">
        <v>47.5</v>
      </c>
      <c r="BP99">
        <v>0</v>
      </c>
      <c r="BQ99">
        <f t="shared" si="42"/>
        <v>0</v>
      </c>
      <c r="BR99">
        <f t="shared" si="52"/>
        <v>1299</v>
      </c>
      <c r="BS99" s="67">
        <f t="shared" si="43"/>
        <v>0</v>
      </c>
      <c r="BU99">
        <v>47.5</v>
      </c>
      <c r="BV99">
        <v>0</v>
      </c>
      <c r="BW99">
        <v>47.5</v>
      </c>
      <c r="BX99">
        <v>0</v>
      </c>
      <c r="BY99">
        <v>47.5</v>
      </c>
      <c r="BZ99">
        <v>0</v>
      </c>
      <c r="CA99">
        <f t="shared" si="44"/>
        <v>0</v>
      </c>
      <c r="CB99">
        <f t="shared" si="53"/>
        <v>1356</v>
      </c>
      <c r="CC99" s="67">
        <f t="shared" si="45"/>
        <v>0</v>
      </c>
      <c r="CE99">
        <v>47.5</v>
      </c>
      <c r="CF99">
        <v>0</v>
      </c>
      <c r="CG99">
        <v>47.5</v>
      </c>
      <c r="CH99">
        <v>0</v>
      </c>
      <c r="CI99">
        <v>47.5</v>
      </c>
      <c r="CJ99">
        <v>0</v>
      </c>
      <c r="CK99">
        <f t="shared" si="46"/>
        <v>0</v>
      </c>
      <c r="CL99">
        <f t="shared" si="54"/>
        <v>1401</v>
      </c>
      <c r="CM99" s="67">
        <f t="shared" si="47"/>
        <v>0</v>
      </c>
      <c r="CO99">
        <v>47.5</v>
      </c>
      <c r="CP99">
        <v>0</v>
      </c>
      <c r="CQ99">
        <v>47.5</v>
      </c>
      <c r="CR99">
        <v>0</v>
      </c>
      <c r="CS99">
        <v>47.5</v>
      </c>
      <c r="CT99">
        <v>0</v>
      </c>
      <c r="CU99">
        <f t="shared" si="48"/>
        <v>0</v>
      </c>
      <c r="CV99">
        <f t="shared" si="55"/>
        <v>1177</v>
      </c>
      <c r="CW99" s="67">
        <f t="shared" si="49"/>
        <v>0</v>
      </c>
    </row>
    <row r="100" spans="3:101" x14ac:dyDescent="0.35">
      <c r="C100">
        <v>48</v>
      </c>
      <c r="D100">
        <v>0</v>
      </c>
      <c r="E100">
        <v>48</v>
      </c>
      <c r="F100">
        <v>0</v>
      </c>
      <c r="G100">
        <v>48</v>
      </c>
      <c r="H100">
        <v>0</v>
      </c>
      <c r="I100">
        <f t="shared" si="30"/>
        <v>0</v>
      </c>
      <c r="J100">
        <f t="shared" si="56"/>
        <v>361</v>
      </c>
      <c r="K100" s="67">
        <f t="shared" si="32"/>
        <v>0</v>
      </c>
      <c r="M100">
        <v>48</v>
      </c>
      <c r="N100">
        <v>0</v>
      </c>
      <c r="O100">
        <v>48</v>
      </c>
      <c r="P100">
        <v>0</v>
      </c>
      <c r="Q100">
        <v>48</v>
      </c>
      <c r="R100">
        <v>0</v>
      </c>
      <c r="S100">
        <f t="shared" si="31"/>
        <v>0</v>
      </c>
      <c r="T100">
        <f t="shared" si="57"/>
        <v>322</v>
      </c>
      <c r="U100" s="67">
        <f t="shared" si="33"/>
        <v>0</v>
      </c>
      <c r="W100">
        <v>48</v>
      </c>
      <c r="X100">
        <v>0</v>
      </c>
      <c r="Y100">
        <v>48</v>
      </c>
      <c r="Z100">
        <v>0</v>
      </c>
      <c r="AA100">
        <v>48</v>
      </c>
      <c r="AB100">
        <v>0</v>
      </c>
      <c r="AC100">
        <f t="shared" si="34"/>
        <v>0</v>
      </c>
      <c r="AD100">
        <f t="shared" si="58"/>
        <v>1601</v>
      </c>
      <c r="AE100" s="67">
        <f t="shared" si="35"/>
        <v>0</v>
      </c>
      <c r="AG100">
        <v>48</v>
      </c>
      <c r="AH100">
        <v>0</v>
      </c>
      <c r="AI100">
        <v>48</v>
      </c>
      <c r="AJ100">
        <v>0</v>
      </c>
      <c r="AK100">
        <v>48</v>
      </c>
      <c r="AL100">
        <v>0</v>
      </c>
      <c r="AM100">
        <f t="shared" si="36"/>
        <v>0</v>
      </c>
      <c r="AN100">
        <f t="shared" si="59"/>
        <v>1150</v>
      </c>
      <c r="AO100" s="67">
        <f t="shared" si="37"/>
        <v>0</v>
      </c>
      <c r="AQ100">
        <v>48</v>
      </c>
      <c r="AR100">
        <v>0</v>
      </c>
      <c r="AS100">
        <v>48</v>
      </c>
      <c r="AT100">
        <v>0</v>
      </c>
      <c r="AU100">
        <v>48</v>
      </c>
      <c r="AV100">
        <v>0</v>
      </c>
      <c r="AW100">
        <f t="shared" si="38"/>
        <v>0</v>
      </c>
      <c r="AX100">
        <f t="shared" si="50"/>
        <v>1321</v>
      </c>
      <c r="AY100" s="67">
        <f t="shared" si="39"/>
        <v>0</v>
      </c>
      <c r="BA100">
        <v>48</v>
      </c>
      <c r="BB100">
        <v>0</v>
      </c>
      <c r="BC100">
        <v>48</v>
      </c>
      <c r="BD100">
        <v>0</v>
      </c>
      <c r="BE100">
        <v>48</v>
      </c>
      <c r="BF100">
        <v>0</v>
      </c>
      <c r="BG100">
        <f t="shared" si="40"/>
        <v>0</v>
      </c>
      <c r="BH100">
        <f t="shared" si="51"/>
        <v>1369</v>
      </c>
      <c r="BI100" s="67">
        <f t="shared" si="41"/>
        <v>0</v>
      </c>
      <c r="BK100">
        <v>48</v>
      </c>
      <c r="BL100">
        <v>0</v>
      </c>
      <c r="BM100">
        <v>48</v>
      </c>
      <c r="BN100">
        <v>0</v>
      </c>
      <c r="BO100">
        <v>48</v>
      </c>
      <c r="BP100">
        <v>0</v>
      </c>
      <c r="BQ100">
        <f t="shared" si="42"/>
        <v>0</v>
      </c>
      <c r="BR100">
        <f t="shared" si="52"/>
        <v>1299</v>
      </c>
      <c r="BS100" s="67">
        <f t="shared" si="43"/>
        <v>0</v>
      </c>
      <c r="BU100">
        <v>48</v>
      </c>
      <c r="BV100">
        <v>0</v>
      </c>
      <c r="BW100">
        <v>48</v>
      </c>
      <c r="BX100">
        <v>0</v>
      </c>
      <c r="BY100">
        <v>48</v>
      </c>
      <c r="BZ100">
        <v>0</v>
      </c>
      <c r="CA100">
        <f t="shared" si="44"/>
        <v>0</v>
      </c>
      <c r="CB100">
        <f t="shared" si="53"/>
        <v>1356</v>
      </c>
      <c r="CC100" s="67">
        <f t="shared" si="45"/>
        <v>0</v>
      </c>
      <c r="CE100">
        <v>48</v>
      </c>
      <c r="CF100">
        <v>0</v>
      </c>
      <c r="CG100">
        <v>48</v>
      </c>
      <c r="CH100">
        <v>0</v>
      </c>
      <c r="CI100">
        <v>48</v>
      </c>
      <c r="CJ100">
        <v>0</v>
      </c>
      <c r="CK100">
        <f t="shared" si="46"/>
        <v>0</v>
      </c>
      <c r="CL100">
        <f t="shared" si="54"/>
        <v>1401</v>
      </c>
      <c r="CM100" s="67">
        <f t="shared" si="47"/>
        <v>0</v>
      </c>
      <c r="CO100">
        <v>48</v>
      </c>
      <c r="CP100">
        <v>0</v>
      </c>
      <c r="CQ100">
        <v>48</v>
      </c>
      <c r="CR100">
        <v>0</v>
      </c>
      <c r="CS100">
        <v>48</v>
      </c>
      <c r="CT100">
        <v>0</v>
      </c>
      <c r="CU100">
        <f t="shared" si="48"/>
        <v>0</v>
      </c>
      <c r="CV100">
        <f t="shared" si="55"/>
        <v>1177</v>
      </c>
      <c r="CW100" s="67">
        <f t="shared" si="49"/>
        <v>0</v>
      </c>
    </row>
    <row r="101" spans="3:101" x14ac:dyDescent="0.35">
      <c r="C101">
        <v>48.5</v>
      </c>
      <c r="D101">
        <v>0</v>
      </c>
      <c r="E101">
        <v>48.5</v>
      </c>
      <c r="F101">
        <v>0</v>
      </c>
      <c r="G101">
        <v>48.5</v>
      </c>
      <c r="H101">
        <v>0</v>
      </c>
      <c r="I101">
        <f t="shared" si="30"/>
        <v>0</v>
      </c>
      <c r="J101">
        <f t="shared" si="56"/>
        <v>361</v>
      </c>
      <c r="K101" s="67">
        <f t="shared" si="32"/>
        <v>0</v>
      </c>
      <c r="M101">
        <v>48.5</v>
      </c>
      <c r="N101">
        <v>0</v>
      </c>
      <c r="O101">
        <v>48.5</v>
      </c>
      <c r="P101">
        <v>0</v>
      </c>
      <c r="Q101">
        <v>48.5</v>
      </c>
      <c r="R101">
        <v>0</v>
      </c>
      <c r="S101">
        <f t="shared" si="31"/>
        <v>0</v>
      </c>
      <c r="T101">
        <f t="shared" si="57"/>
        <v>322</v>
      </c>
      <c r="U101" s="67">
        <f t="shared" si="33"/>
        <v>0</v>
      </c>
      <c r="W101">
        <v>48.5</v>
      </c>
      <c r="X101">
        <v>0</v>
      </c>
      <c r="Y101">
        <v>48.5</v>
      </c>
      <c r="Z101">
        <v>0</v>
      </c>
      <c r="AA101">
        <v>48.5</v>
      </c>
      <c r="AB101">
        <v>0</v>
      </c>
      <c r="AC101">
        <f t="shared" si="34"/>
        <v>0</v>
      </c>
      <c r="AD101">
        <f t="shared" si="58"/>
        <v>1601</v>
      </c>
      <c r="AE101" s="67">
        <f t="shared" si="35"/>
        <v>0</v>
      </c>
      <c r="AG101">
        <v>48.5</v>
      </c>
      <c r="AH101">
        <v>0</v>
      </c>
      <c r="AI101">
        <v>48.5</v>
      </c>
      <c r="AJ101">
        <v>0</v>
      </c>
      <c r="AK101">
        <v>48.5</v>
      </c>
      <c r="AL101">
        <v>0</v>
      </c>
      <c r="AM101">
        <f t="shared" si="36"/>
        <v>0</v>
      </c>
      <c r="AN101">
        <f t="shared" si="59"/>
        <v>1150</v>
      </c>
      <c r="AO101" s="67">
        <f t="shared" si="37"/>
        <v>0</v>
      </c>
      <c r="AQ101">
        <v>48.5</v>
      </c>
      <c r="AR101">
        <v>0</v>
      </c>
      <c r="AS101">
        <v>48.5</v>
      </c>
      <c r="AT101">
        <v>0</v>
      </c>
      <c r="AU101">
        <v>48.5</v>
      </c>
      <c r="AV101">
        <v>0</v>
      </c>
      <c r="AW101">
        <f t="shared" si="38"/>
        <v>0</v>
      </c>
      <c r="AX101">
        <f t="shared" si="50"/>
        <v>1321</v>
      </c>
      <c r="AY101" s="67">
        <f t="shared" si="39"/>
        <v>0</v>
      </c>
      <c r="BA101">
        <v>48.5</v>
      </c>
      <c r="BB101">
        <v>0</v>
      </c>
      <c r="BC101">
        <v>48.5</v>
      </c>
      <c r="BD101">
        <v>0</v>
      </c>
      <c r="BE101">
        <v>48.5</v>
      </c>
      <c r="BF101">
        <v>0</v>
      </c>
      <c r="BG101">
        <f t="shared" si="40"/>
        <v>0</v>
      </c>
      <c r="BH101">
        <f t="shared" si="51"/>
        <v>1369</v>
      </c>
      <c r="BI101" s="67">
        <f t="shared" si="41"/>
        <v>0</v>
      </c>
      <c r="BK101">
        <v>48.5</v>
      </c>
      <c r="BL101">
        <v>0</v>
      </c>
      <c r="BM101">
        <v>48.5</v>
      </c>
      <c r="BN101">
        <v>0</v>
      </c>
      <c r="BO101">
        <v>48.5</v>
      </c>
      <c r="BP101">
        <v>0</v>
      </c>
      <c r="BQ101">
        <f t="shared" si="42"/>
        <v>0</v>
      </c>
      <c r="BR101">
        <f t="shared" si="52"/>
        <v>1299</v>
      </c>
      <c r="BS101" s="67">
        <f t="shared" si="43"/>
        <v>0</v>
      </c>
      <c r="BU101">
        <v>48.5</v>
      </c>
      <c r="BV101">
        <v>0</v>
      </c>
      <c r="BW101">
        <v>48.5</v>
      </c>
      <c r="BX101">
        <v>0</v>
      </c>
      <c r="BY101">
        <v>48.5</v>
      </c>
      <c r="BZ101">
        <v>0</v>
      </c>
      <c r="CA101">
        <f t="shared" si="44"/>
        <v>0</v>
      </c>
      <c r="CB101">
        <f t="shared" si="53"/>
        <v>1356</v>
      </c>
      <c r="CC101" s="67">
        <f t="shared" si="45"/>
        <v>0</v>
      </c>
      <c r="CE101">
        <v>48.5</v>
      </c>
      <c r="CF101">
        <v>0</v>
      </c>
      <c r="CG101">
        <v>48.5</v>
      </c>
      <c r="CH101">
        <v>0</v>
      </c>
      <c r="CI101">
        <v>48.5</v>
      </c>
      <c r="CJ101">
        <v>0</v>
      </c>
      <c r="CK101">
        <f t="shared" si="46"/>
        <v>0</v>
      </c>
      <c r="CL101">
        <f t="shared" si="54"/>
        <v>1401</v>
      </c>
      <c r="CM101" s="67">
        <f t="shared" si="47"/>
        <v>0</v>
      </c>
      <c r="CO101">
        <v>48.5</v>
      </c>
      <c r="CP101">
        <v>0</v>
      </c>
      <c r="CQ101">
        <v>48.5</v>
      </c>
      <c r="CR101">
        <v>0</v>
      </c>
      <c r="CS101">
        <v>48.5</v>
      </c>
      <c r="CT101">
        <v>0</v>
      </c>
      <c r="CU101">
        <f t="shared" si="48"/>
        <v>0</v>
      </c>
      <c r="CV101">
        <f t="shared" si="55"/>
        <v>1177</v>
      </c>
      <c r="CW101" s="67">
        <f t="shared" si="49"/>
        <v>0</v>
      </c>
    </row>
    <row r="102" spans="3:101" x14ac:dyDescent="0.35">
      <c r="C102">
        <v>49</v>
      </c>
      <c r="D102">
        <v>0</v>
      </c>
      <c r="E102">
        <v>49</v>
      </c>
      <c r="F102">
        <v>0</v>
      </c>
      <c r="G102">
        <v>49</v>
      </c>
      <c r="H102">
        <v>0</v>
      </c>
      <c r="I102">
        <f t="shared" si="30"/>
        <v>0</v>
      </c>
      <c r="J102">
        <f t="shared" si="56"/>
        <v>361</v>
      </c>
      <c r="K102" s="67">
        <f t="shared" si="32"/>
        <v>0</v>
      </c>
      <c r="M102">
        <v>49</v>
      </c>
      <c r="N102">
        <v>0</v>
      </c>
      <c r="O102">
        <v>49</v>
      </c>
      <c r="P102">
        <v>0</v>
      </c>
      <c r="Q102">
        <v>49</v>
      </c>
      <c r="R102">
        <v>0</v>
      </c>
      <c r="S102">
        <f t="shared" si="31"/>
        <v>0</v>
      </c>
      <c r="T102">
        <f t="shared" si="57"/>
        <v>322</v>
      </c>
      <c r="U102" s="67">
        <f t="shared" si="33"/>
        <v>0</v>
      </c>
      <c r="W102">
        <v>49</v>
      </c>
      <c r="X102">
        <v>0</v>
      </c>
      <c r="Y102">
        <v>49</v>
      </c>
      <c r="Z102">
        <v>0</v>
      </c>
      <c r="AA102">
        <v>49</v>
      </c>
      <c r="AB102">
        <v>0</v>
      </c>
      <c r="AC102">
        <f t="shared" si="34"/>
        <v>0</v>
      </c>
      <c r="AD102">
        <f t="shared" si="58"/>
        <v>1601</v>
      </c>
      <c r="AE102" s="67">
        <f t="shared" si="35"/>
        <v>0</v>
      </c>
      <c r="AG102">
        <v>49</v>
      </c>
      <c r="AH102">
        <v>0</v>
      </c>
      <c r="AI102">
        <v>49</v>
      </c>
      <c r="AJ102">
        <v>0</v>
      </c>
      <c r="AK102">
        <v>49</v>
      </c>
      <c r="AL102">
        <v>0</v>
      </c>
      <c r="AM102">
        <f t="shared" si="36"/>
        <v>0</v>
      </c>
      <c r="AN102">
        <f t="shared" si="59"/>
        <v>1150</v>
      </c>
      <c r="AO102" s="67">
        <f t="shared" si="37"/>
        <v>0</v>
      </c>
      <c r="AQ102">
        <v>49</v>
      </c>
      <c r="AR102">
        <v>0</v>
      </c>
      <c r="AS102">
        <v>49</v>
      </c>
      <c r="AT102">
        <v>0</v>
      </c>
      <c r="AU102">
        <v>49</v>
      </c>
      <c r="AV102">
        <v>0</v>
      </c>
      <c r="AW102">
        <f t="shared" si="38"/>
        <v>0</v>
      </c>
      <c r="AX102">
        <f t="shared" si="50"/>
        <v>1321</v>
      </c>
      <c r="AY102" s="67">
        <f t="shared" si="39"/>
        <v>0</v>
      </c>
      <c r="BA102">
        <v>49</v>
      </c>
      <c r="BB102">
        <v>0</v>
      </c>
      <c r="BC102">
        <v>49</v>
      </c>
      <c r="BD102">
        <v>0</v>
      </c>
      <c r="BE102">
        <v>49</v>
      </c>
      <c r="BF102">
        <v>0</v>
      </c>
      <c r="BG102">
        <f t="shared" si="40"/>
        <v>0</v>
      </c>
      <c r="BH102">
        <f t="shared" si="51"/>
        <v>1369</v>
      </c>
      <c r="BI102" s="67">
        <f t="shared" si="41"/>
        <v>0</v>
      </c>
      <c r="BK102">
        <v>49</v>
      </c>
      <c r="BL102">
        <v>0</v>
      </c>
      <c r="BM102">
        <v>49</v>
      </c>
      <c r="BN102">
        <v>0</v>
      </c>
      <c r="BO102">
        <v>49</v>
      </c>
      <c r="BP102">
        <v>0</v>
      </c>
      <c r="BQ102">
        <f t="shared" si="42"/>
        <v>0</v>
      </c>
      <c r="BR102">
        <f t="shared" si="52"/>
        <v>1299</v>
      </c>
      <c r="BS102" s="67">
        <f t="shared" si="43"/>
        <v>0</v>
      </c>
      <c r="BU102">
        <v>49</v>
      </c>
      <c r="BV102">
        <v>0</v>
      </c>
      <c r="BW102">
        <v>49</v>
      </c>
      <c r="BX102">
        <v>0</v>
      </c>
      <c r="BY102">
        <v>49</v>
      </c>
      <c r="BZ102">
        <v>0</v>
      </c>
      <c r="CA102">
        <f t="shared" si="44"/>
        <v>0</v>
      </c>
      <c r="CB102">
        <f t="shared" si="53"/>
        <v>1356</v>
      </c>
      <c r="CC102" s="67">
        <f t="shared" si="45"/>
        <v>0</v>
      </c>
      <c r="CE102">
        <v>49</v>
      </c>
      <c r="CF102">
        <v>0</v>
      </c>
      <c r="CG102">
        <v>49</v>
      </c>
      <c r="CH102">
        <v>0</v>
      </c>
      <c r="CI102">
        <v>49</v>
      </c>
      <c r="CJ102">
        <v>0</v>
      </c>
      <c r="CK102">
        <f t="shared" si="46"/>
        <v>0</v>
      </c>
      <c r="CL102">
        <f t="shared" si="54"/>
        <v>1401</v>
      </c>
      <c r="CM102" s="67">
        <f t="shared" si="47"/>
        <v>0</v>
      </c>
      <c r="CO102">
        <v>49</v>
      </c>
      <c r="CP102">
        <v>0</v>
      </c>
      <c r="CQ102">
        <v>49</v>
      </c>
      <c r="CR102">
        <v>0</v>
      </c>
      <c r="CS102">
        <v>49</v>
      </c>
      <c r="CT102">
        <v>0</v>
      </c>
      <c r="CU102">
        <f t="shared" si="48"/>
        <v>0</v>
      </c>
      <c r="CV102">
        <f t="shared" si="55"/>
        <v>1177</v>
      </c>
      <c r="CW102" s="67">
        <f t="shared" si="49"/>
        <v>0</v>
      </c>
    </row>
    <row r="103" spans="3:101" x14ac:dyDescent="0.35">
      <c r="C103">
        <v>49.5</v>
      </c>
      <c r="D103">
        <v>0</v>
      </c>
      <c r="E103">
        <v>49.5</v>
      </c>
      <c r="F103">
        <v>0</v>
      </c>
      <c r="G103">
        <v>49.5</v>
      </c>
      <c r="H103">
        <v>0</v>
      </c>
      <c r="I103">
        <f t="shared" si="30"/>
        <v>0</v>
      </c>
      <c r="J103">
        <f t="shared" si="56"/>
        <v>361</v>
      </c>
      <c r="K103" s="67">
        <f t="shared" si="32"/>
        <v>0</v>
      </c>
      <c r="M103">
        <v>49.5</v>
      </c>
      <c r="N103">
        <v>0</v>
      </c>
      <c r="O103">
        <v>49.5</v>
      </c>
      <c r="P103">
        <v>0</v>
      </c>
      <c r="Q103">
        <v>49.5</v>
      </c>
      <c r="R103">
        <v>0</v>
      </c>
      <c r="S103">
        <f t="shared" si="31"/>
        <v>0</v>
      </c>
      <c r="T103">
        <f t="shared" si="57"/>
        <v>322</v>
      </c>
      <c r="U103" s="67">
        <f t="shared" si="33"/>
        <v>0</v>
      </c>
      <c r="W103">
        <v>49.5</v>
      </c>
      <c r="X103">
        <v>0</v>
      </c>
      <c r="Y103">
        <v>49.5</v>
      </c>
      <c r="Z103">
        <v>0</v>
      </c>
      <c r="AA103">
        <v>49.5</v>
      </c>
      <c r="AB103">
        <v>0</v>
      </c>
      <c r="AC103">
        <f t="shared" si="34"/>
        <v>0</v>
      </c>
      <c r="AD103">
        <f t="shared" si="58"/>
        <v>1601</v>
      </c>
      <c r="AE103" s="67">
        <f t="shared" si="35"/>
        <v>0</v>
      </c>
      <c r="AG103">
        <v>49.5</v>
      </c>
      <c r="AH103">
        <v>0</v>
      </c>
      <c r="AI103">
        <v>49.5</v>
      </c>
      <c r="AJ103">
        <v>0</v>
      </c>
      <c r="AK103">
        <v>49.5</v>
      </c>
      <c r="AL103">
        <v>0</v>
      </c>
      <c r="AM103">
        <f t="shared" si="36"/>
        <v>0</v>
      </c>
      <c r="AN103">
        <f t="shared" si="59"/>
        <v>1150</v>
      </c>
      <c r="AO103" s="67">
        <f t="shared" si="37"/>
        <v>0</v>
      </c>
      <c r="AQ103">
        <v>49.5</v>
      </c>
      <c r="AR103">
        <v>0</v>
      </c>
      <c r="AS103">
        <v>49.5</v>
      </c>
      <c r="AT103">
        <v>0</v>
      </c>
      <c r="AU103">
        <v>49.5</v>
      </c>
      <c r="AV103">
        <v>0</v>
      </c>
      <c r="AW103">
        <f t="shared" si="38"/>
        <v>0</v>
      </c>
      <c r="AX103">
        <f t="shared" si="50"/>
        <v>1321</v>
      </c>
      <c r="AY103" s="67">
        <f t="shared" si="39"/>
        <v>0</v>
      </c>
      <c r="BA103">
        <v>49.5</v>
      </c>
      <c r="BB103">
        <v>0</v>
      </c>
      <c r="BC103">
        <v>49.5</v>
      </c>
      <c r="BD103">
        <v>0</v>
      </c>
      <c r="BE103">
        <v>49.5</v>
      </c>
      <c r="BF103">
        <v>0</v>
      </c>
      <c r="BG103">
        <f t="shared" si="40"/>
        <v>0</v>
      </c>
      <c r="BH103">
        <f t="shared" si="51"/>
        <v>1369</v>
      </c>
      <c r="BI103" s="67">
        <f t="shared" si="41"/>
        <v>0</v>
      </c>
      <c r="BK103">
        <v>49.5</v>
      </c>
      <c r="BL103">
        <v>0</v>
      </c>
      <c r="BM103">
        <v>49.5</v>
      </c>
      <c r="BN103">
        <v>0</v>
      </c>
      <c r="BO103">
        <v>49.5</v>
      </c>
      <c r="BP103">
        <v>0</v>
      </c>
      <c r="BQ103">
        <f t="shared" si="42"/>
        <v>0</v>
      </c>
      <c r="BR103">
        <f t="shared" si="52"/>
        <v>1299</v>
      </c>
      <c r="BS103" s="67">
        <f t="shared" si="43"/>
        <v>0</v>
      </c>
      <c r="BU103">
        <v>49.5</v>
      </c>
      <c r="BV103">
        <v>0</v>
      </c>
      <c r="BW103">
        <v>49.5</v>
      </c>
      <c r="BX103">
        <v>0</v>
      </c>
      <c r="BY103">
        <v>49.5</v>
      </c>
      <c r="BZ103">
        <v>0</v>
      </c>
      <c r="CA103">
        <f t="shared" si="44"/>
        <v>0</v>
      </c>
      <c r="CB103">
        <f t="shared" si="53"/>
        <v>1356</v>
      </c>
      <c r="CC103" s="67">
        <f t="shared" si="45"/>
        <v>0</v>
      </c>
      <c r="CE103">
        <v>49.5</v>
      </c>
      <c r="CF103">
        <v>0</v>
      </c>
      <c r="CG103">
        <v>49.5</v>
      </c>
      <c r="CH103">
        <v>0</v>
      </c>
      <c r="CI103">
        <v>49.5</v>
      </c>
      <c r="CJ103">
        <v>0</v>
      </c>
      <c r="CK103">
        <f t="shared" si="46"/>
        <v>0</v>
      </c>
      <c r="CL103">
        <f t="shared" si="54"/>
        <v>1401</v>
      </c>
      <c r="CM103" s="67">
        <f t="shared" si="47"/>
        <v>0</v>
      </c>
      <c r="CO103">
        <v>49.5</v>
      </c>
      <c r="CP103">
        <v>0</v>
      </c>
      <c r="CQ103">
        <v>49.5</v>
      </c>
      <c r="CR103">
        <v>0</v>
      </c>
      <c r="CS103">
        <v>49.5</v>
      </c>
      <c r="CT103">
        <v>0</v>
      </c>
      <c r="CU103">
        <f t="shared" si="48"/>
        <v>0</v>
      </c>
      <c r="CV103">
        <f t="shared" si="55"/>
        <v>1177</v>
      </c>
      <c r="CW103" s="67">
        <f t="shared" si="4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D12"/>
  <sheetViews>
    <sheetView topLeftCell="G1" workbookViewId="0">
      <selection activeCell="U30" sqref="U30"/>
    </sheetView>
  </sheetViews>
  <sheetFormatPr defaultColWidth="10.6640625" defaultRowHeight="15.5" x14ac:dyDescent="0.35"/>
  <cols>
    <col min="3" max="3" width="11.1640625" bestFit="1" customWidth="1"/>
    <col min="9" max="9" width="11.6640625" bestFit="1" customWidth="1"/>
    <col min="27" max="27" width="11.6640625" bestFit="1" customWidth="1"/>
  </cols>
  <sheetData>
    <row r="3" spans="2:30" x14ac:dyDescent="0.35">
      <c r="D3" s="75" t="s">
        <v>44</v>
      </c>
      <c r="E3" s="75"/>
      <c r="F3" s="75"/>
      <c r="G3" s="16"/>
      <c r="J3" s="75" t="s">
        <v>44</v>
      </c>
      <c r="K3" s="75"/>
      <c r="L3" s="75"/>
      <c r="M3" s="16"/>
      <c r="P3" s="75" t="s">
        <v>44</v>
      </c>
      <c r="Q3" s="75"/>
      <c r="R3" s="75"/>
      <c r="S3" s="16"/>
      <c r="V3" s="75" t="s">
        <v>44</v>
      </c>
      <c r="W3" s="75"/>
      <c r="X3" s="75"/>
      <c r="Y3" s="16"/>
      <c r="AB3" s="75" t="s">
        <v>44</v>
      </c>
      <c r="AC3" s="75"/>
      <c r="AD3" s="75"/>
    </row>
    <row r="4" spans="2:30" x14ac:dyDescent="0.35">
      <c r="C4" t="s">
        <v>47</v>
      </c>
      <c r="D4" t="s">
        <v>40</v>
      </c>
      <c r="E4" t="s">
        <v>41</v>
      </c>
      <c r="F4" t="s">
        <v>42</v>
      </c>
      <c r="I4" t="s">
        <v>47</v>
      </c>
      <c r="J4" t="s">
        <v>40</v>
      </c>
      <c r="K4" t="s">
        <v>41</v>
      </c>
      <c r="L4" t="s">
        <v>42</v>
      </c>
      <c r="O4" t="s">
        <v>22</v>
      </c>
      <c r="P4" t="s">
        <v>40</v>
      </c>
      <c r="Q4" t="s">
        <v>41</v>
      </c>
      <c r="R4" t="s">
        <v>42</v>
      </c>
      <c r="U4" t="s">
        <v>22</v>
      </c>
      <c r="V4" t="s">
        <v>40</v>
      </c>
      <c r="W4" t="s">
        <v>41</v>
      </c>
      <c r="X4" t="s">
        <v>42</v>
      </c>
      <c r="AA4" t="s">
        <v>22</v>
      </c>
      <c r="AB4" t="s">
        <v>40</v>
      </c>
      <c r="AC4" t="s">
        <v>41</v>
      </c>
      <c r="AD4" t="s">
        <v>42</v>
      </c>
    </row>
    <row r="5" spans="2:30" x14ac:dyDescent="0.35">
      <c r="B5" s="19" t="s">
        <v>39</v>
      </c>
      <c r="C5">
        <v>26.6</v>
      </c>
      <c r="D5" s="15">
        <v>39.44</v>
      </c>
      <c r="E5">
        <v>11.538</v>
      </c>
      <c r="F5">
        <v>22.096</v>
      </c>
      <c r="H5" s="19" t="s">
        <v>43</v>
      </c>
      <c r="I5">
        <v>27.3</v>
      </c>
      <c r="J5" s="15">
        <v>41.606999999999999</v>
      </c>
      <c r="K5">
        <v>14.045</v>
      </c>
      <c r="L5">
        <v>24.734999999999999</v>
      </c>
      <c r="N5" s="19" t="s">
        <v>45</v>
      </c>
      <c r="O5">
        <v>27.2</v>
      </c>
      <c r="P5">
        <v>46.97</v>
      </c>
      <c r="Q5">
        <v>13.879</v>
      </c>
      <c r="R5">
        <v>28.956</v>
      </c>
      <c r="T5" s="19" t="s">
        <v>46</v>
      </c>
      <c r="U5">
        <v>26.7</v>
      </c>
      <c r="V5">
        <v>37.372999999999998</v>
      </c>
      <c r="W5">
        <v>10.512</v>
      </c>
      <c r="X5">
        <v>23.5</v>
      </c>
      <c r="Z5" s="19" t="s">
        <v>48</v>
      </c>
      <c r="AA5">
        <v>31.4</v>
      </c>
      <c r="AB5">
        <v>50.081000000000003</v>
      </c>
      <c r="AC5">
        <v>13.419</v>
      </c>
      <c r="AD5">
        <v>29.446999999999999</v>
      </c>
    </row>
    <row r="6" spans="2:30" x14ac:dyDescent="0.35">
      <c r="C6" s="19"/>
      <c r="D6" s="15">
        <v>40.735999999999997</v>
      </c>
      <c r="E6">
        <v>11.595000000000001</v>
      </c>
      <c r="F6">
        <v>23.215</v>
      </c>
      <c r="I6" s="19"/>
      <c r="J6" s="15">
        <v>44.585000000000001</v>
      </c>
      <c r="K6">
        <v>14.218999999999999</v>
      </c>
      <c r="L6">
        <v>26.138000000000002</v>
      </c>
      <c r="O6" s="19"/>
      <c r="P6">
        <v>47.62</v>
      </c>
      <c r="Q6">
        <v>16.22</v>
      </c>
      <c r="R6">
        <v>29.73</v>
      </c>
      <c r="U6" s="19"/>
      <c r="V6">
        <v>39.281999999999996</v>
      </c>
      <c r="W6">
        <v>11.105</v>
      </c>
      <c r="X6">
        <v>25.31</v>
      </c>
      <c r="AA6" s="19"/>
      <c r="AB6">
        <v>54.222999999999999</v>
      </c>
      <c r="AC6">
        <v>14.771000000000001</v>
      </c>
      <c r="AD6">
        <v>32.082000000000001</v>
      </c>
    </row>
    <row r="7" spans="2:30" x14ac:dyDescent="0.35">
      <c r="C7" s="19"/>
      <c r="D7" s="15">
        <v>40.840000000000003</v>
      </c>
      <c r="E7">
        <v>11.31</v>
      </c>
      <c r="F7">
        <v>21.907</v>
      </c>
      <c r="I7" s="19"/>
      <c r="J7" s="15">
        <v>46.76</v>
      </c>
      <c r="K7">
        <v>13.228</v>
      </c>
      <c r="L7">
        <v>23.6</v>
      </c>
      <c r="O7" s="19"/>
      <c r="P7">
        <v>46.482999999999997</v>
      </c>
      <c r="Q7">
        <v>15.226000000000001</v>
      </c>
      <c r="R7">
        <v>27.898</v>
      </c>
      <c r="U7" s="19"/>
      <c r="V7">
        <v>38.261000000000003</v>
      </c>
      <c r="W7">
        <v>11.067</v>
      </c>
      <c r="X7">
        <v>24.760999999999999</v>
      </c>
      <c r="AA7" s="19"/>
      <c r="AB7">
        <v>52.860999999999997</v>
      </c>
      <c r="AC7">
        <v>14.471</v>
      </c>
      <c r="AD7">
        <v>29.635000000000002</v>
      </c>
    </row>
    <row r="8" spans="2:30" x14ac:dyDescent="0.35">
      <c r="C8" s="17" t="s">
        <v>30</v>
      </c>
      <c r="D8" s="18">
        <f>AVERAGE(D5:D7)</f>
        <v>40.338666666666661</v>
      </c>
      <c r="E8" s="18">
        <f>AVERAGE(E5:E7)</f>
        <v>11.481000000000002</v>
      </c>
      <c r="F8" s="18">
        <f>AVERAGE(F5:F7)</f>
        <v>22.406000000000002</v>
      </c>
      <c r="G8" s="18"/>
      <c r="J8" s="18">
        <f>AVERAGE(J5:J7)</f>
        <v>44.31733333333333</v>
      </c>
      <c r="K8" s="18">
        <f>AVERAGE(K5:K7)</f>
        <v>13.830666666666666</v>
      </c>
      <c r="L8" s="18">
        <f>AVERAGE(L5:L7)</f>
        <v>24.824333333333339</v>
      </c>
      <c r="M8" s="18"/>
      <c r="P8" s="18">
        <f>AVERAGE(P5:P7)</f>
        <v>47.024333333333338</v>
      </c>
      <c r="Q8" s="18">
        <f>AVERAGE(Q5:Q7)</f>
        <v>15.108333333333333</v>
      </c>
      <c r="R8" s="18">
        <f>AVERAGE(R5:R7)</f>
        <v>28.861333333333334</v>
      </c>
      <c r="S8" s="18"/>
      <c r="V8" s="18">
        <f>AVERAGE(V5:V7)</f>
        <v>38.30533333333333</v>
      </c>
      <c r="W8" s="18">
        <f t="shared" ref="W8:X8" si="0">AVERAGE(W5:W7)</f>
        <v>10.894666666666666</v>
      </c>
      <c r="X8" s="18">
        <f t="shared" si="0"/>
        <v>24.523666666666667</v>
      </c>
      <c r="Y8" s="18"/>
      <c r="AB8" s="18">
        <f>AVERAGE(AB5:AB7)</f>
        <v>52.388333333333328</v>
      </c>
      <c r="AC8" s="18">
        <f t="shared" ref="AC8" si="1">AVERAGE(AC5:AC7)</f>
        <v>14.220333333333334</v>
      </c>
      <c r="AD8" s="18">
        <f t="shared" ref="AD8" si="2">AVERAGE(AD5:AD7)</f>
        <v>30.388000000000002</v>
      </c>
    </row>
    <row r="9" spans="2:30" x14ac:dyDescent="0.35">
      <c r="C9" s="17" t="s">
        <v>31</v>
      </c>
      <c r="D9" s="18">
        <f>STDEV(D5:D7)</f>
        <v>0.78000341879592805</v>
      </c>
      <c r="E9" s="18">
        <f>STDEV(E5:E7)</f>
        <v>0.15080782473068166</v>
      </c>
      <c r="F9" s="18">
        <f>STDEV(F5:F7)</f>
        <v>0.70695898042248528</v>
      </c>
      <c r="G9" s="18"/>
      <c r="J9" s="18">
        <f>STDEV(J5:J7)</f>
        <v>2.5869067113704216</v>
      </c>
      <c r="K9" s="18">
        <f>STDEV(K5:K7)</f>
        <v>0.52912600893674955</v>
      </c>
      <c r="L9" s="18">
        <f>STDEV(L5:L7)</f>
        <v>1.2713561001282583</v>
      </c>
      <c r="M9" s="18"/>
      <c r="P9" s="18">
        <f>STDEV(P5:P7)</f>
        <v>0.57044397913671907</v>
      </c>
      <c r="Q9" s="18">
        <f>STDEV(Q5:Q7)</f>
        <v>1.1749273736420192</v>
      </c>
      <c r="R9" s="18">
        <f>STDEV(R5:R7)</f>
        <v>0.91966153194168887</v>
      </c>
      <c r="S9" s="18"/>
      <c r="V9" s="18">
        <f>STDEV(V5:V7)</f>
        <v>0.9552718635725288</v>
      </c>
      <c r="W9" s="18">
        <f t="shared" ref="W9:X9" si="3">STDEV(W5:W7)</f>
        <v>0.3319432682452429</v>
      </c>
      <c r="X9" s="18">
        <f t="shared" si="3"/>
        <v>0.92804651463885801</v>
      </c>
      <c r="Y9" s="18"/>
      <c r="AB9" s="18">
        <f>STDEV(AB5:AB7)</f>
        <v>2.1110663971872894</v>
      </c>
      <c r="AC9" s="18">
        <f t="shared" ref="AC9:AD9" si="4">STDEV(AC5:AC7)</f>
        <v>0.71000093896651528</v>
      </c>
      <c r="AD9" s="18">
        <f t="shared" si="4"/>
        <v>1.4700554411313884</v>
      </c>
    </row>
    <row r="11" spans="2:30" x14ac:dyDescent="0.35">
      <c r="D11" s="18">
        <f>D8/C$5</f>
        <v>1.5164912280701752</v>
      </c>
      <c r="E11" s="18">
        <f t="shared" ref="E11:F12" si="5">E8/D$5</f>
        <v>0.29110040567951323</v>
      </c>
      <c r="F11" s="18">
        <f t="shared" si="5"/>
        <v>1.9419310105737564</v>
      </c>
      <c r="J11" s="18">
        <f>J8/I$5</f>
        <v>1.6233455433455433</v>
      </c>
      <c r="K11" s="18">
        <f t="shared" ref="K11:L11" si="6">K8/J$5</f>
        <v>0.33241201400405379</v>
      </c>
      <c r="L11" s="18">
        <f t="shared" si="6"/>
        <v>1.7674854633914803</v>
      </c>
      <c r="P11" s="18">
        <f>P8/O$5</f>
        <v>1.7288357843137256</v>
      </c>
      <c r="Q11" s="18">
        <f t="shared" ref="Q11:R11" si="7">Q8/P$5</f>
        <v>0.32165921510183804</v>
      </c>
      <c r="R11" s="18">
        <f t="shared" si="7"/>
        <v>2.0794966015803253</v>
      </c>
      <c r="V11" s="18">
        <f>V8/U$5</f>
        <v>1.4346566791510611</v>
      </c>
      <c r="W11" s="18">
        <f t="shared" ref="W11:X11" si="8">W8/V$5</f>
        <v>0.29151169739294858</v>
      </c>
      <c r="X11" s="18">
        <f t="shared" si="8"/>
        <v>2.3329211060375443</v>
      </c>
      <c r="AB11" s="18">
        <f>AB8/AA$5</f>
        <v>1.6684182590233545</v>
      </c>
      <c r="AC11" s="18">
        <f t="shared" ref="AC11:AD11" si="9">AC8/AB$5</f>
        <v>0.28394667305631544</v>
      </c>
      <c r="AD11" s="18">
        <f t="shared" si="9"/>
        <v>2.2645502645502646</v>
      </c>
    </row>
    <row r="12" spans="2:30" x14ac:dyDescent="0.35">
      <c r="D12" s="18">
        <f>D9/C$5</f>
        <v>2.9323436796839398E-2</v>
      </c>
      <c r="E12" s="18">
        <f t="shared" si="5"/>
        <v>3.8237278075730647E-3</v>
      </c>
      <c r="F12" s="18">
        <f t="shared" si="5"/>
        <v>6.1272229192449755E-2</v>
      </c>
      <c r="J12" s="18">
        <f>J9/I$5</f>
        <v>9.4758487595986138E-2</v>
      </c>
      <c r="K12" s="18">
        <f t="shared" ref="K12:L12" si="10">K9/J$5</f>
        <v>1.2717235295425037E-2</v>
      </c>
      <c r="L12" s="18">
        <f t="shared" si="10"/>
        <v>9.0520192248362996E-2</v>
      </c>
      <c r="P12" s="18">
        <f>P9/O$5</f>
        <v>2.0972205115320556E-2</v>
      </c>
      <c r="Q12" s="18">
        <f t="shared" ref="Q12:R12" si="11">Q9/P$5</f>
        <v>2.5014421410304858E-2</v>
      </c>
      <c r="R12" s="18">
        <f t="shared" si="11"/>
        <v>6.6262809420108718E-2</v>
      </c>
      <c r="V12" s="18">
        <f>V9/U$5</f>
        <v>3.5777972418446775E-2</v>
      </c>
      <c r="W12" s="18">
        <f t="shared" ref="W12:X12" si="12">W9/V$5</f>
        <v>8.8819005229776281E-3</v>
      </c>
      <c r="X12" s="18">
        <f t="shared" si="12"/>
        <v>8.8284485791367773E-2</v>
      </c>
      <c r="AB12" s="18">
        <f>AB9/AA$5</f>
        <v>6.7231413923162092E-2</v>
      </c>
      <c r="AC12" s="18">
        <f t="shared" ref="AC12:AD12" si="13">AC9/AB$5</f>
        <v>1.4177051955162941E-2</v>
      </c>
      <c r="AD12" s="18">
        <f t="shared" si="13"/>
        <v>0.10955029742390554</v>
      </c>
    </row>
  </sheetData>
  <mergeCells count="5">
    <mergeCell ref="V3:X3"/>
    <mergeCell ref="AB3:AD3"/>
    <mergeCell ref="D3:F3"/>
    <mergeCell ref="J3:L3"/>
    <mergeCell ref="P3:R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D121"/>
  <sheetViews>
    <sheetView workbookViewId="0">
      <selection activeCell="C39" sqref="C39"/>
    </sheetView>
  </sheetViews>
  <sheetFormatPr defaultColWidth="10.6640625" defaultRowHeight="15.5" x14ac:dyDescent="0.35"/>
  <sheetData>
    <row r="3" spans="1:55" ht="16" thickBot="1" x14ac:dyDescent="0.4">
      <c r="A3" s="31"/>
      <c r="B3" s="31"/>
      <c r="C3" t="s">
        <v>39</v>
      </c>
      <c r="D3" t="s">
        <v>43</v>
      </c>
      <c r="E3" t="s">
        <v>45</v>
      </c>
      <c r="F3" t="s">
        <v>46</v>
      </c>
      <c r="G3" t="s">
        <v>48</v>
      </c>
      <c r="H3" t="s">
        <v>30</v>
      </c>
      <c r="I3" t="s">
        <v>31</v>
      </c>
    </row>
    <row r="4" spans="1:55" x14ac:dyDescent="0.35">
      <c r="A4" s="74" t="s">
        <v>72</v>
      </c>
      <c r="B4" t="s">
        <v>67</v>
      </c>
      <c r="C4" s="24">
        <f>T25</f>
        <v>0.52986120000000003</v>
      </c>
      <c r="D4" s="24">
        <f>T55</f>
        <v>0.49891996666666671</v>
      </c>
      <c r="E4" s="24">
        <f>T85</f>
        <v>0.54140678333333336</v>
      </c>
      <c r="F4" s="24">
        <f>T115</f>
        <v>0.46385814999999997</v>
      </c>
      <c r="G4" s="31"/>
      <c r="H4" s="45">
        <f>AVERAGE(C4:G4)</f>
        <v>0.50851152499999996</v>
      </c>
      <c r="I4" s="46">
        <f>STDEV(C4:G4)</f>
        <v>3.4755472152236816E-2</v>
      </c>
      <c r="M4" t="s">
        <v>59</v>
      </c>
      <c r="N4" t="s">
        <v>55</v>
      </c>
      <c r="O4" t="s">
        <v>31</v>
      </c>
      <c r="P4" t="s">
        <v>56</v>
      </c>
      <c r="Q4" t="s">
        <v>57</v>
      </c>
      <c r="R4" t="s">
        <v>73</v>
      </c>
      <c r="S4" s="13" t="s">
        <v>58</v>
      </c>
      <c r="V4" t="s">
        <v>59</v>
      </c>
      <c r="W4" t="s">
        <v>55</v>
      </c>
      <c r="X4" t="s">
        <v>31</v>
      </c>
      <c r="Y4" t="s">
        <v>56</v>
      </c>
      <c r="Z4" t="s">
        <v>57</v>
      </c>
      <c r="AA4" t="s">
        <v>73</v>
      </c>
      <c r="AB4" s="13" t="s">
        <v>58</v>
      </c>
      <c r="AE4" t="s">
        <v>59</v>
      </c>
      <c r="AF4" t="s">
        <v>55</v>
      </c>
      <c r="AG4" t="s">
        <v>31</v>
      </c>
      <c r="AH4" t="s">
        <v>56</v>
      </c>
      <c r="AI4" t="s">
        <v>57</v>
      </c>
      <c r="AJ4" t="s">
        <v>73</v>
      </c>
      <c r="AK4" s="13" t="s">
        <v>58</v>
      </c>
      <c r="AN4" t="s">
        <v>59</v>
      </c>
      <c r="AO4" t="s">
        <v>55</v>
      </c>
      <c r="AP4" t="s">
        <v>31</v>
      </c>
      <c r="AQ4" t="s">
        <v>56</v>
      </c>
      <c r="AR4" t="s">
        <v>57</v>
      </c>
      <c r="AS4" t="s">
        <v>73</v>
      </c>
      <c r="AT4" s="13" t="s">
        <v>58</v>
      </c>
      <c r="AW4" t="s">
        <v>59</v>
      </c>
      <c r="AX4" t="s">
        <v>55</v>
      </c>
      <c r="AY4" t="s">
        <v>31</v>
      </c>
      <c r="AZ4" t="s">
        <v>56</v>
      </c>
      <c r="BA4" t="s">
        <v>57</v>
      </c>
      <c r="BB4" t="s">
        <v>73</v>
      </c>
      <c r="BC4" s="13" t="s">
        <v>58</v>
      </c>
    </row>
    <row r="5" spans="1:55" x14ac:dyDescent="0.35">
      <c r="A5" s="74"/>
      <c r="B5" t="s">
        <v>68</v>
      </c>
      <c r="C5" s="24">
        <f t="shared" ref="C5:C6" si="0">T26</f>
        <v>0.52370403333333337</v>
      </c>
      <c r="D5" s="24">
        <f t="shared" ref="D5:D6" si="1">T56</f>
        <v>0.45758580000000004</v>
      </c>
      <c r="E5" s="24">
        <f t="shared" ref="E5:E6" si="2">T86</f>
        <v>0.56002334999999992</v>
      </c>
      <c r="F5" s="24">
        <f t="shared" ref="F5:F6" si="3">T116</f>
        <v>0.39613311666666673</v>
      </c>
      <c r="G5" s="31"/>
      <c r="H5" s="47">
        <f t="shared" ref="H5:H6" si="4">AVERAGE(C5:G5)</f>
        <v>0.48436157499999999</v>
      </c>
      <c r="I5" s="48">
        <f t="shared" ref="I5:I6" si="5">STDEV(C5:G5)</f>
        <v>7.2511461647080513E-2</v>
      </c>
      <c r="L5">
        <v>1</v>
      </c>
      <c r="M5">
        <v>880</v>
      </c>
      <c r="N5">
        <v>0.51625080000000001</v>
      </c>
      <c r="O5">
        <v>0.10814890000000001</v>
      </c>
      <c r="P5">
        <v>0.21612700000000001</v>
      </c>
      <c r="Q5">
        <v>0.88956800000000003</v>
      </c>
      <c r="R5">
        <v>18</v>
      </c>
      <c r="S5" t="s">
        <v>49</v>
      </c>
      <c r="U5">
        <v>1</v>
      </c>
      <c r="V5">
        <v>880</v>
      </c>
      <c r="W5" s="13">
        <v>1.4482E-3</v>
      </c>
      <c r="X5" s="13">
        <v>1.5650000000000001E-4</v>
      </c>
      <c r="Y5" s="13">
        <v>9.2080000000000005E-4</v>
      </c>
      <c r="Z5" s="13">
        <v>1.8571E-3</v>
      </c>
      <c r="AA5">
        <v>18</v>
      </c>
      <c r="AB5" t="s">
        <v>49</v>
      </c>
      <c r="AD5">
        <v>1</v>
      </c>
      <c r="AE5">
        <v>880</v>
      </c>
      <c r="AF5" s="13">
        <v>2.3056000000000001E-3</v>
      </c>
      <c r="AG5" s="13">
        <v>3.456E-4</v>
      </c>
      <c r="AH5" s="13">
        <v>1.4662E-3</v>
      </c>
      <c r="AI5" s="13">
        <v>3.7588999999999999E-3</v>
      </c>
      <c r="AJ5">
        <v>18</v>
      </c>
      <c r="AK5" t="s">
        <v>49</v>
      </c>
      <c r="AM5">
        <v>1</v>
      </c>
      <c r="AN5">
        <v>880</v>
      </c>
      <c r="AO5" s="13">
        <v>1.3875000000000001E-3</v>
      </c>
      <c r="AP5" s="13">
        <v>1.7890000000000001E-4</v>
      </c>
      <c r="AQ5" s="13">
        <v>8.3370000000000004E-4</v>
      </c>
      <c r="AR5" s="13">
        <v>2.0384999999999999E-3</v>
      </c>
      <c r="AS5">
        <v>18</v>
      </c>
      <c r="AT5" t="s">
        <v>49</v>
      </c>
      <c r="AV5">
        <v>1</v>
      </c>
      <c r="AW5">
        <v>880</v>
      </c>
      <c r="AX5" s="13">
        <v>6.514E-4</v>
      </c>
      <c r="AY5" s="13">
        <v>2.5930000000000001E-4</v>
      </c>
      <c r="AZ5" s="13">
        <v>-4.7399999999999997E-4</v>
      </c>
      <c r="BA5" s="13">
        <v>1.1891E-3</v>
      </c>
      <c r="BB5">
        <v>18</v>
      </c>
      <c r="BC5" t="s">
        <v>49</v>
      </c>
    </row>
    <row r="6" spans="1:55" x14ac:dyDescent="0.35">
      <c r="A6" s="74"/>
      <c r="B6" t="s">
        <v>69</v>
      </c>
      <c r="C6" s="24">
        <f t="shared" si="0"/>
        <v>0.48497351666666666</v>
      </c>
      <c r="D6" s="24">
        <f t="shared" si="1"/>
        <v>0.49424615</v>
      </c>
      <c r="E6" s="24">
        <f t="shared" si="2"/>
        <v>0.46106108333333329</v>
      </c>
      <c r="F6" s="24">
        <f t="shared" si="3"/>
        <v>0.44986958333333338</v>
      </c>
      <c r="G6" s="31"/>
      <c r="H6" s="47">
        <f t="shared" si="4"/>
        <v>0.47253758333333329</v>
      </c>
      <c r="I6" s="48">
        <f t="shared" si="5"/>
        <v>2.0586909925502182E-2</v>
      </c>
      <c r="L6">
        <v>2</v>
      </c>
      <c r="M6">
        <v>629</v>
      </c>
      <c r="N6">
        <v>0.52687879999999998</v>
      </c>
      <c r="O6">
        <v>0.101771</v>
      </c>
      <c r="P6">
        <v>0.26045099999999999</v>
      </c>
      <c r="Q6">
        <v>0.86867300000000003</v>
      </c>
      <c r="R6">
        <v>18</v>
      </c>
      <c r="S6" s="13" t="s">
        <v>50</v>
      </c>
      <c r="U6">
        <v>2</v>
      </c>
      <c r="V6">
        <v>629</v>
      </c>
      <c r="W6" s="13">
        <v>1.4978000000000001E-3</v>
      </c>
      <c r="X6" s="13">
        <v>1.5779999999999999E-4</v>
      </c>
      <c r="Y6" s="13">
        <v>1.0422999999999999E-3</v>
      </c>
      <c r="Z6" s="13">
        <v>2.0712999999999999E-3</v>
      </c>
      <c r="AA6">
        <v>18</v>
      </c>
      <c r="AB6" s="13" t="s">
        <v>50</v>
      </c>
      <c r="AD6">
        <v>2</v>
      </c>
      <c r="AE6">
        <v>629</v>
      </c>
      <c r="AF6" s="13">
        <v>2.4399000000000001E-3</v>
      </c>
      <c r="AG6" s="13">
        <v>4.0479999999999997E-4</v>
      </c>
      <c r="AH6" s="13">
        <v>1.5524E-3</v>
      </c>
      <c r="AI6" s="13">
        <v>4.1367000000000001E-3</v>
      </c>
      <c r="AJ6">
        <v>18</v>
      </c>
      <c r="AK6" s="13" t="s">
        <v>50</v>
      </c>
      <c r="AM6">
        <v>2</v>
      </c>
      <c r="AN6">
        <v>629</v>
      </c>
      <c r="AO6" s="13">
        <v>1.3814000000000001E-3</v>
      </c>
      <c r="AP6" s="13">
        <v>2.096E-4</v>
      </c>
      <c r="AQ6" s="13">
        <v>7.9370000000000005E-4</v>
      </c>
      <c r="AR6" s="13">
        <v>2.114E-3</v>
      </c>
      <c r="AS6">
        <v>18</v>
      </c>
      <c r="AT6" s="13" t="s">
        <v>50</v>
      </c>
      <c r="AV6">
        <v>2</v>
      </c>
      <c r="AW6">
        <v>629</v>
      </c>
      <c r="AX6" s="13">
        <v>6.7199999999999996E-4</v>
      </c>
      <c r="AY6" s="13">
        <v>2.3450000000000001E-4</v>
      </c>
      <c r="AZ6" s="13">
        <v>-5.24E-5</v>
      </c>
      <c r="BA6" s="13">
        <v>1.2463999999999999E-3</v>
      </c>
      <c r="BB6">
        <v>18</v>
      </c>
      <c r="BC6" s="13" t="s">
        <v>50</v>
      </c>
    </row>
    <row r="7" spans="1:55" x14ac:dyDescent="0.35">
      <c r="C7" s="31"/>
      <c r="D7" s="31"/>
      <c r="E7" s="31"/>
      <c r="F7" s="31"/>
      <c r="G7" s="31"/>
      <c r="H7" s="49"/>
      <c r="I7" s="50"/>
      <c r="L7">
        <v>3</v>
      </c>
      <c r="M7">
        <v>773</v>
      </c>
      <c r="N7">
        <v>0.49531809999999998</v>
      </c>
      <c r="O7">
        <v>0.1157508</v>
      </c>
      <c r="P7">
        <v>0.17708699999999999</v>
      </c>
      <c r="Q7">
        <v>0.88831300000000002</v>
      </c>
      <c r="R7">
        <v>18</v>
      </c>
      <c r="S7" t="s">
        <v>51</v>
      </c>
      <c r="U7">
        <v>3</v>
      </c>
      <c r="V7">
        <v>773</v>
      </c>
      <c r="W7" s="13">
        <v>1.5782999999999999E-3</v>
      </c>
      <c r="X7" s="13">
        <v>1.64E-4</v>
      </c>
      <c r="Y7" s="13">
        <v>1.1199999999999999E-3</v>
      </c>
      <c r="Z7" s="13">
        <v>2.1351E-3</v>
      </c>
      <c r="AA7">
        <v>18</v>
      </c>
      <c r="AB7" t="s">
        <v>51</v>
      </c>
      <c r="AD7">
        <v>3</v>
      </c>
      <c r="AE7">
        <v>773</v>
      </c>
      <c r="AF7" s="13">
        <v>2.4846999999999998E-3</v>
      </c>
      <c r="AG7" s="13">
        <v>4.7409999999999998E-4</v>
      </c>
      <c r="AH7" s="13">
        <v>1.5716E-3</v>
      </c>
      <c r="AI7" s="13">
        <v>4.6362E-3</v>
      </c>
      <c r="AJ7">
        <v>18</v>
      </c>
      <c r="AK7" t="s">
        <v>51</v>
      </c>
      <c r="AM7">
        <v>3</v>
      </c>
      <c r="AN7">
        <v>773</v>
      </c>
      <c r="AO7" s="13">
        <v>1.5367E-3</v>
      </c>
      <c r="AP7" s="13">
        <v>1.829E-4</v>
      </c>
      <c r="AQ7" s="13">
        <v>1.0078999999999999E-3</v>
      </c>
      <c r="AR7" s="13">
        <v>2.1316999999999998E-3</v>
      </c>
      <c r="AS7">
        <v>18</v>
      </c>
      <c r="AT7" t="s">
        <v>51</v>
      </c>
      <c r="AV7">
        <v>3</v>
      </c>
      <c r="AW7">
        <v>773</v>
      </c>
      <c r="AX7" s="13">
        <v>7.1350000000000005E-4</v>
      </c>
      <c r="AY7" s="13">
        <v>2.5230000000000001E-4</v>
      </c>
      <c r="AZ7" s="13">
        <v>-3.1419999999999999E-4</v>
      </c>
      <c r="BA7" s="13">
        <v>1.2427E-3</v>
      </c>
      <c r="BB7">
        <v>18</v>
      </c>
      <c r="BC7" t="s">
        <v>51</v>
      </c>
    </row>
    <row r="8" spans="1:55" x14ac:dyDescent="0.35">
      <c r="A8" s="74" t="s">
        <v>74</v>
      </c>
      <c r="B8" t="s">
        <v>67</v>
      </c>
      <c r="C8" s="13">
        <f>AC25</f>
        <v>1.38375E-3</v>
      </c>
      <c r="D8" s="13">
        <f>AC55</f>
        <v>1.4125499999999998E-3</v>
      </c>
      <c r="E8" s="13">
        <f>AC85</f>
        <v>1.4055083333333333E-3</v>
      </c>
      <c r="F8" s="13">
        <f>AC115</f>
        <v>1.4573083333333332E-3</v>
      </c>
      <c r="G8" s="31"/>
      <c r="H8" s="51">
        <f>AVERAGE(C8:G8)</f>
        <v>1.4147791666666665E-3</v>
      </c>
      <c r="I8" s="52">
        <f>STDEV(C8:G8)</f>
        <v>3.0889354887571975E-5</v>
      </c>
      <c r="L8">
        <v>4</v>
      </c>
      <c r="M8">
        <v>993</v>
      </c>
      <c r="N8">
        <v>0.53355039999999998</v>
      </c>
      <c r="O8">
        <v>0.11209760000000001</v>
      </c>
      <c r="P8">
        <v>0.15451100000000001</v>
      </c>
      <c r="Q8">
        <v>0.87380400000000003</v>
      </c>
      <c r="R8">
        <v>19</v>
      </c>
      <c r="S8" t="s">
        <v>49</v>
      </c>
      <c r="U8">
        <v>4</v>
      </c>
      <c r="V8">
        <v>993</v>
      </c>
      <c r="W8" s="13">
        <v>1.3730999999999999E-3</v>
      </c>
      <c r="X8" s="13">
        <v>1.44E-4</v>
      </c>
      <c r="Y8" s="13">
        <v>9.8639999999999991E-4</v>
      </c>
      <c r="Z8" s="13">
        <v>1.9789999999999999E-3</v>
      </c>
      <c r="AA8">
        <v>19</v>
      </c>
      <c r="AB8" t="s">
        <v>49</v>
      </c>
      <c r="AD8">
        <v>4</v>
      </c>
      <c r="AE8">
        <v>993</v>
      </c>
      <c r="AF8" s="13">
        <v>2.2691E-3</v>
      </c>
      <c r="AG8" s="13">
        <v>3.8180000000000001E-4</v>
      </c>
      <c r="AH8" s="13">
        <v>1.421E-3</v>
      </c>
      <c r="AI8" s="13">
        <v>3.4437000000000001E-3</v>
      </c>
      <c r="AJ8">
        <v>19</v>
      </c>
      <c r="AK8" t="s">
        <v>49</v>
      </c>
      <c r="AM8">
        <v>4</v>
      </c>
      <c r="AN8">
        <v>993</v>
      </c>
      <c r="AO8" s="13">
        <v>1.2099999999999999E-3</v>
      </c>
      <c r="AP8" s="13">
        <v>1.7019999999999999E-4</v>
      </c>
      <c r="AQ8" s="13">
        <v>7.1089999999999999E-4</v>
      </c>
      <c r="AR8" s="13">
        <v>1.8611999999999999E-3</v>
      </c>
      <c r="AS8">
        <v>19</v>
      </c>
      <c r="AT8" t="s">
        <v>49</v>
      </c>
      <c r="AV8">
        <v>4</v>
      </c>
      <c r="AW8">
        <v>993</v>
      </c>
      <c r="AX8" s="13">
        <v>6.4019999999999995E-4</v>
      </c>
      <c r="AY8" s="13">
        <v>2.2049999999999999E-4</v>
      </c>
      <c r="AZ8" s="13">
        <v>-1.4129999999999999E-4</v>
      </c>
      <c r="BA8" s="13">
        <v>1.1896999999999999E-3</v>
      </c>
      <c r="BB8">
        <v>19</v>
      </c>
      <c r="BC8" t="s">
        <v>49</v>
      </c>
    </row>
    <row r="9" spans="1:55" x14ac:dyDescent="0.35">
      <c r="A9" s="74"/>
      <c r="B9" t="s">
        <v>68</v>
      </c>
      <c r="C9" s="13">
        <f t="shared" ref="C9:C10" si="6">AC26</f>
        <v>1.4919166666666666E-3</v>
      </c>
      <c r="D9" s="13">
        <f t="shared" ref="D9:D10" si="7">AC56</f>
        <v>1.5441166666666669E-3</v>
      </c>
      <c r="E9" s="13">
        <f t="shared" ref="E9:E10" si="8">AC86</f>
        <v>1.4041500000000001E-3</v>
      </c>
      <c r="F9" s="13">
        <f t="shared" ref="F9:F10" si="9">AC116</f>
        <v>1.3629499999999999E-3</v>
      </c>
      <c r="G9" s="31"/>
      <c r="H9" s="51">
        <f t="shared" ref="H9:H10" si="10">AVERAGE(C9:G9)</f>
        <v>1.4507833333333334E-3</v>
      </c>
      <c r="I9" s="52">
        <f t="shared" ref="I9:I10" si="11">STDEV(C9:G9)</f>
        <v>8.2244400912654793E-5</v>
      </c>
      <c r="L9">
        <v>5</v>
      </c>
      <c r="M9">
        <v>773</v>
      </c>
      <c r="N9">
        <v>0.51482660000000002</v>
      </c>
      <c r="O9">
        <v>0.12924330000000001</v>
      </c>
      <c r="P9">
        <v>0.12837599999999999</v>
      </c>
      <c r="Q9">
        <v>0.85641100000000003</v>
      </c>
      <c r="R9">
        <v>19</v>
      </c>
      <c r="S9" s="13" t="s">
        <v>50</v>
      </c>
      <c r="U9">
        <v>5</v>
      </c>
      <c r="V9">
        <v>773</v>
      </c>
      <c r="W9" s="13">
        <v>1.5417E-3</v>
      </c>
      <c r="X9" s="13">
        <v>1.8789999999999999E-4</v>
      </c>
      <c r="Y9" s="13">
        <v>9.8200000000000002E-4</v>
      </c>
      <c r="Z9" s="13">
        <v>2.0966000000000001E-3</v>
      </c>
      <c r="AA9">
        <v>19</v>
      </c>
      <c r="AB9" s="13" t="s">
        <v>50</v>
      </c>
      <c r="AD9">
        <v>5</v>
      </c>
      <c r="AE9">
        <v>773</v>
      </c>
      <c r="AF9" s="13">
        <v>2.4686999999999999E-3</v>
      </c>
      <c r="AG9" s="13">
        <v>4.4509999999999998E-4</v>
      </c>
      <c r="AH9" s="13">
        <v>1.4205999999999999E-3</v>
      </c>
      <c r="AI9" s="13">
        <v>4.3413999999999996E-3</v>
      </c>
      <c r="AJ9">
        <v>19</v>
      </c>
      <c r="AK9" s="13" t="s">
        <v>50</v>
      </c>
      <c r="AM9">
        <v>5</v>
      </c>
      <c r="AN9">
        <v>773</v>
      </c>
      <c r="AO9" s="13">
        <v>1.4718000000000001E-3</v>
      </c>
      <c r="AP9" s="13">
        <v>2.061E-4</v>
      </c>
      <c r="AQ9" s="13">
        <v>7.8830000000000002E-4</v>
      </c>
      <c r="AR9" s="13">
        <v>2.1684999999999999E-3</v>
      </c>
      <c r="AS9">
        <v>19</v>
      </c>
      <c r="AT9" s="13" t="s">
        <v>50</v>
      </c>
      <c r="AV9">
        <v>5</v>
      </c>
      <c r="AW9">
        <v>773</v>
      </c>
      <c r="AX9" s="13">
        <v>6.8460000000000005E-4</v>
      </c>
      <c r="AY9" s="13">
        <v>3.1110000000000003E-4</v>
      </c>
      <c r="AZ9" s="13">
        <v>-3.3990000000000002E-4</v>
      </c>
      <c r="BA9" s="13">
        <v>1.4812E-3</v>
      </c>
      <c r="BB9">
        <v>19</v>
      </c>
      <c r="BC9" s="13" t="s">
        <v>50</v>
      </c>
    </row>
    <row r="10" spans="1:55" x14ac:dyDescent="0.35">
      <c r="A10" s="74"/>
      <c r="B10" t="s">
        <v>69</v>
      </c>
      <c r="C10" s="13">
        <f t="shared" si="6"/>
        <v>1.5224833333333334E-3</v>
      </c>
      <c r="D10" s="13">
        <f t="shared" si="7"/>
        <v>1.4645166666666667E-3</v>
      </c>
      <c r="E10" s="13">
        <f t="shared" si="8"/>
        <v>1.5200500000000002E-3</v>
      </c>
      <c r="F10" s="13">
        <f t="shared" si="9"/>
        <v>1.4211E-3</v>
      </c>
      <c r="G10" s="31"/>
      <c r="H10" s="51">
        <f t="shared" si="10"/>
        <v>1.4820375E-3</v>
      </c>
      <c r="I10" s="52">
        <f t="shared" si="11"/>
        <v>4.8652420622281628E-5</v>
      </c>
      <c r="L10">
        <v>6</v>
      </c>
      <c r="M10">
        <v>790</v>
      </c>
      <c r="N10">
        <v>0.46817760000000003</v>
      </c>
      <c r="O10">
        <v>0.12645490000000001</v>
      </c>
      <c r="P10">
        <v>0.16552900000000001</v>
      </c>
      <c r="Q10">
        <v>0.97022699999999995</v>
      </c>
      <c r="R10">
        <v>19</v>
      </c>
      <c r="S10" t="s">
        <v>51</v>
      </c>
      <c r="U10">
        <v>6</v>
      </c>
      <c r="V10">
        <v>790</v>
      </c>
      <c r="W10" s="13">
        <v>1.6521000000000001E-3</v>
      </c>
      <c r="X10" s="13">
        <v>1.8479999999999999E-4</v>
      </c>
      <c r="Y10" s="13">
        <v>1.2014E-3</v>
      </c>
      <c r="Z10" s="13">
        <v>2.3259000000000001E-3</v>
      </c>
      <c r="AA10">
        <v>19</v>
      </c>
      <c r="AB10" t="s">
        <v>51</v>
      </c>
      <c r="AD10">
        <v>6</v>
      </c>
      <c r="AE10">
        <v>790</v>
      </c>
      <c r="AF10" s="13">
        <v>2.5536999999999999E-3</v>
      </c>
      <c r="AG10" s="13">
        <v>5.0049999999999997E-4</v>
      </c>
      <c r="AH10" s="13">
        <v>1.6341999999999999E-3</v>
      </c>
      <c r="AI10" s="13">
        <v>5.0283999999999997E-3</v>
      </c>
      <c r="AJ10">
        <v>19</v>
      </c>
      <c r="AK10" t="s">
        <v>51</v>
      </c>
      <c r="AM10">
        <v>6</v>
      </c>
      <c r="AN10">
        <v>790</v>
      </c>
      <c r="AO10" s="13">
        <v>1.5667999999999999E-3</v>
      </c>
      <c r="AP10" s="13">
        <v>1.8149999999999999E-4</v>
      </c>
      <c r="AQ10" s="13">
        <v>9.882999999999999E-4</v>
      </c>
      <c r="AR10" s="13">
        <v>2.2182999999999999E-3</v>
      </c>
      <c r="AS10">
        <v>19</v>
      </c>
      <c r="AT10" t="s">
        <v>51</v>
      </c>
      <c r="AV10">
        <v>6</v>
      </c>
      <c r="AW10">
        <v>790</v>
      </c>
      <c r="AX10" s="13">
        <v>8.3589999999999999E-4</v>
      </c>
      <c r="AY10" s="13">
        <v>3.078E-4</v>
      </c>
      <c r="AZ10" s="13">
        <v>-6.7880000000000002E-4</v>
      </c>
      <c r="BA10" s="13">
        <v>1.4043E-3</v>
      </c>
      <c r="BB10">
        <v>19</v>
      </c>
      <c r="BC10" t="s">
        <v>51</v>
      </c>
    </row>
    <row r="11" spans="1:55" x14ac:dyDescent="0.35">
      <c r="C11" s="31"/>
      <c r="D11" s="31"/>
      <c r="E11" s="31"/>
      <c r="F11" s="31"/>
      <c r="G11" s="31"/>
      <c r="H11" s="51"/>
      <c r="I11" s="52"/>
      <c r="L11">
        <v>7</v>
      </c>
      <c r="M11">
        <v>913</v>
      </c>
      <c r="N11">
        <v>0.52580640000000001</v>
      </c>
      <c r="O11">
        <v>0.10345749999999999</v>
      </c>
      <c r="P11">
        <v>0.166878</v>
      </c>
      <c r="Q11">
        <v>0.89133799999999996</v>
      </c>
      <c r="R11">
        <v>20</v>
      </c>
      <c r="S11" t="s">
        <v>49</v>
      </c>
      <c r="U11">
        <v>7</v>
      </c>
      <c r="V11">
        <v>913</v>
      </c>
      <c r="W11" s="13">
        <v>1.4021000000000001E-3</v>
      </c>
      <c r="X11" s="13">
        <v>1.5469999999999999E-4</v>
      </c>
      <c r="Y11" s="13">
        <v>1.0671000000000001E-3</v>
      </c>
      <c r="Z11" s="13">
        <v>1.8276E-3</v>
      </c>
      <c r="AA11">
        <v>20</v>
      </c>
      <c r="AB11" t="s">
        <v>49</v>
      </c>
      <c r="AD11">
        <v>7</v>
      </c>
      <c r="AE11">
        <v>913</v>
      </c>
      <c r="AF11" s="13">
        <v>2.3018000000000001E-3</v>
      </c>
      <c r="AG11" s="13">
        <v>3.6220000000000002E-4</v>
      </c>
      <c r="AH11" s="13">
        <v>1.3416000000000001E-3</v>
      </c>
      <c r="AI11" s="13">
        <v>3.9312000000000001E-3</v>
      </c>
      <c r="AJ11">
        <v>20</v>
      </c>
      <c r="AK11" t="s">
        <v>49</v>
      </c>
      <c r="AM11">
        <v>7</v>
      </c>
      <c r="AN11">
        <v>913</v>
      </c>
      <c r="AO11" s="13">
        <v>1.2333999999999999E-3</v>
      </c>
      <c r="AP11" s="13">
        <v>1.7919999999999999E-4</v>
      </c>
      <c r="AQ11" s="13">
        <v>8.0210000000000004E-4</v>
      </c>
      <c r="AR11" s="13">
        <v>1.8197000000000001E-3</v>
      </c>
      <c r="AS11">
        <v>20</v>
      </c>
      <c r="AT11" t="s">
        <v>49</v>
      </c>
      <c r="AV11">
        <v>7</v>
      </c>
      <c r="AW11">
        <v>913</v>
      </c>
      <c r="AX11" s="13">
        <v>6.711E-4</v>
      </c>
      <c r="AY11" s="13">
        <v>2.2000000000000001E-4</v>
      </c>
      <c r="AZ11" s="13">
        <v>-1.6110000000000001E-4</v>
      </c>
      <c r="BA11" s="13">
        <v>1.2292E-3</v>
      </c>
      <c r="BB11">
        <v>20</v>
      </c>
      <c r="BC11" t="s">
        <v>49</v>
      </c>
    </row>
    <row r="12" spans="1:55" x14ac:dyDescent="0.35">
      <c r="A12" s="74" t="s">
        <v>75</v>
      </c>
      <c r="B12" t="s">
        <v>67</v>
      </c>
      <c r="C12" s="13">
        <f>AL25</f>
        <v>2.2539333333333332E-3</v>
      </c>
      <c r="D12" s="13">
        <f>AL55</f>
        <v>2.2157666666666664E-3</v>
      </c>
      <c r="E12" s="13">
        <f>AL85</f>
        <v>2.2885750000000002E-3</v>
      </c>
      <c r="F12" s="13">
        <f>AL115</f>
        <v>2.2181583333333336E-3</v>
      </c>
      <c r="G12" s="31"/>
      <c r="H12" s="51">
        <f>AVERAGE(C12:G12)</f>
        <v>2.2441083333333335E-3</v>
      </c>
      <c r="I12" s="52">
        <f>STDEV(C12:G12)</f>
        <v>3.4401878044126703E-5</v>
      </c>
      <c r="L12">
        <v>8</v>
      </c>
      <c r="M12">
        <v>726</v>
      </c>
      <c r="N12">
        <v>0.52056709999999995</v>
      </c>
      <c r="O12">
        <v>0.139407</v>
      </c>
      <c r="P12">
        <v>0.17249</v>
      </c>
      <c r="Q12">
        <v>0.98450199999999999</v>
      </c>
      <c r="R12">
        <v>20</v>
      </c>
      <c r="S12" s="13" t="s">
        <v>50</v>
      </c>
      <c r="U12">
        <v>8</v>
      </c>
      <c r="V12">
        <v>726</v>
      </c>
      <c r="W12" s="13">
        <v>1.5172E-3</v>
      </c>
      <c r="X12" s="13">
        <v>2.14E-4</v>
      </c>
      <c r="Y12" s="13">
        <v>8.9280000000000002E-4</v>
      </c>
      <c r="Z12" s="13">
        <v>2.4586E-3</v>
      </c>
      <c r="AA12">
        <v>20</v>
      </c>
      <c r="AB12" s="13" t="s">
        <v>50</v>
      </c>
      <c r="AD12">
        <v>8</v>
      </c>
      <c r="AE12">
        <v>726</v>
      </c>
      <c r="AF12" s="13">
        <v>2.4529999999999999E-3</v>
      </c>
      <c r="AG12" s="13">
        <v>5.0279999999999997E-4</v>
      </c>
      <c r="AH12" s="13">
        <v>1.3292E-3</v>
      </c>
      <c r="AI12" s="13">
        <v>4.6922999999999999E-3</v>
      </c>
      <c r="AJ12">
        <v>20</v>
      </c>
      <c r="AK12" s="13" t="s">
        <v>50</v>
      </c>
      <c r="AM12">
        <v>8</v>
      </c>
      <c r="AN12">
        <v>726</v>
      </c>
      <c r="AO12" s="13">
        <v>1.4662E-3</v>
      </c>
      <c r="AP12" s="13">
        <v>2.2929999999999999E-4</v>
      </c>
      <c r="AQ12" s="13">
        <v>8.4979999999999995E-4</v>
      </c>
      <c r="AR12" s="13">
        <v>2.1719999999999999E-3</v>
      </c>
      <c r="AS12">
        <v>20</v>
      </c>
      <c r="AT12" s="13" t="s">
        <v>50</v>
      </c>
      <c r="AV12">
        <v>8</v>
      </c>
      <c r="AW12">
        <v>726</v>
      </c>
      <c r="AX12" s="13">
        <v>6.3239999999999998E-4</v>
      </c>
      <c r="AY12" s="13">
        <v>3.479E-4</v>
      </c>
      <c r="AZ12" s="13">
        <v>-8.0769999999999995E-4</v>
      </c>
      <c r="BA12" s="13">
        <v>1.3446E-3</v>
      </c>
      <c r="BB12">
        <v>20</v>
      </c>
      <c r="BC12" s="13" t="s">
        <v>50</v>
      </c>
    </row>
    <row r="13" spans="1:55" x14ac:dyDescent="0.35">
      <c r="A13" s="74"/>
      <c r="B13" t="s">
        <v>68</v>
      </c>
      <c r="C13" s="13">
        <f t="shared" ref="C13:C14" si="12">AL26</f>
        <v>2.4051333333333334E-3</v>
      </c>
      <c r="D13" s="13">
        <f t="shared" ref="D13:D14" si="13">AL56</f>
        <v>2.3464999999999996E-3</v>
      </c>
      <c r="E13" s="13">
        <f t="shared" ref="E13:E14" si="14">AL86</f>
        <v>2.3385833333333331E-3</v>
      </c>
      <c r="F13" s="13">
        <f t="shared" ref="F13:F14" si="15">AL116</f>
        <v>1.9495666666666665E-3</v>
      </c>
      <c r="G13" s="31"/>
      <c r="H13" s="51">
        <f t="shared" ref="H13:H14" si="16">AVERAGE(C13:G13)</f>
        <v>2.2599458333333331E-3</v>
      </c>
      <c r="I13" s="52">
        <f t="shared" ref="I13:I14" si="17">STDEV(C13:G13)</f>
        <v>2.0903757033171141E-4</v>
      </c>
      <c r="L13">
        <v>9</v>
      </c>
      <c r="M13">
        <v>747</v>
      </c>
      <c r="N13">
        <v>0.50236939999999997</v>
      </c>
      <c r="O13">
        <v>0.1235986</v>
      </c>
      <c r="P13">
        <v>0.10968600000000001</v>
      </c>
      <c r="Q13">
        <v>0.91264900000000004</v>
      </c>
      <c r="R13">
        <v>20</v>
      </c>
      <c r="S13" t="s">
        <v>51</v>
      </c>
      <c r="U13">
        <v>9</v>
      </c>
      <c r="V13">
        <v>747</v>
      </c>
      <c r="W13" s="13">
        <v>1.637E-3</v>
      </c>
      <c r="X13" s="13">
        <v>1.896E-4</v>
      </c>
      <c r="Y13" s="13">
        <v>1.2059E-3</v>
      </c>
      <c r="Z13" s="13">
        <v>2.2463000000000001E-3</v>
      </c>
      <c r="AA13">
        <v>20</v>
      </c>
      <c r="AB13" t="s">
        <v>51</v>
      </c>
      <c r="AD13">
        <v>9</v>
      </c>
      <c r="AE13">
        <v>747</v>
      </c>
      <c r="AF13" s="13">
        <v>2.6078E-3</v>
      </c>
      <c r="AG13" s="13">
        <v>5.0929999999999997E-4</v>
      </c>
      <c r="AH13" s="13">
        <v>1.4256E-3</v>
      </c>
      <c r="AI13" s="13">
        <v>5.195E-3</v>
      </c>
      <c r="AJ13">
        <v>20</v>
      </c>
      <c r="AK13" t="s">
        <v>51</v>
      </c>
      <c r="AM13">
        <v>9</v>
      </c>
      <c r="AN13">
        <v>747</v>
      </c>
      <c r="AO13" s="13">
        <v>1.5528E-3</v>
      </c>
      <c r="AP13" s="13">
        <v>1.919E-4</v>
      </c>
      <c r="AQ13" s="13">
        <v>9.9590000000000008E-4</v>
      </c>
      <c r="AR13" s="13">
        <v>2.1657999999999998E-3</v>
      </c>
      <c r="AS13">
        <v>20</v>
      </c>
      <c r="AT13" t="s">
        <v>51</v>
      </c>
      <c r="AV13">
        <v>9</v>
      </c>
      <c r="AW13">
        <v>747</v>
      </c>
      <c r="AX13" s="13">
        <v>7.5029999999999997E-4</v>
      </c>
      <c r="AY13" s="13">
        <v>3.0190000000000002E-4</v>
      </c>
      <c r="AZ13" s="13">
        <v>-4.8299999999999998E-4</v>
      </c>
      <c r="BA13" s="13">
        <v>1.3797E-3</v>
      </c>
      <c r="BB13">
        <v>20</v>
      </c>
      <c r="BC13" t="s">
        <v>51</v>
      </c>
    </row>
    <row r="14" spans="1:55" x14ac:dyDescent="0.35">
      <c r="A14" s="74"/>
      <c r="B14" t="s">
        <v>69</v>
      </c>
      <c r="C14" s="13">
        <f t="shared" si="12"/>
        <v>2.3588999999999997E-3</v>
      </c>
      <c r="D14" s="13">
        <f t="shared" si="13"/>
        <v>2.2553833333333333E-3</v>
      </c>
      <c r="E14" s="13">
        <f t="shared" si="14"/>
        <v>2.3165666666666663E-3</v>
      </c>
      <c r="F14" s="13">
        <f t="shared" si="15"/>
        <v>2.1508333333333336E-3</v>
      </c>
      <c r="G14" s="31"/>
      <c r="H14" s="51">
        <f t="shared" si="16"/>
        <v>2.2704208333333333E-3</v>
      </c>
      <c r="I14" s="52">
        <f t="shared" si="17"/>
        <v>9.0342491720038002E-5</v>
      </c>
      <c r="L14">
        <v>10</v>
      </c>
      <c r="M14">
        <v>812</v>
      </c>
      <c r="N14">
        <v>0.54752959999999995</v>
      </c>
      <c r="O14">
        <v>0.1081568</v>
      </c>
      <c r="P14">
        <v>0.196154</v>
      </c>
      <c r="Q14">
        <v>1.0063960999999999</v>
      </c>
      <c r="R14">
        <v>18</v>
      </c>
      <c r="S14" t="s">
        <v>52</v>
      </c>
      <c r="U14">
        <v>10</v>
      </c>
      <c r="V14">
        <v>812</v>
      </c>
      <c r="W14" s="13">
        <v>1.3234E-3</v>
      </c>
      <c r="X14" s="13">
        <v>1.097E-4</v>
      </c>
      <c r="Y14" s="13">
        <v>1.0039000000000001E-3</v>
      </c>
      <c r="Z14" s="13">
        <v>1.7181E-3</v>
      </c>
      <c r="AA14">
        <v>18</v>
      </c>
      <c r="AB14" t="s">
        <v>52</v>
      </c>
      <c r="AD14">
        <v>10</v>
      </c>
      <c r="AE14">
        <v>812</v>
      </c>
      <c r="AF14" s="13">
        <v>2.1830999999999999E-3</v>
      </c>
      <c r="AG14" s="13">
        <v>2.9399999999999999E-4</v>
      </c>
      <c r="AH14" s="13">
        <v>1.3491E-3</v>
      </c>
      <c r="AI14" s="13">
        <v>3.5054000000000001E-3</v>
      </c>
      <c r="AJ14">
        <v>18</v>
      </c>
      <c r="AK14" t="s">
        <v>52</v>
      </c>
      <c r="AM14">
        <v>10</v>
      </c>
      <c r="AN14">
        <v>812</v>
      </c>
      <c r="AO14" s="13">
        <v>1.2292E-3</v>
      </c>
      <c r="AP14" s="13">
        <v>1.539E-4</v>
      </c>
      <c r="AQ14" s="13">
        <v>8.2790000000000001E-4</v>
      </c>
      <c r="AR14" s="13">
        <v>1.7151E-3</v>
      </c>
      <c r="AS14">
        <v>18</v>
      </c>
      <c r="AT14" t="s">
        <v>52</v>
      </c>
      <c r="AV14">
        <v>10</v>
      </c>
      <c r="AW14">
        <v>812</v>
      </c>
      <c r="AX14" s="13">
        <v>5.5789999999999995E-4</v>
      </c>
      <c r="AY14" s="13">
        <v>2.253E-4</v>
      </c>
      <c r="AZ14" s="13">
        <v>-7.3979999999999998E-4</v>
      </c>
      <c r="BA14" s="13">
        <v>1.1779E-3</v>
      </c>
      <c r="BB14">
        <v>18</v>
      </c>
      <c r="BC14" t="s">
        <v>52</v>
      </c>
    </row>
    <row r="15" spans="1:55" x14ac:dyDescent="0.35">
      <c r="C15" s="31"/>
      <c r="D15" s="31"/>
      <c r="E15" s="31"/>
      <c r="F15" s="31"/>
      <c r="G15" s="31"/>
      <c r="H15" s="51"/>
      <c r="I15" s="52"/>
      <c r="L15">
        <v>11</v>
      </c>
      <c r="M15">
        <v>679</v>
      </c>
      <c r="N15">
        <v>0.54128829999999994</v>
      </c>
      <c r="O15">
        <v>0.1099991</v>
      </c>
      <c r="P15">
        <v>0.24387900000000001</v>
      </c>
      <c r="Q15">
        <v>0.86626800000000004</v>
      </c>
      <c r="R15">
        <v>18</v>
      </c>
      <c r="S15" s="13" t="s">
        <v>53</v>
      </c>
      <c r="U15">
        <v>11</v>
      </c>
      <c r="V15">
        <v>679</v>
      </c>
      <c r="W15" s="13">
        <v>1.3729E-3</v>
      </c>
      <c r="X15" s="13">
        <v>2.7099999999999997E-4</v>
      </c>
      <c r="Y15" s="13">
        <v>5.978E-4</v>
      </c>
      <c r="Z15" s="13">
        <v>1.8695999999999999E-3</v>
      </c>
      <c r="AA15">
        <v>18</v>
      </c>
      <c r="AB15" s="13" t="s">
        <v>53</v>
      </c>
      <c r="AD15">
        <v>11</v>
      </c>
      <c r="AE15">
        <v>679</v>
      </c>
      <c r="AF15" s="13">
        <v>2.2285999999999999E-3</v>
      </c>
      <c r="AG15" s="13">
        <v>5.1909999999999999E-4</v>
      </c>
      <c r="AH15" s="13">
        <v>1.0398E-3</v>
      </c>
      <c r="AI15" s="13">
        <v>4.0153999999999997E-3</v>
      </c>
      <c r="AJ15">
        <v>18</v>
      </c>
      <c r="AK15" s="13" t="s">
        <v>53</v>
      </c>
      <c r="AM15">
        <v>11</v>
      </c>
      <c r="AN15">
        <v>679</v>
      </c>
      <c r="AO15" s="13">
        <v>1.3262E-3</v>
      </c>
      <c r="AP15" s="13">
        <v>3.0289999999999999E-4</v>
      </c>
      <c r="AQ15" s="13">
        <v>5.3600000000000002E-4</v>
      </c>
      <c r="AR15" s="13">
        <v>2.2964999999999999E-3</v>
      </c>
      <c r="AS15">
        <v>18</v>
      </c>
      <c r="AT15" s="13" t="s">
        <v>53</v>
      </c>
      <c r="AV15">
        <v>11</v>
      </c>
      <c r="AW15">
        <v>679</v>
      </c>
      <c r="AX15" s="13">
        <v>5.6400000000000005E-4</v>
      </c>
      <c r="AY15" s="13">
        <v>2.61E-4</v>
      </c>
      <c r="AZ15" s="13">
        <v>-3.4979999999999999E-4</v>
      </c>
      <c r="BA15" s="13">
        <v>1.2022999999999999E-3</v>
      </c>
      <c r="BB15">
        <v>18</v>
      </c>
      <c r="BC15" s="13" t="s">
        <v>53</v>
      </c>
    </row>
    <row r="16" spans="1:55" x14ac:dyDescent="0.35">
      <c r="A16" s="74" t="s">
        <v>76</v>
      </c>
      <c r="B16" t="s">
        <v>67</v>
      </c>
      <c r="C16" s="13">
        <f>AU25</f>
        <v>1.2788833333333333E-3</v>
      </c>
      <c r="D16" s="13">
        <f>AU55</f>
        <v>1.3634166666666664E-3</v>
      </c>
      <c r="E16" s="13">
        <f>AU85</f>
        <v>1.3509083333333334E-3</v>
      </c>
      <c r="F16" s="13">
        <f>AU115</f>
        <v>1.4111833333333335E-3</v>
      </c>
      <c r="G16" s="31"/>
      <c r="H16" s="51">
        <f>AVERAGE(C16:G16)</f>
        <v>1.3510979166666665E-3</v>
      </c>
      <c r="I16" s="52">
        <f>STDEV(C16:G16)</f>
        <v>5.4702196437975789E-5</v>
      </c>
      <c r="L16">
        <v>12</v>
      </c>
      <c r="M16">
        <v>824</v>
      </c>
      <c r="N16">
        <v>0.48611589999999999</v>
      </c>
      <c r="O16">
        <v>0.10263170000000001</v>
      </c>
      <c r="P16">
        <v>0.16128200000000001</v>
      </c>
      <c r="Q16">
        <v>0.83176000000000005</v>
      </c>
      <c r="R16">
        <v>18</v>
      </c>
      <c r="S16" t="s">
        <v>54</v>
      </c>
      <c r="U16">
        <v>12</v>
      </c>
      <c r="V16">
        <v>824</v>
      </c>
      <c r="W16" s="13">
        <v>1.3657000000000001E-3</v>
      </c>
      <c r="X16" s="13">
        <v>1.573E-4</v>
      </c>
      <c r="Y16" s="13">
        <v>8.3390000000000005E-4</v>
      </c>
      <c r="Z16" s="13">
        <v>1.9629000000000001E-3</v>
      </c>
      <c r="AA16">
        <v>18</v>
      </c>
      <c r="AB16" t="s">
        <v>54</v>
      </c>
      <c r="AD16">
        <v>12</v>
      </c>
      <c r="AE16">
        <v>824</v>
      </c>
      <c r="AF16" s="13">
        <v>2.0899999999999998E-3</v>
      </c>
      <c r="AG16" s="13">
        <v>3.455E-4</v>
      </c>
      <c r="AH16" s="13">
        <v>1.2083E-3</v>
      </c>
      <c r="AI16" s="13">
        <v>3.6971999999999999E-3</v>
      </c>
      <c r="AJ16">
        <v>18</v>
      </c>
      <c r="AK16" t="s">
        <v>54</v>
      </c>
      <c r="AM16">
        <v>12</v>
      </c>
      <c r="AN16">
        <v>824</v>
      </c>
      <c r="AO16" s="13">
        <v>1.3767E-3</v>
      </c>
      <c r="AP16" s="13">
        <v>1.6909999999999999E-4</v>
      </c>
      <c r="AQ16" s="13">
        <v>8.0929999999999999E-4</v>
      </c>
      <c r="AR16" s="13">
        <v>2.2775E-3</v>
      </c>
      <c r="AS16">
        <v>18</v>
      </c>
      <c r="AT16" t="s">
        <v>54</v>
      </c>
      <c r="AV16">
        <v>12</v>
      </c>
      <c r="AW16">
        <v>824</v>
      </c>
      <c r="AX16" s="13">
        <v>6.3040000000000004E-4</v>
      </c>
      <c r="AY16" s="13">
        <v>2.263E-4</v>
      </c>
      <c r="AZ16" s="13">
        <v>-3.0469999999999998E-4</v>
      </c>
      <c r="BA16" s="13">
        <v>1.2615E-3</v>
      </c>
      <c r="BB16">
        <v>18</v>
      </c>
      <c r="BC16" t="s">
        <v>54</v>
      </c>
    </row>
    <row r="17" spans="1:56" x14ac:dyDescent="0.35">
      <c r="A17" s="74"/>
      <c r="B17" t="s">
        <v>68</v>
      </c>
      <c r="C17" s="13">
        <f t="shared" ref="C17:C18" si="18">AU26</f>
        <v>1.4162833333333333E-3</v>
      </c>
      <c r="D17" s="13">
        <f t="shared" ref="D17:D18" si="19">AU56</f>
        <v>1.4622833333333331E-3</v>
      </c>
      <c r="E17" s="13">
        <f t="shared" ref="E17:E18" si="20">AU86</f>
        <v>1.3847833333333333E-3</v>
      </c>
      <c r="F17" s="13">
        <f t="shared" ref="F17:F18" si="21">AU116</f>
        <v>1.3321000000000001E-3</v>
      </c>
      <c r="G17" s="31"/>
      <c r="H17" s="51">
        <f t="shared" ref="H17:H18" si="22">AVERAGE(C17:G17)</f>
        <v>1.3988624999999998E-3</v>
      </c>
      <c r="I17" s="52">
        <f t="shared" ref="I17:I18" si="23">STDEV(C17:G17)</f>
        <v>5.4714842212450183E-5</v>
      </c>
      <c r="L17">
        <v>13</v>
      </c>
      <c r="M17">
        <v>980</v>
      </c>
      <c r="N17">
        <v>0.54260949999999997</v>
      </c>
      <c r="O17">
        <v>0.1218159</v>
      </c>
      <c r="P17">
        <v>0.24174899999999999</v>
      </c>
      <c r="Q17">
        <v>0.90905599999999998</v>
      </c>
      <c r="R17">
        <v>19</v>
      </c>
      <c r="S17" t="s">
        <v>52</v>
      </c>
      <c r="U17">
        <v>13</v>
      </c>
      <c r="V17">
        <v>980</v>
      </c>
      <c r="W17" s="13">
        <v>1.3615999999999999E-3</v>
      </c>
      <c r="X17" s="13">
        <v>1.1349999999999999E-4</v>
      </c>
      <c r="Y17" s="13">
        <v>1.054E-3</v>
      </c>
      <c r="Z17" s="13">
        <v>1.8182000000000001E-3</v>
      </c>
      <c r="AA17">
        <v>19</v>
      </c>
      <c r="AB17" t="s">
        <v>52</v>
      </c>
      <c r="AD17">
        <v>13</v>
      </c>
      <c r="AE17">
        <v>980</v>
      </c>
      <c r="AF17" s="13">
        <v>2.2358999999999999E-3</v>
      </c>
      <c r="AG17" s="13">
        <v>3.2870000000000002E-4</v>
      </c>
      <c r="AH17" s="13">
        <v>1.5079E-3</v>
      </c>
      <c r="AI17" s="13">
        <v>4.1876999999999999E-3</v>
      </c>
      <c r="AJ17">
        <v>19</v>
      </c>
      <c r="AK17" t="s">
        <v>52</v>
      </c>
      <c r="AM17">
        <v>13</v>
      </c>
      <c r="AN17">
        <v>980</v>
      </c>
      <c r="AO17" s="13">
        <v>1.2991999999999999E-3</v>
      </c>
      <c r="AP17" s="13">
        <v>1.6440000000000001E-4</v>
      </c>
      <c r="AQ17" s="13">
        <v>7.9659999999999996E-4</v>
      </c>
      <c r="AR17" s="13">
        <v>1.9088E-3</v>
      </c>
      <c r="AS17">
        <v>19</v>
      </c>
      <c r="AT17" t="s">
        <v>52</v>
      </c>
      <c r="AV17">
        <v>13</v>
      </c>
      <c r="AW17">
        <v>980</v>
      </c>
      <c r="AX17" s="13">
        <v>5.4980000000000003E-4</v>
      </c>
      <c r="AY17" s="13">
        <v>2.6239999999999998E-4</v>
      </c>
      <c r="AZ17" s="13">
        <v>-4.6979999999999998E-4</v>
      </c>
      <c r="BA17" s="13">
        <v>1.0782000000000001E-3</v>
      </c>
      <c r="BB17">
        <v>19</v>
      </c>
      <c r="BC17" t="s">
        <v>52</v>
      </c>
    </row>
    <row r="18" spans="1:56" x14ac:dyDescent="0.35">
      <c r="A18" s="74"/>
      <c r="B18" t="s">
        <v>69</v>
      </c>
      <c r="C18" s="13">
        <f t="shared" si="18"/>
        <v>1.4911166666666665E-3</v>
      </c>
      <c r="D18" s="13">
        <f t="shared" si="19"/>
        <v>1.4897500000000002E-3</v>
      </c>
      <c r="E18" s="13">
        <f t="shared" si="20"/>
        <v>1.4691833333333334E-3</v>
      </c>
      <c r="F18" s="13">
        <f t="shared" si="21"/>
        <v>1.3516166666666667E-3</v>
      </c>
      <c r="G18" s="31"/>
      <c r="H18" s="51">
        <f t="shared" si="22"/>
        <v>1.4504166666666667E-3</v>
      </c>
      <c r="I18" s="52">
        <f t="shared" si="23"/>
        <v>6.6626393391030087E-5</v>
      </c>
      <c r="L18">
        <v>14</v>
      </c>
      <c r="M18">
        <v>705</v>
      </c>
      <c r="N18">
        <v>0.51892380000000005</v>
      </c>
      <c r="O18">
        <v>0.1004245</v>
      </c>
      <c r="P18">
        <v>0.24184700000000001</v>
      </c>
      <c r="Q18">
        <v>0.90705100000000005</v>
      </c>
      <c r="R18">
        <v>19</v>
      </c>
      <c r="S18" s="13" t="s">
        <v>53</v>
      </c>
      <c r="U18">
        <v>14</v>
      </c>
      <c r="V18">
        <v>705</v>
      </c>
      <c r="W18" s="13">
        <v>1.4894999999999999E-3</v>
      </c>
      <c r="X18" s="13">
        <v>1.4430000000000001E-4</v>
      </c>
      <c r="Y18" s="13">
        <v>1.0158000000000001E-3</v>
      </c>
      <c r="Z18" s="13">
        <v>1.9257E-3</v>
      </c>
      <c r="AA18">
        <v>19</v>
      </c>
      <c r="AB18" s="13" t="s">
        <v>53</v>
      </c>
      <c r="AD18">
        <v>14</v>
      </c>
      <c r="AE18">
        <v>705</v>
      </c>
      <c r="AF18" s="13">
        <v>2.3961E-3</v>
      </c>
      <c r="AG18" s="13">
        <v>3.1750000000000002E-4</v>
      </c>
      <c r="AH18" s="13">
        <v>1.3813E-3</v>
      </c>
      <c r="AI18" s="13">
        <v>4.1701000000000004E-3</v>
      </c>
      <c r="AJ18">
        <v>19</v>
      </c>
      <c r="AK18" s="13" t="s">
        <v>53</v>
      </c>
      <c r="AM18">
        <v>14</v>
      </c>
      <c r="AN18">
        <v>705</v>
      </c>
      <c r="AO18" s="13">
        <v>1.3810999999999999E-3</v>
      </c>
      <c r="AP18" s="13">
        <v>1.7880000000000001E-4</v>
      </c>
      <c r="AQ18" s="13">
        <v>6.0800000000000003E-4</v>
      </c>
      <c r="AR18" s="13">
        <v>1.9346999999999999E-3</v>
      </c>
      <c r="AS18">
        <v>19</v>
      </c>
      <c r="AT18" s="13" t="s">
        <v>53</v>
      </c>
      <c r="AV18">
        <v>14</v>
      </c>
      <c r="AW18">
        <v>705</v>
      </c>
      <c r="AX18" s="13">
        <v>6.9130000000000005E-4</v>
      </c>
      <c r="AY18" s="13">
        <v>2.6410000000000002E-4</v>
      </c>
      <c r="AZ18" s="13">
        <v>-6.7389999999999995E-4</v>
      </c>
      <c r="BA18" s="13">
        <v>1.3037000000000001E-3</v>
      </c>
      <c r="BB18">
        <v>19</v>
      </c>
      <c r="BC18" s="13" t="s">
        <v>53</v>
      </c>
    </row>
    <row r="19" spans="1:56" x14ac:dyDescent="0.35">
      <c r="C19" s="31"/>
      <c r="D19" s="31"/>
      <c r="E19" s="31"/>
      <c r="F19" s="31"/>
      <c r="G19" s="31"/>
      <c r="H19" s="51"/>
      <c r="I19" s="52"/>
      <c r="L19">
        <v>15</v>
      </c>
      <c r="M19">
        <v>609</v>
      </c>
      <c r="N19">
        <v>0.48916569999999998</v>
      </c>
      <c r="O19">
        <v>0.114465</v>
      </c>
      <c r="P19">
        <v>0.230936</v>
      </c>
      <c r="Q19">
        <v>0.815272</v>
      </c>
      <c r="R19">
        <v>19</v>
      </c>
      <c r="S19" t="s">
        <v>54</v>
      </c>
      <c r="U19">
        <v>15</v>
      </c>
      <c r="V19">
        <v>609</v>
      </c>
      <c r="W19" s="13">
        <v>1.4471E-3</v>
      </c>
      <c r="X19" s="13">
        <v>1.3640000000000001E-4</v>
      </c>
      <c r="Y19" s="13">
        <v>8.9959999999999997E-4</v>
      </c>
      <c r="Z19" s="13">
        <v>1.8833999999999999E-3</v>
      </c>
      <c r="AA19">
        <v>19</v>
      </c>
      <c r="AB19" t="s">
        <v>54</v>
      </c>
      <c r="AD19">
        <v>15</v>
      </c>
      <c r="AE19">
        <v>609</v>
      </c>
      <c r="AF19" s="13">
        <v>2.2117999999999999E-3</v>
      </c>
      <c r="AG19" s="13">
        <v>2.7740000000000002E-4</v>
      </c>
      <c r="AH19" s="13">
        <v>1.6264999999999999E-3</v>
      </c>
      <c r="AI19" s="13">
        <v>3.4348999999999998E-3</v>
      </c>
      <c r="AJ19">
        <v>19</v>
      </c>
      <c r="AK19" t="s">
        <v>54</v>
      </c>
      <c r="AM19">
        <v>15</v>
      </c>
      <c r="AN19">
        <v>609</v>
      </c>
      <c r="AO19" s="13">
        <v>1.4484999999999999E-3</v>
      </c>
      <c r="AP19" s="13">
        <v>1.5420000000000001E-4</v>
      </c>
      <c r="AQ19" s="13">
        <v>8.9179999999999999E-4</v>
      </c>
      <c r="AR19" s="13">
        <v>2.0062999999999999E-3</v>
      </c>
      <c r="AS19">
        <v>19</v>
      </c>
      <c r="AT19" t="s">
        <v>54</v>
      </c>
      <c r="AV19">
        <v>15</v>
      </c>
      <c r="AW19">
        <v>609</v>
      </c>
      <c r="AX19" s="13">
        <v>6.8090000000000002E-4</v>
      </c>
      <c r="AY19" s="13">
        <v>3.01E-4</v>
      </c>
      <c r="AZ19" s="13">
        <v>-3.3960000000000001E-4</v>
      </c>
      <c r="BA19" s="13">
        <v>1.3403E-3</v>
      </c>
      <c r="BB19">
        <v>19</v>
      </c>
      <c r="BC19" t="s">
        <v>54</v>
      </c>
    </row>
    <row r="20" spans="1:56" x14ac:dyDescent="0.35">
      <c r="A20" s="74" t="s">
        <v>77</v>
      </c>
      <c r="B20" t="s">
        <v>67</v>
      </c>
      <c r="C20" s="13">
        <f>BD25</f>
        <v>6.1843333333333342E-4</v>
      </c>
      <c r="D20" s="13">
        <f>BD55</f>
        <v>6.5848333333333323E-4</v>
      </c>
      <c r="E20" s="13">
        <f>BD85</f>
        <v>5.7697499999999997E-4</v>
      </c>
      <c r="F20" s="13">
        <f>BD115</f>
        <v>7.4259166666666666E-4</v>
      </c>
      <c r="G20" s="31"/>
      <c r="H20" s="51">
        <f>AVERAGE(C20:G20)</f>
        <v>6.4912083333333332E-4</v>
      </c>
      <c r="I20" s="52">
        <f>STDEV(C20:G20)</f>
        <v>7.0642756207764355E-5</v>
      </c>
      <c r="L20">
        <v>16</v>
      </c>
      <c r="M20">
        <v>915</v>
      </c>
      <c r="N20">
        <v>0.51342049999999995</v>
      </c>
      <c r="O20">
        <v>0.10728840000000001</v>
      </c>
      <c r="P20">
        <v>0.238674</v>
      </c>
      <c r="Q20">
        <v>0.89463999999999999</v>
      </c>
      <c r="R20">
        <v>20</v>
      </c>
      <c r="S20" t="s">
        <v>52</v>
      </c>
      <c r="U20">
        <v>16</v>
      </c>
      <c r="V20">
        <v>915</v>
      </c>
      <c r="W20" s="13">
        <v>1.3940999999999999E-3</v>
      </c>
      <c r="X20" s="13">
        <v>1.12E-4</v>
      </c>
      <c r="Y20" s="13">
        <v>9.990000000000001E-4</v>
      </c>
      <c r="Z20" s="13">
        <v>1.7570999999999999E-3</v>
      </c>
      <c r="AA20">
        <v>20</v>
      </c>
      <c r="AB20" t="s">
        <v>52</v>
      </c>
      <c r="AD20">
        <v>16</v>
      </c>
      <c r="AE20">
        <v>915</v>
      </c>
      <c r="AF20" s="13">
        <v>2.2280999999999998E-3</v>
      </c>
      <c r="AG20" s="13">
        <v>2.9349999999999998E-4</v>
      </c>
      <c r="AH20" s="13">
        <v>1.5444E-3</v>
      </c>
      <c r="AI20" s="13">
        <v>3.346E-3</v>
      </c>
      <c r="AJ20">
        <v>20</v>
      </c>
      <c r="AK20" t="s">
        <v>52</v>
      </c>
      <c r="AM20">
        <v>16</v>
      </c>
      <c r="AN20">
        <v>915</v>
      </c>
      <c r="AO20" s="13">
        <v>1.3140000000000001E-3</v>
      </c>
      <c r="AP20" s="13">
        <v>1.6139999999999999E-4</v>
      </c>
      <c r="AQ20" s="13">
        <v>8.0000000000000004E-4</v>
      </c>
      <c r="AR20" s="13">
        <v>1.7240999999999999E-3</v>
      </c>
      <c r="AS20">
        <v>20</v>
      </c>
      <c r="AT20" t="s">
        <v>52</v>
      </c>
      <c r="AV20">
        <v>16</v>
      </c>
      <c r="AW20">
        <v>915</v>
      </c>
      <c r="AX20" s="13">
        <v>6.4019999999999995E-4</v>
      </c>
      <c r="AY20" s="13">
        <v>2.2230000000000001E-4</v>
      </c>
      <c r="AZ20" s="13">
        <v>-3.8660000000000002E-4</v>
      </c>
      <c r="BA20" s="13">
        <v>1.2106E-3</v>
      </c>
      <c r="BB20">
        <v>20</v>
      </c>
      <c r="BC20" t="s">
        <v>52</v>
      </c>
    </row>
    <row r="21" spans="1:56" x14ac:dyDescent="0.35">
      <c r="A21" s="74"/>
      <c r="B21" t="s">
        <v>68</v>
      </c>
      <c r="C21" s="13">
        <f t="shared" ref="C21:C22" si="24">BD26</f>
        <v>6.5436666666666672E-4</v>
      </c>
      <c r="D21" s="13">
        <f t="shared" ref="D21:D22" si="25">BD56</f>
        <v>8.2351666666666658E-4</v>
      </c>
      <c r="E21" s="13">
        <f t="shared" ref="E21:E22" si="26">BD86</f>
        <v>4.8906666666666666E-4</v>
      </c>
      <c r="F21" s="13">
        <f t="shared" ref="F21:F22" si="27">BD116</f>
        <v>8.0718333333333332E-4</v>
      </c>
      <c r="G21" s="31"/>
      <c r="H21" s="51">
        <f t="shared" ref="H21:H22" si="28">AVERAGE(C21:G21)</f>
        <v>6.9353333333333324E-4</v>
      </c>
      <c r="I21" s="52">
        <f t="shared" ref="I21:I22" si="29">STDEV(C21:G21)</f>
        <v>1.5615444811681369E-4</v>
      </c>
      <c r="L21">
        <v>17</v>
      </c>
      <c r="M21">
        <v>695</v>
      </c>
      <c r="N21">
        <v>0.51973959999999997</v>
      </c>
      <c r="O21">
        <v>0.1104057</v>
      </c>
      <c r="P21">
        <v>0.211344</v>
      </c>
      <c r="Q21">
        <v>0.87468900000000005</v>
      </c>
      <c r="R21">
        <v>20</v>
      </c>
      <c r="S21" s="13" t="s">
        <v>53</v>
      </c>
      <c r="U21">
        <v>17</v>
      </c>
      <c r="V21">
        <v>695</v>
      </c>
      <c r="W21" s="13">
        <v>1.5324E-3</v>
      </c>
      <c r="X21" s="13">
        <v>1.706E-4</v>
      </c>
      <c r="Y21" s="13">
        <v>9.9329999999999991E-4</v>
      </c>
      <c r="Z21" s="13">
        <v>2.0336999999999998E-3</v>
      </c>
      <c r="AA21">
        <v>20</v>
      </c>
      <c r="AB21" s="13" t="s">
        <v>53</v>
      </c>
      <c r="AD21">
        <v>17</v>
      </c>
      <c r="AE21">
        <v>695</v>
      </c>
      <c r="AF21" s="13">
        <v>2.4445000000000001E-3</v>
      </c>
      <c r="AG21" s="13">
        <v>3.6180000000000001E-4</v>
      </c>
      <c r="AH21" s="13">
        <v>1.601E-3</v>
      </c>
      <c r="AI21" s="13">
        <v>4.0777000000000001E-3</v>
      </c>
      <c r="AJ21">
        <v>20</v>
      </c>
      <c r="AK21" s="13" t="s">
        <v>53</v>
      </c>
      <c r="AM21">
        <v>17</v>
      </c>
      <c r="AN21">
        <v>695</v>
      </c>
      <c r="AO21" s="13">
        <v>1.4710000000000001E-3</v>
      </c>
      <c r="AP21" s="13">
        <v>2.163E-4</v>
      </c>
      <c r="AQ21" s="13">
        <v>1.016E-3</v>
      </c>
      <c r="AR21" s="13">
        <v>2.1182000000000002E-3</v>
      </c>
      <c r="AS21">
        <v>20</v>
      </c>
      <c r="AT21" s="13" t="s">
        <v>53</v>
      </c>
      <c r="AV21">
        <v>17</v>
      </c>
      <c r="AW21">
        <v>695</v>
      </c>
      <c r="AX21" s="13">
        <v>6.8190000000000004E-4</v>
      </c>
      <c r="AY21" s="13">
        <v>2.789E-4</v>
      </c>
      <c r="AZ21" s="13">
        <v>-3.6019999999999997E-4</v>
      </c>
      <c r="BA21" s="13">
        <v>1.2623000000000001E-3</v>
      </c>
      <c r="BB21">
        <v>20</v>
      </c>
      <c r="BC21" s="13" t="s">
        <v>53</v>
      </c>
    </row>
    <row r="22" spans="1:56" ht="16" thickBot="1" x14ac:dyDescent="0.4">
      <c r="A22" s="74"/>
      <c r="B22" t="s">
        <v>69</v>
      </c>
      <c r="C22" s="13">
        <f t="shared" si="24"/>
        <v>7.1739999999999998E-4</v>
      </c>
      <c r="D22" s="13">
        <f t="shared" si="25"/>
        <v>6.4839999999999993E-4</v>
      </c>
      <c r="E22" s="13">
        <f t="shared" si="26"/>
        <v>7.7440000000000007E-4</v>
      </c>
      <c r="F22" s="13">
        <f t="shared" si="27"/>
        <v>7.6086666666666655E-4</v>
      </c>
      <c r="G22" s="31"/>
      <c r="H22" s="53">
        <f t="shared" si="28"/>
        <v>7.2526666666666666E-4</v>
      </c>
      <c r="I22" s="54">
        <f t="shared" si="29"/>
        <v>5.6720993565972679E-5</v>
      </c>
      <c r="L22">
        <v>18</v>
      </c>
      <c r="M22">
        <v>684</v>
      </c>
      <c r="N22">
        <v>0.46869440000000001</v>
      </c>
      <c r="O22">
        <v>0.1178753</v>
      </c>
      <c r="P22">
        <v>0.17504400000000001</v>
      </c>
      <c r="Q22">
        <v>0.92010800000000004</v>
      </c>
      <c r="R22">
        <v>20</v>
      </c>
      <c r="S22" t="s">
        <v>54</v>
      </c>
      <c r="U22">
        <v>18</v>
      </c>
      <c r="V22">
        <v>684</v>
      </c>
      <c r="W22" s="13">
        <v>1.4547E-3</v>
      </c>
      <c r="X22" s="13">
        <v>1.3459999999999999E-4</v>
      </c>
      <c r="Y22" s="13">
        <v>1.1861E-3</v>
      </c>
      <c r="Z22" s="13">
        <v>1.9350999999999999E-3</v>
      </c>
      <c r="AA22">
        <v>20</v>
      </c>
      <c r="AB22" t="s">
        <v>54</v>
      </c>
      <c r="AD22">
        <v>18</v>
      </c>
      <c r="AE22">
        <v>684</v>
      </c>
      <c r="AF22" s="13">
        <v>2.2054000000000002E-3</v>
      </c>
      <c r="AG22" s="13">
        <v>3.3060000000000001E-4</v>
      </c>
      <c r="AH22" s="13">
        <v>1.485E-3</v>
      </c>
      <c r="AI22" s="13">
        <v>3.5701999999999999E-3</v>
      </c>
      <c r="AJ22">
        <v>20</v>
      </c>
      <c r="AK22" t="s">
        <v>54</v>
      </c>
      <c r="AM22">
        <v>18</v>
      </c>
      <c r="AN22">
        <v>684</v>
      </c>
      <c r="AO22" s="13">
        <v>1.4652000000000001E-3</v>
      </c>
      <c r="AP22" s="13">
        <v>1.6919999999999999E-4</v>
      </c>
      <c r="AQ22" s="13">
        <v>1.0323000000000001E-3</v>
      </c>
      <c r="AR22" s="13">
        <v>2.2154000000000002E-3</v>
      </c>
      <c r="AS22">
        <v>20</v>
      </c>
      <c r="AT22" t="s">
        <v>54</v>
      </c>
      <c r="AV22">
        <v>18</v>
      </c>
      <c r="AW22">
        <v>684</v>
      </c>
      <c r="AX22" s="13">
        <v>6.9340000000000005E-4</v>
      </c>
      <c r="AY22" s="13">
        <v>2.7760000000000003E-4</v>
      </c>
      <c r="AZ22" s="13">
        <v>-6.7710000000000003E-4</v>
      </c>
      <c r="BA22" s="13">
        <v>1.3646999999999999E-3</v>
      </c>
      <c r="BB22">
        <v>20</v>
      </c>
      <c r="BC22" t="s">
        <v>54</v>
      </c>
    </row>
    <row r="24" spans="1:56" x14ac:dyDescent="0.35">
      <c r="N24" s="55" t="s">
        <v>55</v>
      </c>
      <c r="O24" s="55" t="s">
        <v>31</v>
      </c>
      <c r="P24" s="55" t="s">
        <v>56</v>
      </c>
      <c r="Q24" s="55" t="s">
        <v>57</v>
      </c>
      <c r="R24" s="56"/>
      <c r="S24" s="34" t="s">
        <v>58</v>
      </c>
      <c r="W24" s="55" t="s">
        <v>55</v>
      </c>
      <c r="X24" s="55" t="s">
        <v>31</v>
      </c>
      <c r="Y24" s="55" t="s">
        <v>56</v>
      </c>
      <c r="Z24" s="55" t="s">
        <v>57</v>
      </c>
      <c r="AA24" s="56"/>
      <c r="AB24" s="34" t="s">
        <v>58</v>
      </c>
      <c r="AF24" s="55" t="s">
        <v>55</v>
      </c>
      <c r="AG24" s="55" t="s">
        <v>31</v>
      </c>
      <c r="AH24" s="55" t="s">
        <v>56</v>
      </c>
      <c r="AI24" s="55" t="s">
        <v>57</v>
      </c>
      <c r="AJ24" s="56"/>
      <c r="AK24" s="34" t="s">
        <v>58</v>
      </c>
      <c r="AO24" s="55" t="s">
        <v>55</v>
      </c>
      <c r="AP24" s="55" t="s">
        <v>31</v>
      </c>
      <c r="AQ24" s="55" t="s">
        <v>56</v>
      </c>
      <c r="AR24" s="55" t="s">
        <v>57</v>
      </c>
      <c r="AS24" s="56"/>
      <c r="AT24" s="34" t="s">
        <v>58</v>
      </c>
      <c r="AX24" s="55" t="s">
        <v>55</v>
      </c>
      <c r="AY24" s="55" t="s">
        <v>31</v>
      </c>
      <c r="AZ24" s="55" t="s">
        <v>56</v>
      </c>
      <c r="BA24" s="55" t="s">
        <v>57</v>
      </c>
      <c r="BB24" s="56"/>
      <c r="BC24" s="34" t="s">
        <v>58</v>
      </c>
    </row>
    <row r="25" spans="1:56" x14ac:dyDescent="0.35">
      <c r="N25" s="22">
        <f>AVERAGE(N5,N11,N8)</f>
        <v>0.52520253333333333</v>
      </c>
      <c r="O25" s="22">
        <f>STDEV(N5,N11,N8)</f>
        <v>8.6655946854981101E-3</v>
      </c>
      <c r="P25" s="22">
        <f t="shared" ref="P25:Q27" si="30">AVERAGE(P5,P11,P8)</f>
        <v>0.17917200000000003</v>
      </c>
      <c r="Q25" s="22">
        <f t="shared" si="30"/>
        <v>0.88490333333333326</v>
      </c>
      <c r="R25" s="57"/>
      <c r="S25" s="23" t="s">
        <v>49</v>
      </c>
      <c r="T25" s="24">
        <f>AVERAGE(N25,N29)</f>
        <v>0.52986120000000003</v>
      </c>
      <c r="W25" s="22">
        <f>AVERAGE(W5,W11,W8)</f>
        <v>1.4078000000000001E-3</v>
      </c>
      <c r="X25" s="22">
        <f>STDEV(W5,W11,W8)</f>
        <v>3.7873077508964079E-5</v>
      </c>
      <c r="Y25" s="22">
        <f t="shared" ref="Y25:Z27" si="31">AVERAGE(Y5,Y11,Y8)</f>
        <v>9.9143333333333327E-4</v>
      </c>
      <c r="Z25" s="22">
        <f t="shared" si="31"/>
        <v>1.8878999999999999E-3</v>
      </c>
      <c r="AA25" s="57"/>
      <c r="AB25" s="23" t="s">
        <v>49</v>
      </c>
      <c r="AC25" s="24">
        <f>AVERAGE(W25,W29)</f>
        <v>1.38375E-3</v>
      </c>
      <c r="AF25" s="22">
        <f>AVERAGE(AF5,AF11,AF8)</f>
        <v>2.2921666666666667E-3</v>
      </c>
      <c r="AG25" s="22">
        <f>STDEV(AF5,AF11,AF8)</f>
        <v>2.0066472867281265E-5</v>
      </c>
      <c r="AH25" s="22">
        <f t="shared" ref="AH25:AI27" si="32">AVERAGE(AH5,AH11,AH8)</f>
        <v>1.4095999999999998E-3</v>
      </c>
      <c r="AI25" s="22">
        <f t="shared" si="32"/>
        <v>3.7112666666666663E-3</v>
      </c>
      <c r="AJ25" s="57"/>
      <c r="AK25" s="23" t="s">
        <v>49</v>
      </c>
      <c r="AL25" s="24">
        <f>AVERAGE(AF25,AF29)</f>
        <v>2.2539333333333332E-3</v>
      </c>
      <c r="AO25" s="22">
        <f>AVERAGE(AO5,AO11,AO8)</f>
        <v>1.2769666666666666E-3</v>
      </c>
      <c r="AP25" s="22">
        <f>STDEV(AO5,AO11,AO8)</f>
        <v>9.6437043366817026E-5</v>
      </c>
      <c r="AQ25" s="22">
        <f t="shared" ref="AQ25:AR27" si="33">AVERAGE(AQ5,AQ11,AQ8)</f>
        <v>7.8223333333333339E-4</v>
      </c>
      <c r="AR25" s="22">
        <f t="shared" si="33"/>
        <v>1.9064666666666664E-3</v>
      </c>
      <c r="AS25" s="57"/>
      <c r="AT25" s="23" t="s">
        <v>49</v>
      </c>
      <c r="AU25" s="24">
        <f>AVERAGE(AO25,AO29)</f>
        <v>1.2788833333333333E-3</v>
      </c>
      <c r="AX25" s="22">
        <f>AVERAGE(AX5,AX11,AX8)</f>
        <v>6.5423333333333332E-4</v>
      </c>
      <c r="AY25" s="22">
        <f>STDEV(AX5,AX11,AX8)</f>
        <v>1.5643635553583251E-5</v>
      </c>
      <c r="AZ25" s="22">
        <f t="shared" ref="AZ25:BA27" si="34">AVERAGE(AZ5,AZ11,AZ8)</f>
        <v>-2.588E-4</v>
      </c>
      <c r="BA25" s="22">
        <f t="shared" si="34"/>
        <v>1.2026666666666668E-3</v>
      </c>
      <c r="BB25" s="57"/>
      <c r="BC25" s="23" t="s">
        <v>49</v>
      </c>
      <c r="BD25" s="24">
        <f>AVERAGE(AX25,AX29)</f>
        <v>6.1843333333333342E-4</v>
      </c>
    </row>
    <row r="26" spans="1:56" x14ac:dyDescent="0.35">
      <c r="N26" s="26">
        <f>AVERAGE(N6,N12,N9)</f>
        <v>0.5207575000000001</v>
      </c>
      <c r="O26" s="26">
        <f>STDEV(N6,N12,N9)</f>
        <v>6.0283555245190835E-3</v>
      </c>
      <c r="P26" s="26">
        <f t="shared" si="30"/>
        <v>0.1871056666666667</v>
      </c>
      <c r="Q26" s="26">
        <f t="shared" si="30"/>
        <v>0.90319533333333324</v>
      </c>
      <c r="R26" s="58"/>
      <c r="S26" s="27" t="s">
        <v>50</v>
      </c>
      <c r="T26" s="24">
        <f t="shared" ref="T26:T27" si="35">AVERAGE(N26,N30)</f>
        <v>0.52370403333333337</v>
      </c>
      <c r="W26" s="26">
        <f>AVERAGE(W6,W12,W9)</f>
        <v>1.5189000000000001E-3</v>
      </c>
      <c r="X26" s="26">
        <f>STDEV(W6,W12,W9)</f>
        <v>2.1999318171252454E-5</v>
      </c>
      <c r="Y26" s="26">
        <f t="shared" si="31"/>
        <v>9.7236666666666654E-4</v>
      </c>
      <c r="Z26" s="26">
        <f t="shared" si="31"/>
        <v>2.2088333333333335E-3</v>
      </c>
      <c r="AA26" s="58"/>
      <c r="AB26" s="27" t="s">
        <v>50</v>
      </c>
      <c r="AC26" s="24">
        <f t="shared" ref="AC26:AC27" si="36">AVERAGE(W26,W30)</f>
        <v>1.4919166666666666E-3</v>
      </c>
      <c r="AF26" s="26">
        <f>AVERAGE(AF6,AF12,AF9)</f>
        <v>2.4538666666666666E-3</v>
      </c>
      <c r="AG26" s="26">
        <f>STDEV(AF6,AF12,AF9)</f>
        <v>1.4419546918448271E-5</v>
      </c>
      <c r="AH26" s="26">
        <f t="shared" si="32"/>
        <v>1.4340666666666666E-3</v>
      </c>
      <c r="AI26" s="26">
        <f t="shared" si="32"/>
        <v>4.3901333333333332E-3</v>
      </c>
      <c r="AJ26" s="58"/>
      <c r="AK26" s="27" t="s">
        <v>50</v>
      </c>
      <c r="AL26" s="24">
        <f t="shared" ref="AL26:AL27" si="37">AVERAGE(AF26,AF30)</f>
        <v>2.4051333333333334E-3</v>
      </c>
      <c r="AO26" s="26">
        <f>AVERAGE(AO6,AO12,AO9)</f>
        <v>1.4398E-3</v>
      </c>
      <c r="AP26" s="26">
        <f>STDEV(AO6,AO12,AO9)</f>
        <v>5.0653331578485518E-5</v>
      </c>
      <c r="AQ26" s="26">
        <f t="shared" si="33"/>
        <v>8.1059999999999997E-4</v>
      </c>
      <c r="AR26" s="26">
        <f t="shared" si="33"/>
        <v>2.1515000000000002E-3</v>
      </c>
      <c r="AS26" s="58"/>
      <c r="AT26" s="27" t="s">
        <v>50</v>
      </c>
      <c r="AU26" s="24">
        <f t="shared" ref="AU26:AU27" si="38">AVERAGE(AO26,AO30)</f>
        <v>1.4162833333333333E-3</v>
      </c>
      <c r="AX26" s="26">
        <f>AVERAGE(AX6,AX12,AX9)</f>
        <v>6.6299999999999996E-4</v>
      </c>
      <c r="AY26" s="26">
        <f>STDEV(AX6,AX12,AX9)</f>
        <v>2.7238942710758827E-5</v>
      </c>
      <c r="AZ26" s="26">
        <f t="shared" si="34"/>
        <v>-3.9999999999999996E-4</v>
      </c>
      <c r="BA26" s="26">
        <f t="shared" si="34"/>
        <v>1.3573999999999999E-3</v>
      </c>
      <c r="BB26" s="58"/>
      <c r="BC26" s="27" t="s">
        <v>50</v>
      </c>
      <c r="BD26" s="24">
        <f t="shared" ref="BD26:BD27" si="39">AVERAGE(AX26,AX30)</f>
        <v>6.5436666666666672E-4</v>
      </c>
    </row>
    <row r="27" spans="1:56" x14ac:dyDescent="0.35">
      <c r="N27" s="59">
        <f>AVERAGE(N7,N13,N10)</f>
        <v>0.48862169999999999</v>
      </c>
      <c r="O27" s="59">
        <f>STDEV(N7,N13,N10)</f>
        <v>1.8052731830113661E-2</v>
      </c>
      <c r="P27" s="59">
        <f t="shared" si="30"/>
        <v>0.15076733333333334</v>
      </c>
      <c r="Q27" s="59">
        <f t="shared" si="30"/>
        <v>0.92372966666666667</v>
      </c>
      <c r="R27" s="60"/>
      <c r="S27" s="61" t="s">
        <v>51</v>
      </c>
      <c r="T27" s="24">
        <f t="shared" si="35"/>
        <v>0.48497351666666666</v>
      </c>
      <c r="W27" s="59">
        <f>AVERAGE(W7,W13,W10)</f>
        <v>1.6224666666666667E-3</v>
      </c>
      <c r="X27" s="59">
        <f>STDEV(W7,W13,W10)</f>
        <v>3.8987476621773554E-5</v>
      </c>
      <c r="Y27" s="59">
        <f t="shared" si="31"/>
        <v>1.1757666666666665E-3</v>
      </c>
      <c r="Z27" s="59">
        <f t="shared" si="31"/>
        <v>2.2357666666666669E-3</v>
      </c>
      <c r="AA27" s="60"/>
      <c r="AB27" s="61" t="s">
        <v>51</v>
      </c>
      <c r="AC27" s="24">
        <f t="shared" si="36"/>
        <v>1.5224833333333334E-3</v>
      </c>
      <c r="AF27" s="59">
        <f>AVERAGE(AF7,AF13,AF10)</f>
        <v>2.5487333333333332E-3</v>
      </c>
      <c r="AG27" s="59">
        <f>STDEV(AF7,AF13,AF10)</f>
        <v>6.1700108049608318E-5</v>
      </c>
      <c r="AH27" s="59">
        <f t="shared" si="32"/>
        <v>1.5437999999999999E-3</v>
      </c>
      <c r="AI27" s="59">
        <f t="shared" si="32"/>
        <v>4.9532000000000005E-3</v>
      </c>
      <c r="AJ27" s="60"/>
      <c r="AK27" s="61" t="s">
        <v>51</v>
      </c>
      <c r="AL27" s="24">
        <f t="shared" si="37"/>
        <v>2.3588999999999997E-3</v>
      </c>
      <c r="AO27" s="59">
        <f>AVERAGE(AO7,AO13,AO10)</f>
        <v>1.5521000000000001E-3</v>
      </c>
      <c r="AP27" s="59">
        <f>STDEV(AO7,AO13,AO10)</f>
        <v>1.5062204353944971E-5</v>
      </c>
      <c r="AQ27" s="59">
        <f t="shared" si="33"/>
        <v>9.9736666666666671E-4</v>
      </c>
      <c r="AR27" s="59">
        <f t="shared" si="33"/>
        <v>2.1719333333333327E-3</v>
      </c>
      <c r="AS27" s="60"/>
      <c r="AT27" s="61" t="s">
        <v>51</v>
      </c>
      <c r="AU27" s="24">
        <f t="shared" si="38"/>
        <v>1.4911166666666665E-3</v>
      </c>
      <c r="AX27" s="59">
        <f>AVERAGE(AX7,AX13,AX10)</f>
        <v>7.6656666666666663E-4</v>
      </c>
      <c r="AY27" s="59">
        <f>STDEV(AX7,AX13,AX10)</f>
        <v>6.2800424627014508E-5</v>
      </c>
      <c r="AZ27" s="59">
        <f t="shared" si="34"/>
        <v>-4.9199999999999992E-4</v>
      </c>
      <c r="BA27" s="59">
        <f t="shared" si="34"/>
        <v>1.3422333333333333E-3</v>
      </c>
      <c r="BB27" s="60"/>
      <c r="BC27" s="61" t="s">
        <v>51</v>
      </c>
      <c r="BD27" s="24">
        <f t="shared" si="39"/>
        <v>7.1739999999999998E-4</v>
      </c>
    </row>
    <row r="28" spans="1:56" x14ac:dyDescent="0.35">
      <c r="N28" s="62"/>
      <c r="O28" s="62"/>
      <c r="P28" s="62"/>
      <c r="Q28" s="62"/>
      <c r="R28" s="31"/>
      <c r="W28" s="62"/>
      <c r="X28" s="62"/>
      <c r="Y28" s="62"/>
      <c r="Z28" s="62"/>
      <c r="AA28" s="31"/>
      <c r="AF28" s="62"/>
      <c r="AG28" s="62"/>
      <c r="AH28" s="62"/>
      <c r="AI28" s="62"/>
      <c r="AJ28" s="31"/>
      <c r="AO28" s="62"/>
      <c r="AP28" s="62"/>
      <c r="AQ28" s="62"/>
      <c r="AR28" s="62"/>
      <c r="AS28" s="31"/>
      <c r="AX28" s="62"/>
      <c r="AY28" s="62"/>
      <c r="AZ28" s="62"/>
      <c r="BA28" s="62"/>
      <c r="BB28" s="31"/>
    </row>
    <row r="29" spans="1:56" x14ac:dyDescent="0.35">
      <c r="N29" s="22">
        <f>AVERAGE(N17,N14,N20)</f>
        <v>0.53451986666666673</v>
      </c>
      <c r="O29" s="22">
        <f>STDEV(N17,N14,N20)</f>
        <v>1.8437442916612205E-2</v>
      </c>
      <c r="P29" s="22">
        <f t="shared" ref="P29:Q31" si="40">AVERAGE(P17,P14,P20)</f>
        <v>0.22552566666666665</v>
      </c>
      <c r="Q29" s="22">
        <f t="shared" si="40"/>
        <v>0.93669736666666659</v>
      </c>
      <c r="R29" s="57"/>
      <c r="S29" s="23" t="s">
        <v>52</v>
      </c>
      <c r="W29" s="22">
        <f>AVERAGE(W17,W14,W20)</f>
        <v>1.3596999999999999E-3</v>
      </c>
      <c r="X29" s="22">
        <f>STDEV(W17,W14,W20)</f>
        <v>3.5388274894377058E-5</v>
      </c>
      <c r="Y29" s="22">
        <f t="shared" ref="Y29:Z31" si="41">AVERAGE(Y17,Y14,Y20)</f>
        <v>1.0189666666666668E-3</v>
      </c>
      <c r="Z29" s="22">
        <f t="shared" si="41"/>
        <v>1.7644666666666667E-3</v>
      </c>
      <c r="AA29" s="57"/>
      <c r="AB29" s="23" t="s">
        <v>52</v>
      </c>
      <c r="AF29" s="22">
        <f>AVERAGE(AF17,AF14,AF20)</f>
        <v>2.2156999999999997E-3</v>
      </c>
      <c r="AG29" s="22">
        <f>STDEV(AF17,AF14,AF20)</f>
        <v>2.8500526310929739E-5</v>
      </c>
      <c r="AH29" s="22">
        <f t="shared" ref="AH29:AI31" si="42">AVERAGE(AH17,AH14,AH20)</f>
        <v>1.4671333333333332E-3</v>
      </c>
      <c r="AI29" s="22">
        <f t="shared" si="42"/>
        <v>3.6796999999999997E-3</v>
      </c>
      <c r="AJ29" s="57"/>
      <c r="AK29" s="23" t="s">
        <v>52</v>
      </c>
      <c r="AO29" s="22">
        <f>AVERAGE(AO17,AO14,AO20)</f>
        <v>1.2808000000000001E-3</v>
      </c>
      <c r="AP29" s="22">
        <f>STDEV(AO17,AO14,AO20)</f>
        <v>4.5295474387625115E-5</v>
      </c>
      <c r="AQ29" s="22">
        <f t="shared" ref="AQ29:AR31" si="43">AVERAGE(AQ17,AQ14,AQ20)</f>
        <v>8.0816666666666667E-4</v>
      </c>
      <c r="AR29" s="22">
        <f t="shared" si="43"/>
        <v>1.7826666666666668E-3</v>
      </c>
      <c r="AS29" s="57"/>
      <c r="AT29" s="23" t="s">
        <v>52</v>
      </c>
      <c r="AX29" s="22">
        <f>AVERAGE(AX17,AX14,AX20)</f>
        <v>5.8263333333333342E-4</v>
      </c>
      <c r="AY29" s="22">
        <f>STDEV(AX17,AX14,AX20)</f>
        <v>5.0018429936707636E-5</v>
      </c>
      <c r="AZ29" s="22">
        <f t="shared" ref="AZ29:BA31" si="44">AVERAGE(AZ17,AZ14,AZ20)</f>
        <v>-5.3206666666666663E-4</v>
      </c>
      <c r="BA29" s="22">
        <f t="shared" si="44"/>
        <v>1.1555666666666668E-3</v>
      </c>
      <c r="BB29" s="57"/>
      <c r="BC29" s="23" t="s">
        <v>52</v>
      </c>
    </row>
    <row r="30" spans="1:56" x14ac:dyDescent="0.35">
      <c r="N30" s="26">
        <f>AVERAGE(N18,N15,N21)</f>
        <v>0.52665056666666665</v>
      </c>
      <c r="O30" s="26">
        <f>STDEV(N18,N15,N21)</f>
        <v>1.2683209777628546E-2</v>
      </c>
      <c r="P30" s="26">
        <f t="shared" si="40"/>
        <v>0.23235666666666666</v>
      </c>
      <c r="Q30" s="26">
        <f t="shared" si="40"/>
        <v>0.88266933333333331</v>
      </c>
      <c r="R30" s="58"/>
      <c r="S30" s="27" t="s">
        <v>53</v>
      </c>
      <c r="W30" s="26">
        <f>AVERAGE(W18,W15,W21)</f>
        <v>1.4649333333333332E-3</v>
      </c>
      <c r="X30" s="26">
        <f>STDEV(W18,W15,W21)</f>
        <v>8.2539101844721598E-5</v>
      </c>
      <c r="Y30" s="26">
        <f t="shared" si="41"/>
        <v>8.6896666666666674E-4</v>
      </c>
      <c r="Z30" s="26">
        <f t="shared" si="41"/>
        <v>1.9429999999999996E-3</v>
      </c>
      <c r="AA30" s="58"/>
      <c r="AB30" s="27" t="s">
        <v>53</v>
      </c>
      <c r="AF30" s="26">
        <f>AVERAGE(AF18,AF15,AF21)</f>
        <v>2.3563999999999998E-3</v>
      </c>
      <c r="AG30" s="26">
        <f>STDEV(AF18,AF15,AF21)</f>
        <v>1.1329285061291388E-4</v>
      </c>
      <c r="AH30" s="26">
        <f t="shared" si="42"/>
        <v>1.3407E-3</v>
      </c>
      <c r="AI30" s="26">
        <f t="shared" si="42"/>
        <v>4.0877333333333337E-3</v>
      </c>
      <c r="AJ30" s="58"/>
      <c r="AK30" s="27" t="s">
        <v>53</v>
      </c>
      <c r="AO30" s="26">
        <f>AVERAGE(AO18,AO15,AO21)</f>
        <v>1.3927666666666667E-3</v>
      </c>
      <c r="AP30" s="26">
        <f>STDEV(AO18,AO15,AO21)</f>
        <v>7.3101595969809978E-5</v>
      </c>
      <c r="AQ30" s="26">
        <f t="shared" si="43"/>
        <v>7.2000000000000005E-4</v>
      </c>
      <c r="AR30" s="26">
        <f t="shared" si="43"/>
        <v>2.1164666666666668E-3</v>
      </c>
      <c r="AS30" s="58"/>
      <c r="AT30" s="27" t="s">
        <v>53</v>
      </c>
      <c r="AX30" s="26">
        <f>AVERAGE(AX18,AX15,AX21)</f>
        <v>6.4573333333333338E-4</v>
      </c>
      <c r="AY30" s="26">
        <f>STDEV(AX18,AX15,AX21)</f>
        <v>7.0939011364222815E-5</v>
      </c>
      <c r="AZ30" s="26">
        <f t="shared" si="44"/>
        <v>-4.6129999999999999E-4</v>
      </c>
      <c r="BA30" s="26">
        <f t="shared" si="44"/>
        <v>1.2561E-3</v>
      </c>
      <c r="BB30" s="58"/>
      <c r="BC30" s="27" t="s">
        <v>53</v>
      </c>
    </row>
    <row r="31" spans="1:56" x14ac:dyDescent="0.35">
      <c r="N31" s="59">
        <f>AVERAGE(N19,N16,N22)</f>
        <v>0.48132533333333333</v>
      </c>
      <c r="O31" s="59">
        <f>STDEV(N19,N16,N22)</f>
        <v>1.1044486301468846E-2</v>
      </c>
      <c r="P31" s="59">
        <f t="shared" si="40"/>
        <v>0.18908733333333336</v>
      </c>
      <c r="Q31" s="59">
        <f t="shared" si="40"/>
        <v>0.85571333333333344</v>
      </c>
      <c r="R31" s="60"/>
      <c r="S31" s="61" t="s">
        <v>54</v>
      </c>
      <c r="W31" s="59">
        <f>AVERAGE(W19,W16,W22)</f>
        <v>1.4224999999999999E-3</v>
      </c>
      <c r="X31" s="59">
        <f>STDEV(W19,W16,W22)</f>
        <v>4.9336801679881872E-5</v>
      </c>
      <c r="Y31" s="59">
        <f t="shared" si="41"/>
        <v>9.7320000000000002E-4</v>
      </c>
      <c r="Z31" s="59">
        <f t="shared" si="41"/>
        <v>1.9271333333333333E-3</v>
      </c>
      <c r="AA31" s="60"/>
      <c r="AB31" s="61" t="s">
        <v>54</v>
      </c>
      <c r="AF31" s="59">
        <f>AVERAGE(AF19,AF16,AF22)</f>
        <v>2.1690666666666666E-3</v>
      </c>
      <c r="AG31" s="59">
        <f>STDEV(AF19,AF16,AF22)</f>
        <v>6.8548474332645408E-5</v>
      </c>
      <c r="AH31" s="59">
        <f t="shared" si="42"/>
        <v>1.4399333333333334E-3</v>
      </c>
      <c r="AI31" s="59">
        <f t="shared" si="42"/>
        <v>3.5674333333333332E-3</v>
      </c>
      <c r="AJ31" s="60"/>
      <c r="AK31" s="61" t="s">
        <v>54</v>
      </c>
      <c r="AO31" s="59">
        <f>AVERAGE(AO19,AO16,AO22)</f>
        <v>1.4301333333333333E-3</v>
      </c>
      <c r="AP31" s="59">
        <f>STDEV(AO19,AO16,AO22)</f>
        <v>4.7021945231278268E-5</v>
      </c>
      <c r="AQ31" s="59">
        <f t="shared" si="43"/>
        <v>9.1113333333333343E-4</v>
      </c>
      <c r="AR31" s="59">
        <f t="shared" si="43"/>
        <v>2.1664000000000002E-3</v>
      </c>
      <c r="AS31" s="60"/>
      <c r="AT31" s="61" t="s">
        <v>54</v>
      </c>
      <c r="AX31" s="59">
        <f>AVERAGE(AX19,AX16,AX22)</f>
        <v>6.6823333333333333E-4</v>
      </c>
      <c r="AY31" s="59">
        <f>STDEV(AX19,AX16,AX22)</f>
        <v>3.3355409356404746E-5</v>
      </c>
      <c r="AZ31" s="59">
        <f t="shared" si="44"/>
        <v>-4.4046666666666662E-4</v>
      </c>
      <c r="BA31" s="59">
        <f t="shared" si="44"/>
        <v>1.3221666666666666E-3</v>
      </c>
      <c r="BB31" s="60"/>
      <c r="BC31" s="61" t="s">
        <v>54</v>
      </c>
    </row>
    <row r="35" spans="12:54" x14ac:dyDescent="0.35">
      <c r="L35">
        <v>1</v>
      </c>
      <c r="M35">
        <v>549</v>
      </c>
      <c r="N35">
        <v>0.4567464</v>
      </c>
      <c r="O35">
        <v>8.1482200000000005E-2</v>
      </c>
      <c r="P35">
        <v>0.245563</v>
      </c>
      <c r="Q35">
        <v>0.78624499999999997</v>
      </c>
      <c r="R35">
        <v>27</v>
      </c>
      <c r="U35">
        <v>1</v>
      </c>
      <c r="V35">
        <v>549</v>
      </c>
      <c r="W35">
        <v>1.4399E-3</v>
      </c>
      <c r="X35">
        <v>1.1900000000000001E-4</v>
      </c>
      <c r="Y35">
        <v>1.1022E-3</v>
      </c>
      <c r="Z35">
        <v>1.8518E-3</v>
      </c>
      <c r="AA35">
        <v>27</v>
      </c>
      <c r="AD35">
        <v>1</v>
      </c>
      <c r="AE35">
        <v>549</v>
      </c>
      <c r="AF35">
        <v>2.1741E-3</v>
      </c>
      <c r="AG35">
        <v>2.284E-4</v>
      </c>
      <c r="AH35">
        <v>1.6502000000000001E-3</v>
      </c>
      <c r="AI35">
        <v>3.1489999999999999E-3</v>
      </c>
      <c r="AJ35">
        <v>27</v>
      </c>
      <c r="AM35">
        <v>1</v>
      </c>
      <c r="AN35">
        <v>549</v>
      </c>
      <c r="AO35">
        <v>1.3567E-3</v>
      </c>
      <c r="AP35">
        <v>1.74E-4</v>
      </c>
      <c r="AQ35">
        <v>7.3010000000000002E-4</v>
      </c>
      <c r="AR35">
        <v>1.9767999999999999E-3</v>
      </c>
      <c r="AS35">
        <v>27</v>
      </c>
      <c r="AV35">
        <v>1</v>
      </c>
      <c r="AW35">
        <v>549</v>
      </c>
      <c r="AX35">
        <v>7.8899999999999999E-4</v>
      </c>
      <c r="AY35">
        <v>1.8980000000000001E-4</v>
      </c>
      <c r="AZ35">
        <v>1.6129999999999999E-4</v>
      </c>
      <c r="BA35">
        <v>1.2463999999999999E-3</v>
      </c>
      <c r="BB35">
        <v>27</v>
      </c>
    </row>
    <row r="36" spans="12:54" x14ac:dyDescent="0.35">
      <c r="L36">
        <v>2</v>
      </c>
      <c r="M36">
        <v>422</v>
      </c>
      <c r="N36">
        <v>0.4403473</v>
      </c>
      <c r="O36">
        <v>0.12810350000000001</v>
      </c>
      <c r="P36">
        <v>0.13735600000000001</v>
      </c>
      <c r="Q36">
        <v>0.82932600000000001</v>
      </c>
      <c r="R36">
        <v>27</v>
      </c>
      <c r="U36">
        <v>2</v>
      </c>
      <c r="V36">
        <v>422</v>
      </c>
      <c r="W36">
        <v>1.5962999999999999E-3</v>
      </c>
      <c r="X36">
        <v>1.2530000000000001E-4</v>
      </c>
      <c r="Y36">
        <v>1.1728000000000001E-3</v>
      </c>
      <c r="Z36">
        <v>2.1189999999999998E-3</v>
      </c>
      <c r="AA36">
        <v>27</v>
      </c>
      <c r="AD36">
        <v>2</v>
      </c>
      <c r="AE36">
        <v>422</v>
      </c>
      <c r="AF36">
        <v>2.3993E-3</v>
      </c>
      <c r="AG36">
        <v>3.8630000000000001E-4</v>
      </c>
      <c r="AH36">
        <v>1.7432000000000001E-3</v>
      </c>
      <c r="AI36">
        <v>3.7174999999999999E-3</v>
      </c>
      <c r="AJ36">
        <v>27</v>
      </c>
      <c r="AM36">
        <v>2</v>
      </c>
      <c r="AN36">
        <v>422</v>
      </c>
      <c r="AO36">
        <v>1.5319000000000001E-3</v>
      </c>
      <c r="AP36">
        <v>1.507E-4</v>
      </c>
      <c r="AQ36">
        <v>1.0832999999999999E-3</v>
      </c>
      <c r="AR36">
        <v>1.9823000000000002E-3</v>
      </c>
      <c r="AS36">
        <v>27</v>
      </c>
      <c r="AV36">
        <v>2</v>
      </c>
      <c r="AW36">
        <v>422</v>
      </c>
      <c r="AX36">
        <v>8.5769999999999998E-4</v>
      </c>
      <c r="AY36">
        <v>2.5960000000000002E-4</v>
      </c>
      <c r="AZ36">
        <v>-2.5339999999999998E-4</v>
      </c>
      <c r="BA36">
        <v>1.5329E-3</v>
      </c>
      <c r="BB36">
        <v>27</v>
      </c>
    </row>
    <row r="37" spans="12:54" x14ac:dyDescent="0.35">
      <c r="L37">
        <v>3</v>
      </c>
      <c r="M37">
        <v>327</v>
      </c>
      <c r="N37">
        <v>0.47649229999999998</v>
      </c>
      <c r="O37">
        <v>0.12732830000000001</v>
      </c>
      <c r="P37">
        <v>0.16656299999999999</v>
      </c>
      <c r="Q37">
        <v>0.8751622</v>
      </c>
      <c r="R37">
        <v>27</v>
      </c>
      <c r="U37">
        <v>3</v>
      </c>
      <c r="V37">
        <v>327</v>
      </c>
      <c r="W37">
        <v>1.454E-3</v>
      </c>
      <c r="X37">
        <v>1.573E-4</v>
      </c>
      <c r="Y37">
        <v>1.1157999999999999E-3</v>
      </c>
      <c r="Z37">
        <v>1.8909E-3</v>
      </c>
      <c r="AA37">
        <v>27</v>
      </c>
      <c r="AD37">
        <v>3</v>
      </c>
      <c r="AE37">
        <v>327</v>
      </c>
      <c r="AF37">
        <v>2.2174999999999999E-3</v>
      </c>
      <c r="AG37">
        <v>3.165E-4</v>
      </c>
      <c r="AH37">
        <v>1.5487999999999999E-3</v>
      </c>
      <c r="AI37">
        <v>3.1140999999999999E-3</v>
      </c>
      <c r="AJ37">
        <v>27</v>
      </c>
      <c r="AM37">
        <v>3</v>
      </c>
      <c r="AN37">
        <v>327</v>
      </c>
      <c r="AO37">
        <v>1.4411000000000001E-3</v>
      </c>
      <c r="AP37">
        <v>1.7799999999999999E-4</v>
      </c>
      <c r="AQ37">
        <v>9.8890000000000002E-4</v>
      </c>
      <c r="AR37">
        <v>1.8623999999999999E-3</v>
      </c>
      <c r="AS37">
        <v>27</v>
      </c>
      <c r="AV37">
        <v>3</v>
      </c>
      <c r="AW37">
        <v>327</v>
      </c>
      <c r="AX37">
        <v>7.0330000000000002E-4</v>
      </c>
      <c r="AY37">
        <v>3.1339999999999997E-4</v>
      </c>
      <c r="AZ37">
        <v>-2.745E-4</v>
      </c>
      <c r="BA37">
        <v>1.3891999999999999E-3</v>
      </c>
      <c r="BB37">
        <v>27</v>
      </c>
    </row>
    <row r="38" spans="12:54" x14ac:dyDescent="0.35">
      <c r="L38">
        <v>4</v>
      </c>
      <c r="M38">
        <v>503</v>
      </c>
      <c r="N38">
        <v>0.48045090000000001</v>
      </c>
      <c r="O38">
        <v>7.0291900000000004E-2</v>
      </c>
      <c r="P38">
        <v>0.254054</v>
      </c>
      <c r="Q38">
        <v>0.74389000000000005</v>
      </c>
      <c r="R38">
        <v>28</v>
      </c>
      <c r="U38">
        <v>4</v>
      </c>
      <c r="V38">
        <v>503</v>
      </c>
      <c r="W38">
        <v>1.4637999999999999E-3</v>
      </c>
      <c r="X38">
        <v>1.2439999999999999E-4</v>
      </c>
      <c r="Y38">
        <v>1.1298E-3</v>
      </c>
      <c r="Z38">
        <v>1.8454000000000001E-3</v>
      </c>
      <c r="AA38">
        <v>28</v>
      </c>
      <c r="AD38">
        <v>4</v>
      </c>
      <c r="AE38">
        <v>503</v>
      </c>
      <c r="AF38">
        <v>2.2634999999999999E-3</v>
      </c>
      <c r="AG38">
        <v>3.0449999999999997E-4</v>
      </c>
      <c r="AH38">
        <v>1.5460000000000001E-3</v>
      </c>
      <c r="AI38">
        <v>3.4424999999999998E-3</v>
      </c>
      <c r="AJ38">
        <v>28</v>
      </c>
      <c r="AM38">
        <v>4</v>
      </c>
      <c r="AN38">
        <v>503</v>
      </c>
      <c r="AO38">
        <v>1.3753000000000001E-3</v>
      </c>
      <c r="AP38">
        <v>1.5440000000000001E-4</v>
      </c>
      <c r="AQ38">
        <v>9.7530000000000002E-4</v>
      </c>
      <c r="AR38">
        <v>1.9258000000000001E-3</v>
      </c>
      <c r="AS38">
        <v>28</v>
      </c>
      <c r="AV38">
        <v>4</v>
      </c>
      <c r="AW38">
        <v>503</v>
      </c>
      <c r="AX38">
        <v>7.5259999999999997E-4</v>
      </c>
      <c r="AY38">
        <v>1.6660000000000001E-4</v>
      </c>
      <c r="AZ38">
        <v>-8.9699999999999998E-5</v>
      </c>
      <c r="BA38">
        <v>1.2191000000000001E-3</v>
      </c>
      <c r="BB38">
        <v>28</v>
      </c>
    </row>
    <row r="39" spans="12:54" x14ac:dyDescent="0.35">
      <c r="L39">
        <v>5</v>
      </c>
      <c r="M39">
        <v>471</v>
      </c>
      <c r="N39">
        <v>0.45242250000000001</v>
      </c>
      <c r="O39">
        <v>9.4154799999999997E-2</v>
      </c>
      <c r="P39">
        <v>0.14391200000000001</v>
      </c>
      <c r="Q39">
        <v>0.75316300000000003</v>
      </c>
      <c r="R39">
        <v>28</v>
      </c>
      <c r="U39">
        <v>5</v>
      </c>
      <c r="V39">
        <v>471</v>
      </c>
      <c r="W39">
        <v>1.5604E-3</v>
      </c>
      <c r="X39">
        <v>1.217E-4</v>
      </c>
      <c r="Y39">
        <v>1.1926E-3</v>
      </c>
      <c r="Z39">
        <v>1.8621E-3</v>
      </c>
      <c r="AA39">
        <v>28</v>
      </c>
      <c r="AD39">
        <v>5</v>
      </c>
      <c r="AE39">
        <v>471</v>
      </c>
      <c r="AF39">
        <v>2.3731999999999998E-3</v>
      </c>
      <c r="AG39">
        <v>3.121E-4</v>
      </c>
      <c r="AH39">
        <v>1.6716000000000001E-3</v>
      </c>
      <c r="AI39">
        <v>3.6162999999999998E-3</v>
      </c>
      <c r="AJ39">
        <v>28</v>
      </c>
      <c r="AM39">
        <v>5</v>
      </c>
      <c r="AN39">
        <v>471</v>
      </c>
      <c r="AO39">
        <v>1.4455E-3</v>
      </c>
      <c r="AP39">
        <v>1.851E-4</v>
      </c>
      <c r="AQ39">
        <v>8.7520000000000002E-4</v>
      </c>
      <c r="AR39">
        <v>2.1773000000000001E-3</v>
      </c>
      <c r="AS39">
        <v>28</v>
      </c>
      <c r="AV39">
        <v>5</v>
      </c>
      <c r="AW39">
        <v>471</v>
      </c>
      <c r="AX39">
        <v>8.6240000000000004E-4</v>
      </c>
      <c r="AY39">
        <v>1.942E-4</v>
      </c>
      <c r="AZ39">
        <v>1.237E-4</v>
      </c>
      <c r="BA39">
        <v>1.3955E-3</v>
      </c>
      <c r="BB39">
        <v>28</v>
      </c>
    </row>
    <row r="40" spans="12:54" x14ac:dyDescent="0.35">
      <c r="L40">
        <v>6</v>
      </c>
      <c r="M40">
        <v>406</v>
      </c>
      <c r="N40">
        <v>0.4454708</v>
      </c>
      <c r="O40">
        <v>0.10202170000000001</v>
      </c>
      <c r="P40">
        <v>0.19805400000000001</v>
      </c>
      <c r="Q40">
        <v>0.76932599999999995</v>
      </c>
      <c r="R40">
        <v>28</v>
      </c>
      <c r="U40">
        <v>6</v>
      </c>
      <c r="V40">
        <v>406</v>
      </c>
      <c r="W40">
        <v>1.4218E-3</v>
      </c>
      <c r="X40">
        <v>1.3640000000000001E-4</v>
      </c>
      <c r="Y40">
        <v>1.1607E-3</v>
      </c>
      <c r="Z40">
        <v>1.7832E-3</v>
      </c>
      <c r="AA40">
        <v>28</v>
      </c>
      <c r="AD40">
        <v>6</v>
      </c>
      <c r="AE40">
        <v>406</v>
      </c>
      <c r="AF40">
        <v>2.0971000000000002E-3</v>
      </c>
      <c r="AG40">
        <v>2.4640000000000003E-4</v>
      </c>
      <c r="AH40">
        <v>1.5342000000000001E-3</v>
      </c>
      <c r="AI40">
        <v>3.2192000000000002E-3</v>
      </c>
      <c r="AJ40">
        <v>28</v>
      </c>
      <c r="AM40">
        <v>6</v>
      </c>
      <c r="AN40">
        <v>406</v>
      </c>
      <c r="AO40">
        <v>1.4250000000000001E-3</v>
      </c>
      <c r="AP40">
        <v>1.5129999999999999E-4</v>
      </c>
      <c r="AQ40">
        <v>1.0028000000000001E-3</v>
      </c>
      <c r="AR40">
        <v>1.9356E-3</v>
      </c>
      <c r="AS40">
        <v>28</v>
      </c>
      <c r="AV40">
        <v>6</v>
      </c>
      <c r="AW40">
        <v>406</v>
      </c>
      <c r="AX40">
        <v>7.4339999999999996E-4</v>
      </c>
      <c r="AY40">
        <v>2.441E-4</v>
      </c>
      <c r="AZ40">
        <v>-6.4700000000000001E-5</v>
      </c>
      <c r="BA40">
        <v>1.2612000000000001E-3</v>
      </c>
      <c r="BB40">
        <v>28</v>
      </c>
    </row>
    <row r="41" spans="12:54" x14ac:dyDescent="0.35">
      <c r="L41">
        <v>7</v>
      </c>
      <c r="M41">
        <v>421</v>
      </c>
      <c r="N41">
        <v>0.46605560000000001</v>
      </c>
      <c r="O41">
        <v>9.2056499999999999E-2</v>
      </c>
      <c r="P41">
        <v>0.26448700000000003</v>
      </c>
      <c r="Q41">
        <v>0.832009</v>
      </c>
      <c r="R41">
        <v>29</v>
      </c>
      <c r="U41">
        <v>7</v>
      </c>
      <c r="V41">
        <v>421</v>
      </c>
      <c r="W41">
        <v>1.4262000000000001E-3</v>
      </c>
      <c r="X41">
        <v>1.227E-4</v>
      </c>
      <c r="Y41">
        <v>1.1284000000000001E-3</v>
      </c>
      <c r="Z41">
        <v>1.9143000000000001E-3</v>
      </c>
      <c r="AA41">
        <v>29</v>
      </c>
      <c r="AD41">
        <v>7</v>
      </c>
      <c r="AE41">
        <v>421</v>
      </c>
      <c r="AF41">
        <v>2.1775000000000002E-3</v>
      </c>
      <c r="AG41">
        <v>2.7490000000000001E-4</v>
      </c>
      <c r="AH41">
        <v>1.4599000000000001E-3</v>
      </c>
      <c r="AI41">
        <v>3.4102999999999998E-3</v>
      </c>
      <c r="AJ41">
        <v>29</v>
      </c>
      <c r="AM41">
        <v>7</v>
      </c>
      <c r="AN41">
        <v>421</v>
      </c>
      <c r="AO41">
        <v>1.3642999999999999E-3</v>
      </c>
      <c r="AP41">
        <v>1.5249999999999999E-4</v>
      </c>
      <c r="AQ41">
        <v>9.701E-4</v>
      </c>
      <c r="AR41">
        <v>1.8615000000000001E-3</v>
      </c>
      <c r="AS41">
        <v>29</v>
      </c>
      <c r="AV41">
        <v>7</v>
      </c>
      <c r="AW41">
        <v>421</v>
      </c>
      <c r="AX41">
        <v>7.3680000000000002E-4</v>
      </c>
      <c r="AY41">
        <v>1.9129999999999999E-4</v>
      </c>
      <c r="AZ41">
        <v>-1.6110000000000001E-4</v>
      </c>
      <c r="BA41">
        <v>1.106E-3</v>
      </c>
      <c r="BB41">
        <v>29</v>
      </c>
    </row>
    <row r="42" spans="12:54" x14ac:dyDescent="0.35">
      <c r="L42">
        <v>8</v>
      </c>
      <c r="M42">
        <v>424</v>
      </c>
      <c r="N42">
        <v>0.45844790000000002</v>
      </c>
      <c r="O42">
        <v>0.1056232</v>
      </c>
      <c r="P42">
        <v>0.16125900000000001</v>
      </c>
      <c r="Q42">
        <v>0.83508800000000005</v>
      </c>
      <c r="R42">
        <v>29</v>
      </c>
      <c r="U42">
        <v>8</v>
      </c>
      <c r="V42">
        <v>424</v>
      </c>
      <c r="W42">
        <v>1.4888E-3</v>
      </c>
      <c r="X42">
        <v>1.0849999999999999E-4</v>
      </c>
      <c r="Y42">
        <v>1.2795E-3</v>
      </c>
      <c r="Z42">
        <v>1.8672999999999999E-3</v>
      </c>
      <c r="AA42">
        <v>29</v>
      </c>
      <c r="AD42">
        <v>8</v>
      </c>
      <c r="AE42">
        <v>424</v>
      </c>
      <c r="AF42">
        <v>2.2545E-3</v>
      </c>
      <c r="AG42">
        <v>3.2160000000000001E-4</v>
      </c>
      <c r="AH42">
        <v>1.6088999999999999E-3</v>
      </c>
      <c r="AI42">
        <v>3.5097000000000001E-3</v>
      </c>
      <c r="AJ42">
        <v>29</v>
      </c>
      <c r="AM42">
        <v>8</v>
      </c>
      <c r="AN42">
        <v>424</v>
      </c>
      <c r="AO42">
        <v>1.4277999999999999E-3</v>
      </c>
      <c r="AP42">
        <v>1.6880000000000001E-4</v>
      </c>
      <c r="AQ42">
        <v>9.2130000000000001E-4</v>
      </c>
      <c r="AR42">
        <v>1.9796000000000002E-3</v>
      </c>
      <c r="AS42">
        <v>29</v>
      </c>
      <c r="AV42">
        <v>8</v>
      </c>
      <c r="AW42">
        <v>424</v>
      </c>
      <c r="AX42">
        <v>7.8399999999999997E-4</v>
      </c>
      <c r="AY42">
        <v>2.3680000000000001E-4</v>
      </c>
      <c r="AZ42">
        <v>-3.0200000000000002E-4</v>
      </c>
      <c r="BA42">
        <v>1.2114999999999999E-3</v>
      </c>
      <c r="BB42">
        <v>29</v>
      </c>
    </row>
    <row r="43" spans="12:54" x14ac:dyDescent="0.35">
      <c r="L43">
        <v>9</v>
      </c>
      <c r="M43">
        <v>415</v>
      </c>
      <c r="N43">
        <v>0.47610839999999999</v>
      </c>
      <c r="O43">
        <v>0.1450176</v>
      </c>
      <c r="P43">
        <v>9.9500000000000005E-2</v>
      </c>
      <c r="Q43">
        <v>0.98054300000000005</v>
      </c>
      <c r="R43">
        <v>29</v>
      </c>
      <c r="U43">
        <v>9</v>
      </c>
      <c r="V43">
        <v>415</v>
      </c>
      <c r="W43">
        <v>1.4507999999999999E-3</v>
      </c>
      <c r="X43">
        <v>1.7880000000000001E-4</v>
      </c>
      <c r="Y43">
        <v>1.0129E-3</v>
      </c>
      <c r="Z43">
        <v>2.0241999999999999E-3</v>
      </c>
      <c r="AA43">
        <v>29</v>
      </c>
      <c r="AD43">
        <v>9</v>
      </c>
      <c r="AE43">
        <v>415</v>
      </c>
      <c r="AF43">
        <v>2.1901999999999998E-3</v>
      </c>
      <c r="AG43">
        <v>3.2969999999999999E-4</v>
      </c>
      <c r="AH43">
        <v>1.4518999999999999E-3</v>
      </c>
      <c r="AI43">
        <v>3.4868E-3</v>
      </c>
      <c r="AJ43">
        <v>29</v>
      </c>
      <c r="AM43">
        <v>9</v>
      </c>
      <c r="AN43">
        <v>415</v>
      </c>
      <c r="AO43">
        <v>1.4920000000000001E-3</v>
      </c>
      <c r="AP43">
        <v>1.56E-4</v>
      </c>
      <c r="AQ43">
        <v>1.0713000000000001E-3</v>
      </c>
      <c r="AR43">
        <v>1.9471E-3</v>
      </c>
      <c r="AS43">
        <v>29</v>
      </c>
      <c r="AV43">
        <v>9</v>
      </c>
      <c r="AW43">
        <v>415</v>
      </c>
      <c r="AX43">
        <v>6.7020000000000003E-4</v>
      </c>
      <c r="AY43">
        <v>3.857E-4</v>
      </c>
      <c r="AZ43">
        <v>-8.319E-4</v>
      </c>
      <c r="BA43">
        <v>1.2404E-3</v>
      </c>
      <c r="BB43">
        <v>29</v>
      </c>
    </row>
    <row r="44" spans="12:54" x14ac:dyDescent="0.35">
      <c r="L44">
        <v>10</v>
      </c>
      <c r="M44">
        <v>450</v>
      </c>
      <c r="N44">
        <v>0.50687610000000005</v>
      </c>
      <c r="O44">
        <v>0.1224848</v>
      </c>
      <c r="P44">
        <v>0.22278200000000001</v>
      </c>
      <c r="Q44">
        <v>0.88244299999999998</v>
      </c>
      <c r="R44">
        <v>27</v>
      </c>
      <c r="U44">
        <v>10</v>
      </c>
      <c r="V44">
        <v>450</v>
      </c>
      <c r="W44">
        <v>1.3511E-3</v>
      </c>
      <c r="X44">
        <v>1.4210000000000001E-4</v>
      </c>
      <c r="Y44">
        <v>1.0401E-3</v>
      </c>
      <c r="Z44">
        <v>1.951E-3</v>
      </c>
      <c r="AA44">
        <v>27</v>
      </c>
      <c r="AD44">
        <v>10</v>
      </c>
      <c r="AE44">
        <v>450</v>
      </c>
      <c r="AF44">
        <v>2.1237999999999999E-3</v>
      </c>
      <c r="AG44">
        <v>2.9080000000000002E-4</v>
      </c>
      <c r="AH44">
        <v>1.5058999999999999E-3</v>
      </c>
      <c r="AI44">
        <v>3.3422999999999999E-3</v>
      </c>
      <c r="AJ44">
        <v>27</v>
      </c>
      <c r="AM44">
        <v>10</v>
      </c>
      <c r="AN44">
        <v>450</v>
      </c>
      <c r="AO44">
        <v>1.3328000000000001E-3</v>
      </c>
      <c r="AP44">
        <v>2.2560000000000001E-4</v>
      </c>
      <c r="AQ44">
        <v>7.5560000000000004E-4</v>
      </c>
      <c r="AR44">
        <v>2.2085E-3</v>
      </c>
      <c r="AS44">
        <v>27</v>
      </c>
      <c r="AV44">
        <v>10</v>
      </c>
      <c r="AW44">
        <v>450</v>
      </c>
      <c r="AX44">
        <v>5.9679999999999998E-4</v>
      </c>
      <c r="AY44">
        <v>2.7740000000000002E-4</v>
      </c>
      <c r="AZ44">
        <v>-3.589E-4</v>
      </c>
      <c r="BA44">
        <v>1.2748E-3</v>
      </c>
      <c r="BB44">
        <v>27</v>
      </c>
    </row>
    <row r="45" spans="12:54" x14ac:dyDescent="0.35">
      <c r="L45">
        <v>11</v>
      </c>
      <c r="M45">
        <v>404</v>
      </c>
      <c r="N45">
        <v>0.50410639999999995</v>
      </c>
      <c r="O45">
        <v>0.10846459999999999</v>
      </c>
      <c r="P45">
        <v>0.13911000000000001</v>
      </c>
      <c r="Q45">
        <v>0.85090200000000005</v>
      </c>
      <c r="R45">
        <v>27</v>
      </c>
      <c r="U45">
        <v>11</v>
      </c>
      <c r="V45">
        <v>404</v>
      </c>
      <c r="W45">
        <v>1.5114E-3</v>
      </c>
      <c r="X45">
        <v>9.4599999999999996E-5</v>
      </c>
      <c r="Y45">
        <v>1.2780000000000001E-3</v>
      </c>
      <c r="Z45">
        <v>1.82E-3</v>
      </c>
      <c r="AA45">
        <v>27</v>
      </c>
      <c r="AD45">
        <v>11</v>
      </c>
      <c r="AE45">
        <v>404</v>
      </c>
      <c r="AF45">
        <v>2.3947E-3</v>
      </c>
      <c r="AG45">
        <v>2.8909999999999998E-4</v>
      </c>
      <c r="AH45">
        <v>1.5797000000000001E-3</v>
      </c>
      <c r="AI45">
        <v>3.4106000000000002E-3</v>
      </c>
      <c r="AJ45">
        <v>27</v>
      </c>
      <c r="AM45">
        <v>11</v>
      </c>
      <c r="AN45">
        <v>404</v>
      </c>
      <c r="AO45">
        <v>1.4365999999999999E-3</v>
      </c>
      <c r="AP45">
        <v>1.696E-4</v>
      </c>
      <c r="AQ45">
        <v>9.5560000000000003E-4</v>
      </c>
      <c r="AR45">
        <v>1.9428E-3</v>
      </c>
      <c r="AS45">
        <v>27</v>
      </c>
      <c r="AV45">
        <v>11</v>
      </c>
      <c r="AW45">
        <v>404</v>
      </c>
      <c r="AX45">
        <v>7.0299999999999996E-4</v>
      </c>
      <c r="AY45">
        <v>2.4610000000000002E-4</v>
      </c>
      <c r="AZ45">
        <v>-4.4910000000000002E-4</v>
      </c>
      <c r="BA45">
        <v>1.4289000000000001E-3</v>
      </c>
      <c r="BB45">
        <v>27</v>
      </c>
    </row>
    <row r="46" spans="12:54" x14ac:dyDescent="0.35">
      <c r="L46">
        <v>12</v>
      </c>
      <c r="M46">
        <v>557</v>
      </c>
      <c r="N46">
        <v>0.56331929999999997</v>
      </c>
      <c r="O46">
        <v>0.12933169999999999</v>
      </c>
      <c r="P46">
        <v>0.19742799999999999</v>
      </c>
      <c r="Q46">
        <v>0.91263700000000003</v>
      </c>
      <c r="R46">
        <v>27</v>
      </c>
      <c r="U46">
        <v>12</v>
      </c>
      <c r="V46">
        <v>557</v>
      </c>
      <c r="W46">
        <v>1.3782E-3</v>
      </c>
      <c r="X46">
        <v>1.6559999999999999E-4</v>
      </c>
      <c r="Y46">
        <v>1.0009000000000001E-3</v>
      </c>
      <c r="Z46">
        <v>1.9258999999999999E-3</v>
      </c>
      <c r="AA46">
        <v>27</v>
      </c>
      <c r="AD46">
        <v>12</v>
      </c>
      <c r="AE46">
        <v>557</v>
      </c>
      <c r="AF46">
        <v>2.2453999999999998E-3</v>
      </c>
      <c r="AG46">
        <v>3.8690000000000003E-4</v>
      </c>
      <c r="AH46">
        <v>1.4445E-3</v>
      </c>
      <c r="AI46">
        <v>3.9766000000000003E-3</v>
      </c>
      <c r="AJ46">
        <v>27</v>
      </c>
      <c r="AM46">
        <v>12</v>
      </c>
      <c r="AN46">
        <v>557</v>
      </c>
      <c r="AO46">
        <v>1.4438000000000001E-3</v>
      </c>
      <c r="AP46">
        <v>1.9900000000000001E-4</v>
      </c>
      <c r="AQ46">
        <v>9.6679999999999997E-4</v>
      </c>
      <c r="AR46">
        <v>2.0392000000000001E-3</v>
      </c>
      <c r="AS46">
        <v>27</v>
      </c>
      <c r="AV46">
        <v>12</v>
      </c>
      <c r="AW46">
        <v>557</v>
      </c>
      <c r="AX46">
        <v>4.4529999999999998E-4</v>
      </c>
      <c r="AY46">
        <v>3.2039999999999998E-4</v>
      </c>
      <c r="AZ46">
        <v>-6.2989999999999997E-4</v>
      </c>
      <c r="BA46">
        <v>1.1842999999999999E-3</v>
      </c>
      <c r="BB46">
        <v>27</v>
      </c>
    </row>
    <row r="47" spans="12:54" x14ac:dyDescent="0.35">
      <c r="L47">
        <v>13</v>
      </c>
      <c r="M47">
        <v>509</v>
      </c>
      <c r="N47">
        <v>0.55349090000000001</v>
      </c>
      <c r="O47">
        <v>0.14053360000000001</v>
      </c>
      <c r="P47">
        <v>0.182339</v>
      </c>
      <c r="Q47">
        <v>1.083215</v>
      </c>
      <c r="R47">
        <v>28</v>
      </c>
      <c r="U47">
        <v>13</v>
      </c>
      <c r="V47">
        <v>509</v>
      </c>
      <c r="W47">
        <v>1.3955E-3</v>
      </c>
      <c r="X47">
        <v>1.2420000000000001E-4</v>
      </c>
      <c r="Y47">
        <v>9.1339999999999998E-4</v>
      </c>
      <c r="Z47">
        <v>1.8307E-3</v>
      </c>
      <c r="AA47">
        <v>28</v>
      </c>
      <c r="AD47">
        <v>13</v>
      </c>
      <c r="AE47">
        <v>509</v>
      </c>
      <c r="AF47">
        <v>2.2927999999999998E-3</v>
      </c>
      <c r="AG47">
        <v>3.0390000000000001E-4</v>
      </c>
      <c r="AH47">
        <v>1.5023E-3</v>
      </c>
      <c r="AI47">
        <v>3.3649999999999999E-3</v>
      </c>
      <c r="AJ47">
        <v>28</v>
      </c>
      <c r="AM47">
        <v>13</v>
      </c>
      <c r="AN47">
        <v>509</v>
      </c>
      <c r="AO47">
        <v>1.3971999999999999E-3</v>
      </c>
      <c r="AP47">
        <v>2.142E-4</v>
      </c>
      <c r="AQ47">
        <v>8.543E-4</v>
      </c>
      <c r="AR47">
        <v>2.0474999999999998E-3</v>
      </c>
      <c r="AS47">
        <v>28</v>
      </c>
      <c r="AV47">
        <v>13</v>
      </c>
      <c r="AW47">
        <v>509</v>
      </c>
      <c r="AX47">
        <v>4.9660000000000004E-4</v>
      </c>
      <c r="AY47">
        <v>3.5349999999999997E-4</v>
      </c>
      <c r="AZ47">
        <v>-1.2818E-3</v>
      </c>
      <c r="BA47">
        <v>1.1811E-3</v>
      </c>
      <c r="BB47">
        <v>28</v>
      </c>
    </row>
    <row r="48" spans="12:54" x14ac:dyDescent="0.35">
      <c r="L48">
        <v>14</v>
      </c>
      <c r="M48">
        <v>527</v>
      </c>
      <c r="N48">
        <v>0.48011599999999999</v>
      </c>
      <c r="O48">
        <v>0.1074986</v>
      </c>
      <c r="P48">
        <v>0.19272600000000001</v>
      </c>
      <c r="Q48">
        <v>0.81562199999999996</v>
      </c>
      <c r="R48">
        <v>28</v>
      </c>
      <c r="U48">
        <v>14</v>
      </c>
      <c r="V48">
        <v>527</v>
      </c>
      <c r="W48">
        <v>1.5273000000000001E-3</v>
      </c>
      <c r="X48">
        <v>1.3339999999999999E-4</v>
      </c>
      <c r="Y48">
        <v>1.1735999999999999E-3</v>
      </c>
      <c r="Z48">
        <v>1.9141E-3</v>
      </c>
      <c r="AA48">
        <v>28</v>
      </c>
      <c r="AD48">
        <v>14</v>
      </c>
      <c r="AE48">
        <v>527</v>
      </c>
      <c r="AF48">
        <v>2.3522E-3</v>
      </c>
      <c r="AG48">
        <v>2.5809999999999999E-4</v>
      </c>
      <c r="AH48">
        <v>1.6463000000000001E-3</v>
      </c>
      <c r="AI48">
        <v>3.0498999999999999E-3</v>
      </c>
      <c r="AJ48">
        <v>28</v>
      </c>
      <c r="AM48">
        <v>14</v>
      </c>
      <c r="AN48">
        <v>527</v>
      </c>
      <c r="AO48">
        <v>1.4473999999999999E-3</v>
      </c>
      <c r="AP48">
        <v>2.2790000000000001E-4</v>
      </c>
      <c r="AQ48">
        <v>9.0450000000000003E-4</v>
      </c>
      <c r="AR48">
        <v>2.2358E-3</v>
      </c>
      <c r="AS48">
        <v>28</v>
      </c>
      <c r="AV48">
        <v>14</v>
      </c>
      <c r="AW48">
        <v>527</v>
      </c>
      <c r="AX48">
        <v>7.8229999999999999E-4</v>
      </c>
      <c r="AY48">
        <v>2.253E-4</v>
      </c>
      <c r="AZ48">
        <v>4.6300000000000001E-5</v>
      </c>
      <c r="BA48">
        <v>1.4725000000000001E-3</v>
      </c>
      <c r="BB48">
        <v>28</v>
      </c>
    </row>
    <row r="49" spans="12:56" x14ac:dyDescent="0.35">
      <c r="L49">
        <v>15</v>
      </c>
      <c r="M49">
        <v>501</v>
      </c>
      <c r="N49">
        <v>0.47160249999999998</v>
      </c>
      <c r="O49">
        <v>0.13097249999999999</v>
      </c>
      <c r="P49">
        <v>0.11138199999999999</v>
      </c>
      <c r="Q49">
        <v>0.91297399999999995</v>
      </c>
      <c r="R49">
        <v>28</v>
      </c>
      <c r="U49">
        <v>15</v>
      </c>
      <c r="V49">
        <v>501</v>
      </c>
      <c r="W49">
        <v>1.5195E-3</v>
      </c>
      <c r="X49">
        <v>1.2420000000000001E-4</v>
      </c>
      <c r="Y49">
        <v>1.1929E-3</v>
      </c>
      <c r="Z49">
        <v>1.8270999999999999E-3</v>
      </c>
      <c r="AA49">
        <v>28</v>
      </c>
      <c r="AD49">
        <v>15</v>
      </c>
      <c r="AE49">
        <v>501</v>
      </c>
      <c r="AF49">
        <v>2.2836000000000002E-3</v>
      </c>
      <c r="AG49">
        <v>2.899E-4</v>
      </c>
      <c r="AH49">
        <v>1.6371000000000001E-3</v>
      </c>
      <c r="AI49">
        <v>3.2388999999999999E-3</v>
      </c>
      <c r="AJ49">
        <v>28</v>
      </c>
      <c r="AM49">
        <v>15</v>
      </c>
      <c r="AN49">
        <v>501</v>
      </c>
      <c r="AO49">
        <v>1.5509E-3</v>
      </c>
      <c r="AP49">
        <v>1.9090000000000001E-4</v>
      </c>
      <c r="AQ49">
        <v>7.829E-4</v>
      </c>
      <c r="AR49">
        <v>2.2039E-3</v>
      </c>
      <c r="AS49">
        <v>28</v>
      </c>
      <c r="AV49">
        <v>15</v>
      </c>
      <c r="AW49">
        <v>501</v>
      </c>
      <c r="AX49">
        <v>7.2389999999999998E-4</v>
      </c>
      <c r="AY49">
        <v>3.2890000000000003E-4</v>
      </c>
      <c r="AZ49">
        <v>-7.45E-4</v>
      </c>
      <c r="BA49">
        <v>1.4291E-3</v>
      </c>
      <c r="BB49">
        <v>28</v>
      </c>
    </row>
    <row r="50" spans="12:56" x14ac:dyDescent="0.35">
      <c r="L50">
        <v>16</v>
      </c>
      <c r="M50">
        <v>401</v>
      </c>
      <c r="N50">
        <v>0.52989989999999998</v>
      </c>
      <c r="O50">
        <v>0.1376492</v>
      </c>
      <c r="P50">
        <v>0.12355099999999999</v>
      </c>
      <c r="Q50">
        <v>0.89530500000000002</v>
      </c>
      <c r="R50">
        <v>29</v>
      </c>
      <c r="U50">
        <v>16</v>
      </c>
      <c r="V50">
        <v>401</v>
      </c>
      <c r="W50">
        <v>1.3988E-3</v>
      </c>
      <c r="X50">
        <v>1.3339999999999999E-4</v>
      </c>
      <c r="Y50">
        <v>1.0690000000000001E-3</v>
      </c>
      <c r="Z50">
        <v>1.9303E-3</v>
      </c>
      <c r="AA50">
        <v>29</v>
      </c>
      <c r="AD50">
        <v>16</v>
      </c>
      <c r="AE50">
        <v>401</v>
      </c>
      <c r="AF50">
        <v>2.2629E-3</v>
      </c>
      <c r="AG50">
        <v>3.5179999999999999E-4</v>
      </c>
      <c r="AH50">
        <v>1.5014E-3</v>
      </c>
      <c r="AI50">
        <v>3.5896000000000001E-3</v>
      </c>
      <c r="AJ50">
        <v>29</v>
      </c>
      <c r="AM50">
        <v>16</v>
      </c>
      <c r="AN50">
        <v>401</v>
      </c>
      <c r="AO50">
        <v>1.3542000000000001E-3</v>
      </c>
      <c r="AP50">
        <v>1.9269999999999999E-4</v>
      </c>
      <c r="AQ50">
        <v>7.8609999999999997E-4</v>
      </c>
      <c r="AR50">
        <v>1.9085E-3</v>
      </c>
      <c r="AS50">
        <v>29</v>
      </c>
      <c r="AV50">
        <v>16</v>
      </c>
      <c r="AW50">
        <v>401</v>
      </c>
      <c r="AX50">
        <v>5.7910000000000004E-4</v>
      </c>
      <c r="AY50">
        <v>2.966E-4</v>
      </c>
      <c r="AZ50">
        <v>-4.194E-4</v>
      </c>
      <c r="BA50">
        <v>1.2712000000000001E-3</v>
      </c>
      <c r="BB50">
        <v>29</v>
      </c>
    </row>
    <row r="51" spans="12:56" x14ac:dyDescent="0.35">
      <c r="L51">
        <v>17</v>
      </c>
      <c r="M51">
        <v>551</v>
      </c>
      <c r="N51">
        <v>0.41007470000000001</v>
      </c>
      <c r="O51">
        <v>8.0742400000000006E-2</v>
      </c>
      <c r="P51">
        <v>0.19722200000000001</v>
      </c>
      <c r="Q51">
        <v>0.62936800000000004</v>
      </c>
      <c r="R51">
        <v>29</v>
      </c>
      <c r="U51">
        <v>17</v>
      </c>
      <c r="V51">
        <v>551</v>
      </c>
      <c r="W51">
        <v>1.5805000000000001E-3</v>
      </c>
      <c r="X51">
        <v>1.1349999999999999E-4</v>
      </c>
      <c r="Y51">
        <v>1.3439999999999999E-3</v>
      </c>
      <c r="Z51">
        <v>1.9737000000000001E-3</v>
      </c>
      <c r="AA51">
        <v>29</v>
      </c>
      <c r="AD51">
        <v>17</v>
      </c>
      <c r="AE51">
        <v>551</v>
      </c>
      <c r="AF51">
        <v>2.3051E-3</v>
      </c>
      <c r="AG51">
        <v>2.6820000000000001E-4</v>
      </c>
      <c r="AH51">
        <v>1.7725E-3</v>
      </c>
      <c r="AI51">
        <v>3.4834000000000002E-3</v>
      </c>
      <c r="AJ51">
        <v>29</v>
      </c>
      <c r="AM51">
        <v>17</v>
      </c>
      <c r="AN51">
        <v>551</v>
      </c>
      <c r="AO51">
        <v>1.4844999999999999E-3</v>
      </c>
      <c r="AP51">
        <v>1.7469999999999999E-4</v>
      </c>
      <c r="AQ51">
        <v>9.0249999999999998E-4</v>
      </c>
      <c r="AR51">
        <v>1.9840000000000001E-3</v>
      </c>
      <c r="AS51">
        <v>29</v>
      </c>
      <c r="AV51">
        <v>17</v>
      </c>
      <c r="AW51">
        <v>551</v>
      </c>
      <c r="AX51">
        <v>9.5169999999999999E-4</v>
      </c>
      <c r="AY51">
        <v>1.3999999999999999E-4</v>
      </c>
      <c r="AZ51">
        <v>5.0719999999999997E-4</v>
      </c>
      <c r="BA51">
        <v>1.3514E-3</v>
      </c>
      <c r="BB51">
        <v>29</v>
      </c>
    </row>
    <row r="52" spans="12:56" x14ac:dyDescent="0.35">
      <c r="L52">
        <v>18</v>
      </c>
      <c r="M52">
        <v>630</v>
      </c>
      <c r="N52">
        <v>0.53248359999999995</v>
      </c>
      <c r="O52">
        <v>0.13317870000000001</v>
      </c>
      <c r="P52">
        <v>0.13785500000000001</v>
      </c>
      <c r="Q52">
        <v>0.97267400000000004</v>
      </c>
      <c r="R52">
        <v>29</v>
      </c>
      <c r="U52">
        <v>18</v>
      </c>
      <c r="V52">
        <v>630</v>
      </c>
      <c r="W52">
        <v>1.5628E-3</v>
      </c>
      <c r="X52">
        <v>1.5980000000000001E-4</v>
      </c>
      <c r="Y52">
        <v>1.1571000000000001E-3</v>
      </c>
      <c r="Z52">
        <v>2.0791E-3</v>
      </c>
      <c r="AA52">
        <v>29</v>
      </c>
      <c r="AD52">
        <v>18</v>
      </c>
      <c r="AE52">
        <v>630</v>
      </c>
      <c r="AF52">
        <v>2.4984999999999999E-3</v>
      </c>
      <c r="AG52">
        <v>3.656E-4</v>
      </c>
      <c r="AH52">
        <v>1.5920000000000001E-3</v>
      </c>
      <c r="AI52">
        <v>3.8489000000000002E-3</v>
      </c>
      <c r="AJ52">
        <v>29</v>
      </c>
      <c r="AM52">
        <v>18</v>
      </c>
      <c r="AN52">
        <v>630</v>
      </c>
      <c r="AO52">
        <v>1.5857E-3</v>
      </c>
      <c r="AP52">
        <v>2.2550000000000001E-4</v>
      </c>
      <c r="AQ52">
        <v>7.1540000000000004E-4</v>
      </c>
      <c r="AR52">
        <v>2.3121999999999999E-3</v>
      </c>
      <c r="AS52">
        <v>29</v>
      </c>
      <c r="AV52">
        <v>18</v>
      </c>
      <c r="AW52">
        <v>630</v>
      </c>
      <c r="AX52">
        <v>6.043E-4</v>
      </c>
      <c r="AY52">
        <v>3.7139999999999997E-4</v>
      </c>
      <c r="AZ52">
        <v>-1.2038000000000001E-3</v>
      </c>
      <c r="BA52">
        <v>1.6768E-3</v>
      </c>
      <c r="BB52">
        <v>29</v>
      </c>
    </row>
    <row r="54" spans="12:56" x14ac:dyDescent="0.35">
      <c r="N54" s="55" t="s">
        <v>55</v>
      </c>
      <c r="O54" s="55" t="s">
        <v>31</v>
      </c>
      <c r="P54" s="55" t="s">
        <v>56</v>
      </c>
      <c r="Q54" s="55" t="s">
        <v>57</v>
      </c>
      <c r="R54" s="56"/>
      <c r="S54" s="63" t="s">
        <v>58</v>
      </c>
      <c r="W54" s="55" t="s">
        <v>55</v>
      </c>
      <c r="X54" s="55" t="s">
        <v>31</v>
      </c>
      <c r="Y54" s="55" t="s">
        <v>56</v>
      </c>
      <c r="Z54" s="55" t="s">
        <v>57</v>
      </c>
      <c r="AA54" s="56"/>
      <c r="AB54" s="63" t="s">
        <v>58</v>
      </c>
      <c r="AF54" s="55" t="s">
        <v>55</v>
      </c>
      <c r="AG54" s="55" t="s">
        <v>31</v>
      </c>
      <c r="AH54" s="55" t="s">
        <v>56</v>
      </c>
      <c r="AI54" s="55" t="s">
        <v>57</v>
      </c>
      <c r="AJ54" s="56"/>
      <c r="AK54" s="63" t="s">
        <v>58</v>
      </c>
      <c r="AO54" s="55" t="s">
        <v>55</v>
      </c>
      <c r="AP54" s="55" t="s">
        <v>31</v>
      </c>
      <c r="AQ54" s="55" t="s">
        <v>56</v>
      </c>
      <c r="AR54" s="55" t="s">
        <v>57</v>
      </c>
      <c r="AS54" s="56"/>
      <c r="AT54" s="63" t="s">
        <v>58</v>
      </c>
      <c r="AX54" s="55" t="s">
        <v>55</v>
      </c>
      <c r="AY54" s="55" t="s">
        <v>31</v>
      </c>
      <c r="AZ54" s="55" t="s">
        <v>56</v>
      </c>
      <c r="BA54" s="55" t="s">
        <v>57</v>
      </c>
      <c r="BB54" s="56"/>
      <c r="BC54" s="63" t="s">
        <v>58</v>
      </c>
    </row>
    <row r="55" spans="12:56" x14ac:dyDescent="0.35">
      <c r="N55" s="22">
        <f>AVERAGE(N35,N41,N38)</f>
        <v>0.46775096666666666</v>
      </c>
      <c r="O55" s="22">
        <f>STDEV(N35,N41,N38)</f>
        <v>1.1942844349790946E-2</v>
      </c>
      <c r="P55" s="22">
        <f t="shared" ref="P55:Q55" si="45">AVERAGE(P35,P41,P38)</f>
        <v>0.25470133333333334</v>
      </c>
      <c r="Q55" s="22">
        <f t="shared" si="45"/>
        <v>0.78738133333333327</v>
      </c>
      <c r="R55" s="57"/>
      <c r="S55" s="23" t="s">
        <v>49</v>
      </c>
      <c r="T55" s="24">
        <f>AVERAGE(N55,N59)</f>
        <v>0.49891996666666671</v>
      </c>
      <c r="W55" s="22">
        <f>AVERAGE(W35,W41,W38)</f>
        <v>1.4432999999999998E-3</v>
      </c>
      <c r="X55" s="22">
        <f>STDEV(W35,W41,W38)</f>
        <v>1.9029188106695375E-5</v>
      </c>
      <c r="Y55" s="22">
        <f t="shared" ref="Y55:Z55" si="46">AVERAGE(Y35,Y41,Y38)</f>
        <v>1.1201333333333335E-3</v>
      </c>
      <c r="Z55" s="22">
        <f t="shared" si="46"/>
        <v>1.8705E-3</v>
      </c>
      <c r="AA55" s="57"/>
      <c r="AB55" s="23" t="s">
        <v>49</v>
      </c>
      <c r="AC55" s="24">
        <f>AVERAGE(W55,W59)</f>
        <v>1.4125499999999998E-3</v>
      </c>
      <c r="AF55" s="22">
        <f>AVERAGE(AF35,AF41,AF38)</f>
        <v>2.2050333333333335E-3</v>
      </c>
      <c r="AG55" s="22">
        <f>STDEV(AF35,AF41,AF38)</f>
        <v>5.066214892139221E-5</v>
      </c>
      <c r="AH55" s="22">
        <f t="shared" ref="AH55:AI55" si="47">AVERAGE(AH35,AH41,AH38)</f>
        <v>1.5520333333333333E-3</v>
      </c>
      <c r="AI55" s="22">
        <f t="shared" si="47"/>
        <v>3.3339333333333335E-3</v>
      </c>
      <c r="AJ55" s="57"/>
      <c r="AK55" s="23" t="s">
        <v>49</v>
      </c>
      <c r="AL55" s="24">
        <f>AVERAGE(AF55,AF59)</f>
        <v>2.2157666666666664E-3</v>
      </c>
      <c r="AO55" s="22">
        <f>AVERAGE(AO35,AO41,AO38)</f>
        <v>1.3654333333333333E-3</v>
      </c>
      <c r="AP55" s="22">
        <f>STDEV(AO35,AO41,AO38)</f>
        <v>9.3516486959965848E-6</v>
      </c>
      <c r="AQ55" s="22">
        <f t="shared" ref="AQ55:AR55" si="48">AVERAGE(AQ35,AQ41,AQ38)</f>
        <v>8.9183333333333335E-4</v>
      </c>
      <c r="AR55" s="22">
        <f t="shared" si="48"/>
        <v>1.9213666666666668E-3</v>
      </c>
      <c r="AS55" s="57"/>
      <c r="AT55" s="23" t="s">
        <v>49</v>
      </c>
      <c r="AU55" s="24">
        <f>AVERAGE(AO55,AO59)</f>
        <v>1.3634166666666664E-3</v>
      </c>
      <c r="AX55" s="22">
        <f>AVERAGE(AX35,AX41,AX38)</f>
        <v>7.5946666666666662E-4</v>
      </c>
      <c r="AY55" s="22">
        <f>STDEV(AX35,AX41,AX38)</f>
        <v>2.6768887413064682E-5</v>
      </c>
      <c r="AZ55" s="22">
        <f t="shared" ref="AZ55:BA55" si="49">AVERAGE(AZ35,AZ41,AZ38)</f>
        <v>-2.9833333333333341E-5</v>
      </c>
      <c r="BA55" s="22">
        <f t="shared" si="49"/>
        <v>1.1904999999999999E-3</v>
      </c>
      <c r="BB55" s="57"/>
      <c r="BC55" s="23" t="s">
        <v>49</v>
      </c>
      <c r="BD55" s="24">
        <f>AVERAGE(AX55,AX59)</f>
        <v>6.5848333333333323E-4</v>
      </c>
    </row>
    <row r="56" spans="12:56" x14ac:dyDescent="0.35">
      <c r="N56" s="26">
        <f>AVERAGE(N36,N42,N39)</f>
        <v>0.45040590000000003</v>
      </c>
      <c r="O56" s="26">
        <f>STDEV(N36,N42,N39)</f>
        <v>9.2172629755258792E-3</v>
      </c>
      <c r="P56" s="26">
        <f t="shared" ref="P56:Q56" si="50">AVERAGE(P36,P42,P39)</f>
        <v>0.147509</v>
      </c>
      <c r="Q56" s="26">
        <f t="shared" si="50"/>
        <v>0.80585899999999999</v>
      </c>
      <c r="R56" s="58"/>
      <c r="S56" s="27" t="s">
        <v>50</v>
      </c>
      <c r="T56" s="24">
        <f t="shared" ref="T56:T57" si="51">AVERAGE(N56,N60)</f>
        <v>0.45758580000000004</v>
      </c>
      <c r="W56" s="26">
        <f>AVERAGE(W36,W42,W39)</f>
        <v>1.5485000000000002E-3</v>
      </c>
      <c r="X56" s="26">
        <f>STDEV(W36,W42,W39)</f>
        <v>5.4729059922494542E-5</v>
      </c>
      <c r="Y56" s="26">
        <f t="shared" ref="Y56:Z56" si="52">AVERAGE(Y36,Y42,Y39)</f>
        <v>1.2149666666666668E-3</v>
      </c>
      <c r="Z56" s="26">
        <f t="shared" si="52"/>
        <v>1.9494666666666667E-3</v>
      </c>
      <c r="AA56" s="58"/>
      <c r="AB56" s="27" t="s">
        <v>50</v>
      </c>
      <c r="AC56" s="24">
        <f t="shared" ref="AC56:AC57" si="53">AVERAGE(W56,W60)</f>
        <v>1.5441166666666669E-3</v>
      </c>
      <c r="AF56" s="26">
        <f>AVERAGE(AF36,AF42,AF39)</f>
        <v>2.342333333333333E-3</v>
      </c>
      <c r="AG56" s="26">
        <f>STDEV(AF36,AF42,AF39)</f>
        <v>7.7177220300638771E-5</v>
      </c>
      <c r="AH56" s="26">
        <f t="shared" ref="AH56:AI56" si="54">AVERAGE(AH36,AH42,AH39)</f>
        <v>1.6745666666666669E-3</v>
      </c>
      <c r="AI56" s="26">
        <f t="shared" si="54"/>
        <v>3.6144999999999997E-3</v>
      </c>
      <c r="AJ56" s="58"/>
      <c r="AK56" s="27" t="s">
        <v>50</v>
      </c>
      <c r="AL56" s="24">
        <f t="shared" ref="AL56:AL57" si="55">AVERAGE(AF56,AF60)</f>
        <v>2.3464999999999996E-3</v>
      </c>
      <c r="AO56" s="26">
        <f>AVERAGE(AO36,AO42,AO39)</f>
        <v>1.4683999999999999E-3</v>
      </c>
      <c r="AP56" s="26">
        <f>STDEV(AO36,AO42,AO39)</f>
        <v>5.5700179532924414E-5</v>
      </c>
      <c r="AQ56" s="26">
        <f t="shared" ref="AQ56:AR56" si="56">AVERAGE(AQ36,AQ42,AQ39)</f>
        <v>9.5993333333333332E-4</v>
      </c>
      <c r="AR56" s="26">
        <f t="shared" si="56"/>
        <v>2.0464000000000003E-3</v>
      </c>
      <c r="AS56" s="58"/>
      <c r="AT56" s="27" t="s">
        <v>50</v>
      </c>
      <c r="AU56" s="24">
        <f t="shared" ref="AU56:AU57" si="57">AVERAGE(AO56,AO60)</f>
        <v>1.4622833333333331E-3</v>
      </c>
      <c r="AX56" s="26">
        <f>AVERAGE(AX36,AX42,AX39)</f>
        <v>8.3469999999999996E-4</v>
      </c>
      <c r="AY56" s="26">
        <f>STDEV(AX36,AX42,AX39)</f>
        <v>4.3970330906191751E-5</v>
      </c>
      <c r="AZ56" s="26">
        <f t="shared" ref="AZ56:BA56" si="58">AVERAGE(AZ36,AZ42,AZ39)</f>
        <v>-1.4389999999999997E-4</v>
      </c>
      <c r="BA56" s="26">
        <f t="shared" si="58"/>
        <v>1.3799666666666668E-3</v>
      </c>
      <c r="BB56" s="58"/>
      <c r="BC56" s="27" t="s">
        <v>50</v>
      </c>
      <c r="BD56" s="24">
        <f t="shared" ref="BD56:BD57" si="59">AVERAGE(AX56,AX60)</f>
        <v>8.2351666666666658E-4</v>
      </c>
    </row>
    <row r="57" spans="12:56" x14ac:dyDescent="0.35">
      <c r="N57" s="59">
        <f>AVERAGE(N37,N43,N40)</f>
        <v>0.4660238333333333</v>
      </c>
      <c r="O57" s="59">
        <f>STDEV(N37,N43,N40)</f>
        <v>1.7800483959806625E-2</v>
      </c>
      <c r="P57" s="59">
        <f t="shared" ref="P57:Q57" si="60">AVERAGE(P37,P43,P40)</f>
        <v>0.15470566666666666</v>
      </c>
      <c r="Q57" s="59">
        <f t="shared" si="60"/>
        <v>0.87501039999999997</v>
      </c>
      <c r="R57" s="60"/>
      <c r="S57" s="61" t="s">
        <v>51</v>
      </c>
      <c r="T57" s="24">
        <f t="shared" si="51"/>
        <v>0.49424615</v>
      </c>
      <c r="W57" s="59">
        <f>AVERAGE(W37,W43,W40)</f>
        <v>1.4422E-3</v>
      </c>
      <c r="X57" s="59">
        <f>STDEV(W37,W43,W40)</f>
        <v>1.7739222079899664E-5</v>
      </c>
      <c r="Y57" s="59">
        <f t="shared" ref="Y57:Z57" si="61">AVERAGE(Y37,Y43,Y40)</f>
        <v>1.0964666666666665E-3</v>
      </c>
      <c r="Z57" s="59">
        <f t="shared" si="61"/>
        <v>1.8994333333333332E-3</v>
      </c>
      <c r="AA57" s="60"/>
      <c r="AB57" s="61" t="s">
        <v>51</v>
      </c>
      <c r="AC57" s="24">
        <f t="shared" si="53"/>
        <v>1.4645166666666667E-3</v>
      </c>
      <c r="AF57" s="59">
        <f>AVERAGE(AF37,AF43,AF40)</f>
        <v>2.1682666666666666E-3</v>
      </c>
      <c r="AG57" s="59">
        <f>STDEV(AF37,AF43,AF40)</f>
        <v>6.3125615508550164E-5</v>
      </c>
      <c r="AH57" s="59">
        <f t="shared" ref="AH57:AI57" si="62">AVERAGE(AH37,AH43,AH40)</f>
        <v>1.5116333333333332E-3</v>
      </c>
      <c r="AI57" s="59">
        <f t="shared" si="62"/>
        <v>3.2733666666666665E-3</v>
      </c>
      <c r="AJ57" s="60"/>
      <c r="AK57" s="61" t="s">
        <v>51</v>
      </c>
      <c r="AL57" s="24">
        <f t="shared" si="55"/>
        <v>2.2553833333333333E-3</v>
      </c>
      <c r="AO57" s="59">
        <f>AVERAGE(AO37,AO43,AO40)</f>
        <v>1.4527000000000001E-3</v>
      </c>
      <c r="AP57" s="59">
        <f>STDEV(AO37,AO43,AO40)</f>
        <v>3.4973847372000698E-5</v>
      </c>
      <c r="AQ57" s="59">
        <f t="shared" ref="AQ57:AR57" si="63">AVERAGE(AQ37,AQ43,AQ40)</f>
        <v>1.021E-3</v>
      </c>
      <c r="AR57" s="59">
        <f t="shared" si="63"/>
        <v>1.9150333333333332E-3</v>
      </c>
      <c r="AS57" s="60"/>
      <c r="AT57" s="61" t="s">
        <v>51</v>
      </c>
      <c r="AU57" s="24">
        <f t="shared" si="57"/>
        <v>1.4897500000000002E-3</v>
      </c>
      <c r="AX57" s="59">
        <f>AVERAGE(AX37,AX43,AX40)</f>
        <v>7.0563333333333337E-4</v>
      </c>
      <c r="AY57" s="59">
        <f>STDEV(AX37,AX43,AX40)</f>
        <v>3.6655740796406376E-5</v>
      </c>
      <c r="AZ57" s="59">
        <f t="shared" ref="AZ57:BA57" si="64">AVERAGE(AZ37,AZ43,AZ40)</f>
        <v>-3.9036666666666665E-4</v>
      </c>
      <c r="BA57" s="59">
        <f t="shared" si="64"/>
        <v>1.2969333333333335E-3</v>
      </c>
      <c r="BB57" s="60"/>
      <c r="BC57" s="61" t="s">
        <v>51</v>
      </c>
      <c r="BD57" s="24">
        <f t="shared" si="59"/>
        <v>6.4839999999999993E-4</v>
      </c>
    </row>
    <row r="58" spans="12:56" x14ac:dyDescent="0.35">
      <c r="N58" s="62"/>
      <c r="O58" s="62"/>
      <c r="P58" s="62"/>
      <c r="Q58" s="62"/>
      <c r="R58" s="31"/>
      <c r="W58" s="62"/>
      <c r="X58" s="62"/>
      <c r="Y58" s="62"/>
      <c r="Z58" s="62"/>
      <c r="AA58" s="31"/>
      <c r="AF58" s="62"/>
      <c r="AG58" s="62"/>
      <c r="AH58" s="62"/>
      <c r="AI58" s="62"/>
      <c r="AJ58" s="31"/>
      <c r="AO58" s="62"/>
      <c r="AP58" s="62"/>
      <c r="AQ58" s="62"/>
      <c r="AR58" s="62"/>
      <c r="AS58" s="31"/>
      <c r="AX58" s="62"/>
      <c r="AY58" s="62"/>
      <c r="AZ58" s="62"/>
      <c r="BA58" s="62"/>
      <c r="BB58" s="31"/>
    </row>
    <row r="59" spans="12:56" x14ac:dyDescent="0.35">
      <c r="N59" s="22">
        <f>AVERAGE(N47,N44,N50)</f>
        <v>0.53008896666666672</v>
      </c>
      <c r="O59" s="22">
        <f>STDEV(N47,N44,N50)</f>
        <v>2.3307975124693528E-2</v>
      </c>
      <c r="P59" s="22">
        <f t="shared" ref="P59:Q59" si="65">AVERAGE(P47,P44,P50)</f>
        <v>0.17622400000000002</v>
      </c>
      <c r="Q59" s="22">
        <f t="shared" si="65"/>
        <v>0.95365433333333327</v>
      </c>
      <c r="R59" s="57"/>
      <c r="S59" s="23" t="s">
        <v>52</v>
      </c>
      <c r="W59" s="22">
        <f>AVERAGE(W47,W44,W50)</f>
        <v>1.3818000000000001E-3</v>
      </c>
      <c r="X59" s="22">
        <f>STDEV(W47,W44,W50)</f>
        <v>2.6638130565037753E-5</v>
      </c>
      <c r="Y59" s="22">
        <f t="shared" ref="Y59:Z59" si="66">AVERAGE(Y47,Y44,Y50)</f>
        <v>1.0074999999999999E-3</v>
      </c>
      <c r="Z59" s="22">
        <f t="shared" si="66"/>
        <v>1.9040000000000001E-3</v>
      </c>
      <c r="AA59" s="57"/>
      <c r="AB59" s="23" t="s">
        <v>52</v>
      </c>
      <c r="AF59" s="22">
        <f>AVERAGE(AF47,AF44,AF50)</f>
        <v>2.2264999999999997E-3</v>
      </c>
      <c r="AG59" s="22">
        <f>STDEV(AF47,AF44,AF50)</f>
        <v>9.0188524768952696E-5</v>
      </c>
      <c r="AH59" s="22">
        <f t="shared" ref="AH59:AI59" si="67">AVERAGE(AH47,AH44,AH50)</f>
        <v>1.5031999999999999E-3</v>
      </c>
      <c r="AI59" s="22">
        <f t="shared" si="67"/>
        <v>3.4322999999999997E-3</v>
      </c>
      <c r="AJ59" s="57"/>
      <c r="AK59" s="23" t="s">
        <v>52</v>
      </c>
      <c r="AO59" s="22">
        <f>AVERAGE(AO47,AO44,AO50)</f>
        <v>1.3613999999999998E-3</v>
      </c>
      <c r="AP59" s="22">
        <f>STDEV(AO47,AO44,AO50)</f>
        <v>3.2798170680694892E-5</v>
      </c>
      <c r="AQ59" s="22">
        <f t="shared" ref="AQ59:AR59" si="68">AVERAGE(AQ47,AQ44,AQ50)</f>
        <v>7.9866666666666671E-4</v>
      </c>
      <c r="AR59" s="22">
        <f t="shared" si="68"/>
        <v>2.0548333333333334E-3</v>
      </c>
      <c r="AS59" s="57"/>
      <c r="AT59" s="23" t="s">
        <v>52</v>
      </c>
      <c r="AX59" s="22">
        <f>AVERAGE(AX47,AX44,AX50)</f>
        <v>5.5749999999999994E-4</v>
      </c>
      <c r="AY59" s="22">
        <f>STDEV(AX47,AX44,AX50)</f>
        <v>5.3478313361586095E-5</v>
      </c>
      <c r="AZ59" s="22">
        <f t="shared" ref="AZ59:BA59" si="69">AVERAGE(AZ47,AZ44,AZ50)</f>
        <v>-6.8670000000000005E-4</v>
      </c>
      <c r="BA59" s="22">
        <f t="shared" si="69"/>
        <v>1.2423666666666667E-3</v>
      </c>
      <c r="BB59" s="57"/>
      <c r="BC59" s="23" t="s">
        <v>52</v>
      </c>
    </row>
    <row r="60" spans="12:56" x14ac:dyDescent="0.35">
      <c r="N60" s="26">
        <f>AVERAGE(N48,N45,N51)</f>
        <v>0.4647657</v>
      </c>
      <c r="O60" s="26">
        <f>STDEV(N48,N45,N51)</f>
        <v>4.8859123342421908E-2</v>
      </c>
      <c r="P60" s="26">
        <f t="shared" ref="P60:Q60" si="70">AVERAGE(P48,P45,P51)</f>
        <v>0.17635266666666669</v>
      </c>
      <c r="Q60" s="26">
        <f t="shared" si="70"/>
        <v>0.76529733333333327</v>
      </c>
      <c r="R60" s="58"/>
      <c r="S60" s="27" t="s">
        <v>53</v>
      </c>
      <c r="W60" s="26">
        <f>AVERAGE(W48,W45,W51)</f>
        <v>1.5397333333333335E-3</v>
      </c>
      <c r="X60" s="26">
        <f>STDEV(W48,W45,W51)</f>
        <v>3.618899464386012E-5</v>
      </c>
      <c r="Y60" s="26">
        <f t="shared" ref="Y60:Z60" si="71">AVERAGE(Y48,Y45,Y51)</f>
        <v>1.2652E-3</v>
      </c>
      <c r="Z60" s="26">
        <f t="shared" si="71"/>
        <v>1.9026E-3</v>
      </c>
      <c r="AA60" s="58"/>
      <c r="AB60" s="27" t="s">
        <v>53</v>
      </c>
      <c r="AF60" s="26">
        <f>AVERAGE(AF48,AF45,AF51)</f>
        <v>2.3506666666666667E-3</v>
      </c>
      <c r="AG60" s="26">
        <f>STDEV(AF48,AF45,AF51)</f>
        <v>4.4819675738824053E-5</v>
      </c>
      <c r="AH60" s="26">
        <f t="shared" ref="AH60:AI60" si="72">AVERAGE(AH48,AH45,AH51)</f>
        <v>1.6661666666666667E-3</v>
      </c>
      <c r="AI60" s="26">
        <f t="shared" si="72"/>
        <v>3.3146333333333336E-3</v>
      </c>
      <c r="AJ60" s="58"/>
      <c r="AK60" s="27" t="s">
        <v>53</v>
      </c>
      <c r="AO60" s="26">
        <f>AVERAGE(AO48,AO45,AO51)</f>
        <v>1.4561666666666666E-3</v>
      </c>
      <c r="AP60" s="26">
        <f>STDEV(AO48,AO45,AO51)</f>
        <v>2.5124556380826582E-5</v>
      </c>
      <c r="AQ60" s="26">
        <f t="shared" ref="AQ60:AR60" si="73">AVERAGE(AQ48,AQ45,AQ51)</f>
        <v>9.2086666666666664E-4</v>
      </c>
      <c r="AR60" s="26">
        <f t="shared" si="73"/>
        <v>2.0542000000000004E-3</v>
      </c>
      <c r="AS60" s="58"/>
      <c r="AT60" s="27" t="s">
        <v>53</v>
      </c>
      <c r="AX60" s="26">
        <f>AVERAGE(AX48,AX45,AX51)</f>
        <v>8.1233333333333331E-4</v>
      </c>
      <c r="AY60" s="26">
        <f>STDEV(AX48,AX45,AX51)</f>
        <v>1.2704103011757002E-4</v>
      </c>
      <c r="AZ60" s="26">
        <f t="shared" ref="AZ60:BA60" si="74">AVERAGE(AZ48,AZ45,AZ51)</f>
        <v>3.4799999999999979E-5</v>
      </c>
      <c r="BA60" s="26">
        <f t="shared" si="74"/>
        <v>1.4176E-3</v>
      </c>
      <c r="BB60" s="58"/>
      <c r="BC60" s="27" t="s">
        <v>53</v>
      </c>
    </row>
    <row r="61" spans="12:56" x14ac:dyDescent="0.35">
      <c r="N61" s="59">
        <f>AVERAGE(N49,N46,N52)</f>
        <v>0.52246846666666669</v>
      </c>
      <c r="O61" s="59">
        <f>STDEV(N49,N46,N52)</f>
        <v>4.6671404760552607E-2</v>
      </c>
      <c r="P61" s="59">
        <f t="shared" ref="P61:Q61" si="75">AVERAGE(P49,P46,P52)</f>
        <v>0.14888833333333332</v>
      </c>
      <c r="Q61" s="59">
        <f t="shared" si="75"/>
        <v>0.9327616666666666</v>
      </c>
      <c r="R61" s="60"/>
      <c r="S61" s="61" t="s">
        <v>54</v>
      </c>
      <c r="W61" s="59">
        <f>AVERAGE(W49,W46,W52)</f>
        <v>1.4868333333333333E-3</v>
      </c>
      <c r="X61" s="59">
        <f>STDEV(W49,W46,W52)</f>
        <v>9.6538196240313797E-5</v>
      </c>
      <c r="Y61" s="59">
        <f t="shared" ref="Y61:Z61" si="76">AVERAGE(Y49,Y46,Y52)</f>
        <v>1.1169666666666668E-3</v>
      </c>
      <c r="Z61" s="59">
        <f t="shared" si="76"/>
        <v>1.9440333333333333E-3</v>
      </c>
      <c r="AA61" s="60"/>
      <c r="AB61" s="61" t="s">
        <v>54</v>
      </c>
      <c r="AF61" s="59">
        <f>AVERAGE(AF49,AF46,AF52)</f>
        <v>2.3425E-3</v>
      </c>
      <c r="AG61" s="59">
        <f>STDEV(AF49,AF46,AF52)</f>
        <v>1.364434315018498E-4</v>
      </c>
      <c r="AH61" s="59">
        <f t="shared" ref="AH61:AI61" si="77">AVERAGE(AH49,AH46,AH52)</f>
        <v>1.5578666666666667E-3</v>
      </c>
      <c r="AI61" s="59">
        <f t="shared" si="77"/>
        <v>3.6881333333333333E-3</v>
      </c>
      <c r="AJ61" s="60"/>
      <c r="AK61" s="61" t="s">
        <v>54</v>
      </c>
      <c r="AO61" s="59">
        <f>AVERAGE(AO49,AO46,AO52)</f>
        <v>1.5268E-3</v>
      </c>
      <c r="AP61" s="59">
        <f>STDEV(AO49,AO46,AO52)</f>
        <v>7.3956135648098827E-5</v>
      </c>
      <c r="AQ61" s="59">
        <f t="shared" ref="AQ61:AR61" si="78">AVERAGE(AQ49,AQ46,AQ52)</f>
        <v>8.2169999999999997E-4</v>
      </c>
      <c r="AR61" s="59">
        <f t="shared" si="78"/>
        <v>2.1851000000000001E-3</v>
      </c>
      <c r="AS61" s="60"/>
      <c r="AT61" s="61" t="s">
        <v>54</v>
      </c>
      <c r="AX61" s="59">
        <f>AVERAGE(AX49,AX46,AX52)</f>
        <v>5.911666666666666E-4</v>
      </c>
      <c r="AY61" s="59">
        <f>STDEV(AX49,AX46,AX52)</f>
        <v>1.3976356225187356E-4</v>
      </c>
      <c r="AZ61" s="59">
        <f t="shared" ref="AZ61:BA61" si="79">AVERAGE(AZ49,AZ46,AZ52)</f>
        <v>-8.5956666666666673E-4</v>
      </c>
      <c r="BA61" s="59">
        <f t="shared" si="79"/>
        <v>1.4300666666666668E-3</v>
      </c>
      <c r="BB61" s="60"/>
      <c r="BC61" s="61" t="s">
        <v>54</v>
      </c>
    </row>
    <row r="65" spans="12:54" x14ac:dyDescent="0.35">
      <c r="L65">
        <v>1</v>
      </c>
      <c r="M65">
        <v>650</v>
      </c>
      <c r="N65">
        <v>0.56982520000000003</v>
      </c>
      <c r="O65">
        <v>0.1238455</v>
      </c>
      <c r="P65">
        <v>0.157718</v>
      </c>
      <c r="Q65">
        <v>1.0351710000000001</v>
      </c>
      <c r="R65">
        <v>18</v>
      </c>
      <c r="U65">
        <v>1</v>
      </c>
      <c r="V65">
        <v>650</v>
      </c>
      <c r="W65">
        <v>1.4005999999999999E-3</v>
      </c>
      <c r="X65">
        <v>1.381E-4</v>
      </c>
      <c r="Y65">
        <v>1.0353000000000001E-3</v>
      </c>
      <c r="Z65">
        <v>2.1729000000000002E-3</v>
      </c>
      <c r="AA65">
        <v>18</v>
      </c>
      <c r="AD65">
        <v>1</v>
      </c>
      <c r="AE65">
        <v>650</v>
      </c>
      <c r="AF65">
        <v>2.3367000000000001E-3</v>
      </c>
      <c r="AG65">
        <v>3.9659999999999999E-4</v>
      </c>
      <c r="AH65">
        <v>1.3868000000000001E-3</v>
      </c>
      <c r="AI65">
        <v>4.8583999999999997E-3</v>
      </c>
      <c r="AJ65">
        <v>18</v>
      </c>
      <c r="AM65">
        <v>1</v>
      </c>
      <c r="AN65">
        <v>650</v>
      </c>
      <c r="AO65">
        <v>1.3939E-3</v>
      </c>
      <c r="AP65">
        <v>1.8540000000000001E-4</v>
      </c>
      <c r="AQ65">
        <v>9.8700000000000003E-4</v>
      </c>
      <c r="AR65">
        <v>1.9881E-3</v>
      </c>
      <c r="AS65">
        <v>18</v>
      </c>
      <c r="AV65">
        <v>1</v>
      </c>
      <c r="AW65">
        <v>650</v>
      </c>
      <c r="AX65">
        <v>4.7110000000000001E-4</v>
      </c>
      <c r="AY65">
        <v>3.4150000000000001E-4</v>
      </c>
      <c r="AZ65">
        <v>-1.4764999999999999E-3</v>
      </c>
      <c r="BA65">
        <v>1.1058000000000001E-3</v>
      </c>
      <c r="BB65">
        <v>18</v>
      </c>
    </row>
    <row r="66" spans="12:54" x14ac:dyDescent="0.35">
      <c r="L66">
        <v>2</v>
      </c>
      <c r="M66">
        <v>464</v>
      </c>
      <c r="N66">
        <v>0.48652119999999999</v>
      </c>
      <c r="O66">
        <v>0.1155409</v>
      </c>
      <c r="P66">
        <v>0.16875499999999999</v>
      </c>
      <c r="Q66">
        <v>0.86211499999999996</v>
      </c>
      <c r="R66">
        <v>18</v>
      </c>
      <c r="U66">
        <v>2</v>
      </c>
      <c r="V66">
        <v>464</v>
      </c>
      <c r="W66">
        <v>1.3989E-3</v>
      </c>
      <c r="X66">
        <v>1.5109999999999999E-4</v>
      </c>
      <c r="Y66">
        <v>1.0839999999999999E-3</v>
      </c>
      <c r="Z66">
        <v>2.049E-3</v>
      </c>
      <c r="AA66">
        <v>18</v>
      </c>
      <c r="AD66">
        <v>2</v>
      </c>
      <c r="AE66">
        <v>464</v>
      </c>
      <c r="AF66">
        <v>2.2109E-3</v>
      </c>
      <c r="AG66">
        <v>3.9070000000000001E-4</v>
      </c>
      <c r="AH66">
        <v>1.3514E-3</v>
      </c>
      <c r="AI66">
        <v>3.5899E-3</v>
      </c>
      <c r="AJ66">
        <v>18</v>
      </c>
      <c r="AM66">
        <v>2</v>
      </c>
      <c r="AN66">
        <v>464</v>
      </c>
      <c r="AO66">
        <v>1.3018000000000001E-3</v>
      </c>
      <c r="AP66">
        <v>1.7090000000000001E-4</v>
      </c>
      <c r="AQ66">
        <v>6.7190000000000001E-4</v>
      </c>
      <c r="AR66">
        <v>1.9530000000000001E-3</v>
      </c>
      <c r="AS66">
        <v>18</v>
      </c>
      <c r="AV66">
        <v>2</v>
      </c>
      <c r="AW66">
        <v>464</v>
      </c>
      <c r="AX66">
        <v>6.8400000000000004E-4</v>
      </c>
      <c r="AY66">
        <v>2.2220000000000001E-4</v>
      </c>
      <c r="AZ66">
        <v>-1.127E-4</v>
      </c>
      <c r="BA66">
        <v>1.2371000000000001E-3</v>
      </c>
      <c r="BB66">
        <v>18</v>
      </c>
    </row>
    <row r="67" spans="12:54" x14ac:dyDescent="0.35">
      <c r="L67">
        <v>3</v>
      </c>
      <c r="M67">
        <v>516</v>
      </c>
      <c r="N67">
        <v>0.51357660000000005</v>
      </c>
      <c r="O67">
        <v>9.1671600000000006E-2</v>
      </c>
      <c r="P67">
        <v>0.156585</v>
      </c>
      <c r="Q67">
        <v>0.73993900000000001</v>
      </c>
      <c r="R67">
        <v>18</v>
      </c>
      <c r="U67">
        <v>3</v>
      </c>
      <c r="V67">
        <v>516</v>
      </c>
      <c r="W67">
        <v>1.5667000000000001E-3</v>
      </c>
      <c r="X67">
        <v>1.5320000000000001E-4</v>
      </c>
      <c r="Y67">
        <v>1.1574999999999999E-3</v>
      </c>
      <c r="Z67">
        <v>2.1199000000000001E-3</v>
      </c>
      <c r="AA67">
        <v>18</v>
      </c>
      <c r="AD67">
        <v>3</v>
      </c>
      <c r="AE67">
        <v>516</v>
      </c>
      <c r="AF67">
        <v>2.5458E-3</v>
      </c>
      <c r="AG67">
        <v>4.2069999999999998E-4</v>
      </c>
      <c r="AH67">
        <v>1.5445999999999999E-3</v>
      </c>
      <c r="AI67">
        <v>4.2627999999999997E-3</v>
      </c>
      <c r="AJ67">
        <v>18</v>
      </c>
      <c r="AM67">
        <v>3</v>
      </c>
      <c r="AN67">
        <v>516</v>
      </c>
      <c r="AO67">
        <v>1.3826000000000001E-3</v>
      </c>
      <c r="AP67">
        <v>1.8310000000000001E-4</v>
      </c>
      <c r="AQ67">
        <v>9.4519999999999999E-4</v>
      </c>
      <c r="AR67">
        <v>2.2563000000000001E-3</v>
      </c>
      <c r="AS67">
        <v>18</v>
      </c>
      <c r="AV67">
        <v>3</v>
      </c>
      <c r="AW67">
        <v>516</v>
      </c>
      <c r="AX67">
        <v>7.7169999999999995E-4</v>
      </c>
      <c r="AY67">
        <v>1.4579999999999999E-4</v>
      </c>
      <c r="AZ67">
        <v>2.9999999999999999E-7</v>
      </c>
      <c r="BA67">
        <v>1.2164999999999999E-3</v>
      </c>
      <c r="BB67">
        <v>18</v>
      </c>
    </row>
    <row r="68" spans="12:54" x14ac:dyDescent="0.35">
      <c r="L68">
        <v>4</v>
      </c>
      <c r="M68">
        <v>465</v>
      </c>
      <c r="N68">
        <v>0.48974780000000001</v>
      </c>
      <c r="O68">
        <v>0.12816060000000001</v>
      </c>
      <c r="P68">
        <v>0.113952</v>
      </c>
      <c r="Q68">
        <v>0.80562900000000004</v>
      </c>
      <c r="R68">
        <v>19</v>
      </c>
      <c r="U68">
        <v>4</v>
      </c>
      <c r="V68">
        <v>465</v>
      </c>
      <c r="W68">
        <v>1.3832E-3</v>
      </c>
      <c r="X68">
        <v>1.5129999999999999E-4</v>
      </c>
      <c r="Y68">
        <v>1.0288999999999999E-3</v>
      </c>
      <c r="Z68">
        <v>2.0352E-3</v>
      </c>
      <c r="AA68">
        <v>19</v>
      </c>
      <c r="AD68">
        <v>4</v>
      </c>
      <c r="AE68">
        <v>465</v>
      </c>
      <c r="AF68">
        <v>2.1817999999999998E-3</v>
      </c>
      <c r="AG68">
        <v>4.0499999999999998E-4</v>
      </c>
      <c r="AH68">
        <v>1.4322E-3</v>
      </c>
      <c r="AI68">
        <v>3.4037E-3</v>
      </c>
      <c r="AJ68">
        <v>19</v>
      </c>
      <c r="AM68">
        <v>4</v>
      </c>
      <c r="AN68">
        <v>465</v>
      </c>
      <c r="AO68">
        <v>1.286E-3</v>
      </c>
      <c r="AP68">
        <v>1.4310000000000001E-4</v>
      </c>
      <c r="AQ68">
        <v>9.0169999999999996E-4</v>
      </c>
      <c r="AR68">
        <v>1.751E-3</v>
      </c>
      <c r="AS68">
        <v>19</v>
      </c>
      <c r="AV68">
        <v>4</v>
      </c>
      <c r="AW68">
        <v>465</v>
      </c>
      <c r="AX68">
        <v>6.8170000000000004E-4</v>
      </c>
      <c r="AY68">
        <v>2.542E-4</v>
      </c>
      <c r="AZ68">
        <v>7.9999999999999996E-7</v>
      </c>
      <c r="BA68">
        <v>1.2704999999999999E-3</v>
      </c>
      <c r="BB68">
        <v>19</v>
      </c>
    </row>
    <row r="69" spans="12:54" x14ac:dyDescent="0.35">
      <c r="L69">
        <v>5</v>
      </c>
      <c r="M69">
        <v>405</v>
      </c>
      <c r="N69">
        <v>0.48536800000000002</v>
      </c>
      <c r="O69">
        <v>7.4940900000000005E-2</v>
      </c>
      <c r="P69">
        <v>0.223993</v>
      </c>
      <c r="Q69">
        <v>0.71292199999999994</v>
      </c>
      <c r="R69">
        <v>19</v>
      </c>
      <c r="U69">
        <v>5</v>
      </c>
      <c r="V69">
        <v>405</v>
      </c>
      <c r="W69">
        <v>1.5788E-3</v>
      </c>
      <c r="X69">
        <v>1.2789999999999999E-4</v>
      </c>
      <c r="Y69">
        <v>1.2838000000000001E-3</v>
      </c>
      <c r="Z69">
        <v>1.9811E-3</v>
      </c>
      <c r="AA69">
        <v>19</v>
      </c>
      <c r="AD69">
        <v>5</v>
      </c>
      <c r="AE69">
        <v>405</v>
      </c>
      <c r="AF69">
        <v>2.4521E-3</v>
      </c>
      <c r="AG69">
        <v>3.012E-4</v>
      </c>
      <c r="AH69">
        <v>1.6536000000000001E-3</v>
      </c>
      <c r="AI69">
        <v>3.408E-3</v>
      </c>
      <c r="AJ69">
        <v>19</v>
      </c>
      <c r="AM69">
        <v>5</v>
      </c>
      <c r="AN69">
        <v>405</v>
      </c>
      <c r="AO69">
        <v>1.5039999999999999E-3</v>
      </c>
      <c r="AP69">
        <v>1.506E-4</v>
      </c>
      <c r="AQ69">
        <v>1.0517E-3</v>
      </c>
      <c r="AR69">
        <v>1.9214E-3</v>
      </c>
      <c r="AS69">
        <v>19</v>
      </c>
      <c r="AV69">
        <v>5</v>
      </c>
      <c r="AW69">
        <v>405</v>
      </c>
      <c r="AX69">
        <v>7.8030000000000005E-4</v>
      </c>
      <c r="AY69">
        <v>1.7210000000000001E-4</v>
      </c>
      <c r="AZ69">
        <v>1.3320000000000001E-4</v>
      </c>
      <c r="BA69">
        <v>1.2287999999999999E-3</v>
      </c>
      <c r="BB69">
        <v>19</v>
      </c>
    </row>
    <row r="70" spans="12:54" x14ac:dyDescent="0.35">
      <c r="L70">
        <v>6</v>
      </c>
      <c r="M70">
        <v>564</v>
      </c>
      <c r="N70">
        <v>0.56672460000000002</v>
      </c>
      <c r="O70">
        <v>0.13233249999999999</v>
      </c>
      <c r="P70">
        <v>0.248477</v>
      </c>
      <c r="Q70">
        <v>1.04958</v>
      </c>
      <c r="R70">
        <v>20</v>
      </c>
      <c r="U70">
        <v>6</v>
      </c>
      <c r="V70">
        <v>564</v>
      </c>
      <c r="W70">
        <v>1.3184E-3</v>
      </c>
      <c r="X70">
        <v>1.672E-4</v>
      </c>
      <c r="Y70">
        <v>9.7070000000000001E-4</v>
      </c>
      <c r="Z70">
        <v>2.1267E-3</v>
      </c>
      <c r="AA70">
        <v>20</v>
      </c>
      <c r="AD70">
        <v>6</v>
      </c>
      <c r="AE70">
        <v>564</v>
      </c>
      <c r="AF70">
        <v>2.2120999999999998E-3</v>
      </c>
      <c r="AG70">
        <v>3.6660000000000002E-4</v>
      </c>
      <c r="AH70">
        <v>1.5152E-3</v>
      </c>
      <c r="AI70">
        <v>4.1367000000000001E-3</v>
      </c>
      <c r="AJ70">
        <v>20</v>
      </c>
      <c r="AM70">
        <v>6</v>
      </c>
      <c r="AN70">
        <v>564</v>
      </c>
      <c r="AO70">
        <v>1.2455000000000001E-3</v>
      </c>
      <c r="AP70">
        <v>2.02E-4</v>
      </c>
      <c r="AQ70">
        <v>6.11E-4</v>
      </c>
      <c r="AR70">
        <v>1.9113000000000001E-3</v>
      </c>
      <c r="AS70">
        <v>20</v>
      </c>
      <c r="AV70">
        <v>6</v>
      </c>
      <c r="AW70">
        <v>564</v>
      </c>
      <c r="AX70">
        <v>4.9739999999999995E-4</v>
      </c>
      <c r="AY70">
        <v>3.144E-4</v>
      </c>
      <c r="AZ70">
        <v>-1.0241E-3</v>
      </c>
      <c r="BA70">
        <v>1.1626E-3</v>
      </c>
      <c r="BB70">
        <v>20</v>
      </c>
    </row>
    <row r="71" spans="12:54" x14ac:dyDescent="0.35">
      <c r="L71">
        <v>7</v>
      </c>
      <c r="M71">
        <v>643</v>
      </c>
      <c r="N71">
        <v>0.52050879999999999</v>
      </c>
      <c r="O71">
        <v>0.1171201</v>
      </c>
      <c r="P71">
        <v>0.1784</v>
      </c>
      <c r="Q71">
        <v>0.81892699999999996</v>
      </c>
      <c r="R71">
        <v>20</v>
      </c>
      <c r="U71">
        <v>7</v>
      </c>
      <c r="V71">
        <v>643</v>
      </c>
      <c r="W71">
        <v>1.3894000000000001E-3</v>
      </c>
      <c r="X71">
        <v>1.4630000000000001E-4</v>
      </c>
      <c r="Y71">
        <v>9.9350000000000003E-4</v>
      </c>
      <c r="Z71">
        <v>1.7704999999999999E-3</v>
      </c>
      <c r="AA71">
        <v>20</v>
      </c>
      <c r="AD71">
        <v>7</v>
      </c>
      <c r="AE71">
        <v>643</v>
      </c>
      <c r="AF71">
        <v>2.2501000000000001E-3</v>
      </c>
      <c r="AG71">
        <v>3.7399999999999998E-4</v>
      </c>
      <c r="AH71">
        <v>1.4032000000000001E-3</v>
      </c>
      <c r="AI71">
        <v>3.5775E-3</v>
      </c>
      <c r="AJ71">
        <v>20</v>
      </c>
      <c r="AM71">
        <v>7</v>
      </c>
      <c r="AN71">
        <v>643</v>
      </c>
      <c r="AO71">
        <v>1.2949000000000001E-3</v>
      </c>
      <c r="AP71">
        <v>1.739E-4</v>
      </c>
      <c r="AQ71">
        <v>5.8870000000000005E-4</v>
      </c>
      <c r="AR71">
        <v>1.7848E-3</v>
      </c>
      <c r="AS71">
        <v>20</v>
      </c>
      <c r="AV71">
        <v>7</v>
      </c>
      <c r="AW71">
        <v>643</v>
      </c>
      <c r="AX71">
        <v>6.2319999999999997E-4</v>
      </c>
      <c r="AY71">
        <v>2.432E-4</v>
      </c>
      <c r="AZ71">
        <v>-1.83E-4</v>
      </c>
      <c r="BA71">
        <v>1.191E-3</v>
      </c>
      <c r="BB71">
        <v>20</v>
      </c>
    </row>
    <row r="72" spans="12:54" x14ac:dyDescent="0.35">
      <c r="L72">
        <v>8</v>
      </c>
      <c r="M72">
        <v>777</v>
      </c>
      <c r="N72">
        <v>0.47729739999999998</v>
      </c>
      <c r="O72">
        <v>0.1111878</v>
      </c>
      <c r="P72">
        <v>0.145375</v>
      </c>
      <c r="Q72">
        <v>0.81839700000000004</v>
      </c>
      <c r="R72">
        <v>20</v>
      </c>
      <c r="U72">
        <v>8</v>
      </c>
      <c r="V72">
        <v>777</v>
      </c>
      <c r="W72">
        <v>1.4729999999999999E-3</v>
      </c>
      <c r="X72">
        <v>1.2120000000000001E-4</v>
      </c>
      <c r="Y72">
        <v>1.1574999999999999E-3</v>
      </c>
      <c r="Z72">
        <v>1.8998000000000001E-3</v>
      </c>
      <c r="AA72">
        <v>20</v>
      </c>
      <c r="AD72">
        <v>8</v>
      </c>
      <c r="AE72">
        <v>777</v>
      </c>
      <c r="AF72">
        <v>2.3000999999999998E-3</v>
      </c>
      <c r="AG72">
        <v>3.6830000000000001E-4</v>
      </c>
      <c r="AH72">
        <v>1.4082000000000001E-3</v>
      </c>
      <c r="AI72">
        <v>3.7035000000000002E-3</v>
      </c>
      <c r="AJ72">
        <v>20</v>
      </c>
      <c r="AM72">
        <v>8</v>
      </c>
      <c r="AN72">
        <v>777</v>
      </c>
      <c r="AO72">
        <v>1.3687E-3</v>
      </c>
      <c r="AP72">
        <v>1.5550000000000001E-4</v>
      </c>
      <c r="AQ72">
        <v>9.8449999999999992E-4</v>
      </c>
      <c r="AR72">
        <v>1.9021999999999999E-3</v>
      </c>
      <c r="AS72">
        <v>20</v>
      </c>
      <c r="AV72">
        <v>8</v>
      </c>
      <c r="AW72">
        <v>777</v>
      </c>
      <c r="AX72">
        <v>7.5020000000000002E-4</v>
      </c>
      <c r="AY72">
        <v>1.8880000000000001E-4</v>
      </c>
      <c r="AZ72">
        <v>-7.6899999999999999E-5</v>
      </c>
      <c r="BA72">
        <v>1.2595E-3</v>
      </c>
      <c r="BB72">
        <v>20</v>
      </c>
    </row>
    <row r="73" spans="12:54" x14ac:dyDescent="0.35">
      <c r="L73">
        <v>9</v>
      </c>
      <c r="M73">
        <v>877</v>
      </c>
      <c r="N73">
        <v>0.52337359999999999</v>
      </c>
      <c r="O73">
        <v>0.1102688</v>
      </c>
      <c r="P73">
        <v>0.22477800000000001</v>
      </c>
      <c r="Q73">
        <v>0.93381499999999995</v>
      </c>
      <c r="R73">
        <v>18</v>
      </c>
      <c r="U73">
        <v>9</v>
      </c>
      <c r="V73">
        <v>877</v>
      </c>
      <c r="W73">
        <v>1.3932E-3</v>
      </c>
      <c r="X73">
        <v>1.166E-4</v>
      </c>
      <c r="Y73">
        <v>1.0816000000000001E-3</v>
      </c>
      <c r="Z73">
        <v>1.8546999999999999E-3</v>
      </c>
      <c r="AA73">
        <v>18</v>
      </c>
      <c r="AD73">
        <v>9</v>
      </c>
      <c r="AE73">
        <v>877</v>
      </c>
      <c r="AF73">
        <v>2.2078000000000002E-3</v>
      </c>
      <c r="AG73">
        <v>2.6029999999999998E-4</v>
      </c>
      <c r="AH73">
        <v>1.6473E-3</v>
      </c>
      <c r="AI73">
        <v>3.3108999999999999E-3</v>
      </c>
      <c r="AJ73">
        <v>18</v>
      </c>
      <c r="AM73">
        <v>9</v>
      </c>
      <c r="AN73">
        <v>877</v>
      </c>
      <c r="AO73">
        <v>1.3917999999999999E-3</v>
      </c>
      <c r="AP73">
        <v>1.8469999999999999E-4</v>
      </c>
      <c r="AQ73">
        <v>8.8769999999999995E-4</v>
      </c>
      <c r="AR73">
        <v>2.1581999999999999E-3</v>
      </c>
      <c r="AS73">
        <v>18</v>
      </c>
      <c r="AV73">
        <v>9</v>
      </c>
      <c r="AW73">
        <v>877</v>
      </c>
      <c r="AX73">
        <v>5.7989999999999995E-4</v>
      </c>
      <c r="AY73">
        <v>2.7930000000000001E-4</v>
      </c>
      <c r="AZ73">
        <v>-7.8680000000000004E-4</v>
      </c>
      <c r="BA73">
        <v>1.1599E-3</v>
      </c>
      <c r="BB73">
        <v>18</v>
      </c>
    </row>
    <row r="74" spans="12:54" x14ac:dyDescent="0.35">
      <c r="L74">
        <v>10</v>
      </c>
      <c r="M74">
        <v>467</v>
      </c>
      <c r="N74">
        <v>0.61571240000000005</v>
      </c>
      <c r="O74">
        <v>0.18503820000000001</v>
      </c>
      <c r="P74">
        <v>0.25953619999999999</v>
      </c>
      <c r="Q74">
        <v>1.0200108999999999</v>
      </c>
      <c r="R74">
        <v>18</v>
      </c>
      <c r="U74">
        <v>10</v>
      </c>
      <c r="V74">
        <v>467</v>
      </c>
      <c r="W74">
        <v>1.5466E-3</v>
      </c>
      <c r="X74">
        <v>2.0039999999999999E-4</v>
      </c>
      <c r="Y74">
        <v>1.0951999999999999E-3</v>
      </c>
      <c r="Z74">
        <v>2.31E-3</v>
      </c>
      <c r="AA74">
        <v>18</v>
      </c>
      <c r="AD74">
        <v>10</v>
      </c>
      <c r="AE74">
        <v>467</v>
      </c>
      <c r="AF74">
        <v>2.6492E-3</v>
      </c>
      <c r="AG74">
        <v>5.8870000000000005E-4</v>
      </c>
      <c r="AH74">
        <v>1.5298E-3</v>
      </c>
      <c r="AI74">
        <v>4.646E-3</v>
      </c>
      <c r="AJ74">
        <v>18</v>
      </c>
      <c r="AM74">
        <v>10</v>
      </c>
      <c r="AN74">
        <v>467</v>
      </c>
      <c r="AO74">
        <v>1.7189E-3</v>
      </c>
      <c r="AP74">
        <v>3.3359999999999998E-4</v>
      </c>
      <c r="AQ74">
        <v>9.6250000000000003E-4</v>
      </c>
      <c r="AR74">
        <v>2.7747000000000002E-3</v>
      </c>
      <c r="AS74">
        <v>18</v>
      </c>
      <c r="AV74">
        <v>10</v>
      </c>
      <c r="AW74">
        <v>467</v>
      </c>
      <c r="AX74">
        <v>2.7169999999999999E-4</v>
      </c>
      <c r="AY74">
        <v>6.1320000000000005E-4</v>
      </c>
      <c r="AZ74">
        <v>-1.7038000000000001E-3</v>
      </c>
      <c r="BA74">
        <v>1.2868000000000001E-3</v>
      </c>
      <c r="BB74">
        <v>18</v>
      </c>
    </row>
    <row r="75" spans="12:54" x14ac:dyDescent="0.35">
      <c r="L75">
        <v>11</v>
      </c>
      <c r="M75">
        <v>420</v>
      </c>
      <c r="N75">
        <v>0.3998835</v>
      </c>
      <c r="O75">
        <v>8.2542900000000002E-2</v>
      </c>
      <c r="P75">
        <v>0.17849300000000001</v>
      </c>
      <c r="Q75">
        <v>0.68759999999999999</v>
      </c>
      <c r="R75">
        <v>18</v>
      </c>
      <c r="U75">
        <v>11</v>
      </c>
      <c r="V75">
        <v>420</v>
      </c>
      <c r="W75">
        <v>1.6363E-3</v>
      </c>
      <c r="X75">
        <v>1.306E-4</v>
      </c>
      <c r="Y75">
        <v>1.341E-3</v>
      </c>
      <c r="Z75">
        <v>2.0960000000000002E-3</v>
      </c>
      <c r="AA75">
        <v>18</v>
      </c>
      <c r="AD75">
        <v>11</v>
      </c>
      <c r="AE75">
        <v>420</v>
      </c>
      <c r="AF75">
        <v>2.3754000000000002E-3</v>
      </c>
      <c r="AG75">
        <v>2.7080000000000002E-4</v>
      </c>
      <c r="AH75">
        <v>1.7528000000000001E-3</v>
      </c>
      <c r="AI75">
        <v>3.3731E-3</v>
      </c>
      <c r="AJ75">
        <v>18</v>
      </c>
      <c r="AM75">
        <v>11</v>
      </c>
      <c r="AN75">
        <v>420</v>
      </c>
      <c r="AO75">
        <v>1.5254000000000001E-3</v>
      </c>
      <c r="AP75">
        <v>1.929E-4</v>
      </c>
      <c r="AQ75">
        <v>9.4010000000000003E-4</v>
      </c>
      <c r="AR75">
        <v>2.0249000000000001E-3</v>
      </c>
      <c r="AS75">
        <v>18</v>
      </c>
      <c r="AV75">
        <v>11</v>
      </c>
      <c r="AW75">
        <v>420</v>
      </c>
      <c r="AX75">
        <v>1.0078999999999999E-3</v>
      </c>
      <c r="AY75">
        <v>1.4660000000000001E-4</v>
      </c>
      <c r="AZ75">
        <v>5.0670000000000001E-4</v>
      </c>
      <c r="BA75">
        <v>1.4426E-3</v>
      </c>
      <c r="BB75">
        <v>18</v>
      </c>
    </row>
    <row r="76" spans="12:54" x14ac:dyDescent="0.35">
      <c r="L76">
        <v>12</v>
      </c>
      <c r="M76">
        <v>838</v>
      </c>
      <c r="N76">
        <v>0.55312669999999997</v>
      </c>
      <c r="O76">
        <v>0.1433469</v>
      </c>
      <c r="P76">
        <v>0.19525799999999999</v>
      </c>
      <c r="Q76">
        <v>0.98960700000000001</v>
      </c>
      <c r="R76">
        <v>19</v>
      </c>
      <c r="U76">
        <v>12</v>
      </c>
      <c r="V76">
        <v>838</v>
      </c>
      <c r="W76">
        <v>1.3648E-3</v>
      </c>
      <c r="X76">
        <v>1.573E-4</v>
      </c>
      <c r="Y76">
        <v>1.0212000000000001E-3</v>
      </c>
      <c r="Z76">
        <v>1.9613999999999999E-3</v>
      </c>
      <c r="AA76">
        <v>19</v>
      </c>
      <c r="AD76">
        <v>12</v>
      </c>
      <c r="AE76">
        <v>838</v>
      </c>
      <c r="AF76">
        <v>2.2130000000000001E-3</v>
      </c>
      <c r="AG76">
        <v>2.876E-4</v>
      </c>
      <c r="AH76">
        <v>1.5946999999999999E-3</v>
      </c>
      <c r="AI76">
        <v>3.1530999999999998E-3</v>
      </c>
      <c r="AJ76">
        <v>19</v>
      </c>
      <c r="AM76">
        <v>12</v>
      </c>
      <c r="AN76">
        <v>838</v>
      </c>
      <c r="AO76">
        <v>1.3960000000000001E-3</v>
      </c>
      <c r="AP76">
        <v>2.163E-4</v>
      </c>
      <c r="AQ76">
        <v>7.5730000000000003E-4</v>
      </c>
      <c r="AR76">
        <v>2.1365999999999998E-3</v>
      </c>
      <c r="AS76">
        <v>19</v>
      </c>
      <c r="AV76">
        <v>12</v>
      </c>
      <c r="AW76">
        <v>838</v>
      </c>
      <c r="AX76">
        <v>4.8539999999999998E-4</v>
      </c>
      <c r="AY76">
        <v>3.7990000000000002E-4</v>
      </c>
      <c r="AZ76">
        <v>-8.7299999999999997E-4</v>
      </c>
      <c r="BA76">
        <v>1.2386000000000001E-3</v>
      </c>
      <c r="BB76">
        <v>19</v>
      </c>
    </row>
    <row r="77" spans="12:54" x14ac:dyDescent="0.35">
      <c r="L77">
        <v>13</v>
      </c>
      <c r="M77">
        <v>698</v>
      </c>
      <c r="N77">
        <v>0.57540829999999998</v>
      </c>
      <c r="O77">
        <v>0.15613260000000001</v>
      </c>
      <c r="P77">
        <v>0.21065900000000001</v>
      </c>
      <c r="Q77">
        <v>1.103774</v>
      </c>
      <c r="R77">
        <v>19</v>
      </c>
      <c r="U77">
        <v>13</v>
      </c>
      <c r="V77">
        <v>698</v>
      </c>
      <c r="W77">
        <v>1.3793E-3</v>
      </c>
      <c r="X77">
        <v>1.5430000000000001E-4</v>
      </c>
      <c r="Y77">
        <v>8.6879999999999998E-4</v>
      </c>
      <c r="Z77">
        <v>1.8915E-3</v>
      </c>
      <c r="AA77">
        <v>19</v>
      </c>
      <c r="AD77">
        <v>13</v>
      </c>
      <c r="AE77">
        <v>698</v>
      </c>
      <c r="AF77">
        <v>2.3622999999999999E-3</v>
      </c>
      <c r="AG77">
        <v>4.9439999999999998E-4</v>
      </c>
      <c r="AH77">
        <v>1.2083E-3</v>
      </c>
      <c r="AI77">
        <v>4.4251999999999998E-3</v>
      </c>
      <c r="AJ77">
        <v>19</v>
      </c>
      <c r="AM77">
        <v>13</v>
      </c>
      <c r="AN77">
        <v>698</v>
      </c>
      <c r="AO77">
        <v>1.3353E-3</v>
      </c>
      <c r="AP77">
        <v>1.9469999999999999E-4</v>
      </c>
      <c r="AQ77">
        <v>7.9690000000000002E-4</v>
      </c>
      <c r="AR77">
        <v>2.0960000000000002E-3</v>
      </c>
      <c r="AS77">
        <v>19</v>
      </c>
      <c r="AV77">
        <v>13</v>
      </c>
      <c r="AW77">
        <v>698</v>
      </c>
      <c r="AX77">
        <v>4.4040000000000003E-4</v>
      </c>
      <c r="AY77">
        <v>4.3140000000000002E-4</v>
      </c>
      <c r="AZ77">
        <v>-2.1738999999999999E-3</v>
      </c>
      <c r="BA77">
        <v>1.2886E-3</v>
      </c>
      <c r="BB77">
        <v>19</v>
      </c>
    </row>
    <row r="78" spans="12:54" x14ac:dyDescent="0.35">
      <c r="L78">
        <v>14</v>
      </c>
      <c r="M78">
        <v>660</v>
      </c>
      <c r="N78">
        <v>0.42940109999999998</v>
      </c>
      <c r="O78">
        <v>0.13397500000000001</v>
      </c>
      <c r="P78">
        <v>0.111716</v>
      </c>
      <c r="Q78">
        <v>0.87787000000000004</v>
      </c>
      <c r="R78">
        <v>19</v>
      </c>
      <c r="U78">
        <v>14</v>
      </c>
      <c r="V78">
        <v>660</v>
      </c>
      <c r="W78">
        <v>1.5883E-3</v>
      </c>
      <c r="X78">
        <v>1.259E-4</v>
      </c>
      <c r="Y78">
        <v>1.2231E-3</v>
      </c>
      <c r="Z78">
        <v>1.9038E-3</v>
      </c>
      <c r="AA78">
        <v>19</v>
      </c>
      <c r="AD78">
        <v>14</v>
      </c>
      <c r="AE78">
        <v>660</v>
      </c>
      <c r="AF78">
        <v>2.3283000000000002E-3</v>
      </c>
      <c r="AG78">
        <v>3.28E-4</v>
      </c>
      <c r="AH78">
        <v>1.5173999999999999E-3</v>
      </c>
      <c r="AI78">
        <v>3.2656999999999999E-3</v>
      </c>
      <c r="AJ78">
        <v>19</v>
      </c>
      <c r="AM78">
        <v>14</v>
      </c>
      <c r="AN78">
        <v>660</v>
      </c>
      <c r="AO78">
        <v>1.5893000000000001E-3</v>
      </c>
      <c r="AP78">
        <v>1.6899999999999999E-4</v>
      </c>
      <c r="AQ78">
        <v>1.1506000000000001E-3</v>
      </c>
      <c r="AR78">
        <v>2.1538E-3</v>
      </c>
      <c r="AS78">
        <v>19</v>
      </c>
      <c r="AV78">
        <v>14</v>
      </c>
      <c r="AW78">
        <v>660</v>
      </c>
      <c r="AX78">
        <v>8.474E-4</v>
      </c>
      <c r="AY78">
        <v>3.3599999999999998E-4</v>
      </c>
      <c r="AZ78">
        <v>-5.2910000000000001E-4</v>
      </c>
      <c r="BA78">
        <v>1.3923E-3</v>
      </c>
      <c r="BB78">
        <v>19</v>
      </c>
    </row>
    <row r="79" spans="12:54" x14ac:dyDescent="0.35">
      <c r="L79">
        <v>15</v>
      </c>
      <c r="M79">
        <v>940</v>
      </c>
      <c r="N79">
        <v>0.5514886</v>
      </c>
      <c r="O79">
        <v>0.1602585</v>
      </c>
      <c r="P79">
        <v>0.16475100000000001</v>
      </c>
      <c r="Q79">
        <v>0.97398799999999996</v>
      </c>
      <c r="R79">
        <v>20</v>
      </c>
      <c r="U79">
        <v>15</v>
      </c>
      <c r="V79">
        <v>940</v>
      </c>
      <c r="W79">
        <v>1.3473999999999999E-3</v>
      </c>
      <c r="X79">
        <v>1.873E-4</v>
      </c>
      <c r="Y79">
        <v>8.4699999999999999E-4</v>
      </c>
      <c r="Z79">
        <v>1.8464E-3</v>
      </c>
      <c r="AA79">
        <v>20</v>
      </c>
      <c r="AD79">
        <v>15</v>
      </c>
      <c r="AE79">
        <v>940</v>
      </c>
      <c r="AF79">
        <v>2.1738E-3</v>
      </c>
      <c r="AG79">
        <v>2.7740000000000002E-4</v>
      </c>
      <c r="AH79">
        <v>1.4365000000000001E-3</v>
      </c>
      <c r="AI79">
        <v>3.0788E-3</v>
      </c>
      <c r="AJ79">
        <v>20</v>
      </c>
      <c r="AM79">
        <v>15</v>
      </c>
      <c r="AN79">
        <v>940</v>
      </c>
      <c r="AO79">
        <v>1.3755E-3</v>
      </c>
      <c r="AP79">
        <v>2.675E-4</v>
      </c>
      <c r="AQ79">
        <v>2.7159999999999999E-4</v>
      </c>
      <c r="AR79">
        <v>2.1697999999999999E-3</v>
      </c>
      <c r="AS79">
        <v>20</v>
      </c>
      <c r="AV79">
        <v>15</v>
      </c>
      <c r="AW79">
        <v>940</v>
      </c>
      <c r="AX79">
        <v>4.929E-4</v>
      </c>
      <c r="AY79">
        <v>3.7619999999999998E-4</v>
      </c>
      <c r="AZ79">
        <v>-7.3209999999999996E-4</v>
      </c>
      <c r="BA79">
        <v>1.3438E-3</v>
      </c>
      <c r="BB79">
        <v>20</v>
      </c>
    </row>
    <row r="80" spans="12:54" x14ac:dyDescent="0.35">
      <c r="L80">
        <v>16</v>
      </c>
      <c r="M80">
        <v>813</v>
      </c>
      <c r="N80">
        <v>0.58893759999999995</v>
      </c>
      <c r="O80">
        <v>0.1224065</v>
      </c>
      <c r="P80">
        <v>0.131131</v>
      </c>
      <c r="Q80">
        <v>0.931334</v>
      </c>
      <c r="R80">
        <v>20</v>
      </c>
      <c r="U80">
        <v>16</v>
      </c>
      <c r="V80">
        <v>813</v>
      </c>
      <c r="W80">
        <v>1.3258E-3</v>
      </c>
      <c r="X80">
        <v>1.518E-4</v>
      </c>
      <c r="Y80">
        <v>5.0699999999999996E-4</v>
      </c>
      <c r="Z80">
        <v>1.7308E-3</v>
      </c>
      <c r="AA80">
        <v>20</v>
      </c>
      <c r="AD80">
        <v>16</v>
      </c>
      <c r="AE80">
        <v>813</v>
      </c>
      <c r="AF80">
        <v>2.2514000000000002E-3</v>
      </c>
      <c r="AG80">
        <v>3.8200000000000002E-4</v>
      </c>
      <c r="AH80">
        <v>9.4740000000000004E-4</v>
      </c>
      <c r="AI80">
        <v>3.8945E-3</v>
      </c>
      <c r="AJ80">
        <v>20</v>
      </c>
      <c r="AM80">
        <v>16</v>
      </c>
      <c r="AN80">
        <v>813</v>
      </c>
      <c r="AO80">
        <v>1.2796999999999999E-3</v>
      </c>
      <c r="AP80">
        <v>2.2230000000000001E-4</v>
      </c>
      <c r="AQ80">
        <v>6.5600000000000001E-4</v>
      </c>
      <c r="AR80">
        <v>2.0739999999999999E-3</v>
      </c>
      <c r="AS80">
        <v>20</v>
      </c>
      <c r="AV80">
        <v>16</v>
      </c>
      <c r="AW80">
        <v>813</v>
      </c>
      <c r="AX80">
        <v>4.4630000000000001E-4</v>
      </c>
      <c r="AY80">
        <v>2.8489999999999999E-4</v>
      </c>
      <c r="AZ80">
        <v>-5.1789999999999996E-4</v>
      </c>
      <c r="BA80">
        <v>1.2596E-3</v>
      </c>
      <c r="BB80">
        <v>20</v>
      </c>
    </row>
    <row r="81" spans="12:56" x14ac:dyDescent="0.35">
      <c r="L81">
        <v>17</v>
      </c>
      <c r="M81">
        <v>890</v>
      </c>
      <c r="N81">
        <v>0.48789529999999998</v>
      </c>
      <c r="O81">
        <v>0.20187150000000001</v>
      </c>
      <c r="P81">
        <v>0.125365</v>
      </c>
      <c r="Q81">
        <v>1.1231281</v>
      </c>
      <c r="R81">
        <v>20</v>
      </c>
      <c r="U81">
        <v>17</v>
      </c>
      <c r="V81">
        <v>890</v>
      </c>
      <c r="W81">
        <v>1.4450000000000001E-3</v>
      </c>
      <c r="X81">
        <v>1.462E-4</v>
      </c>
      <c r="Y81">
        <v>9.0709999999999999E-4</v>
      </c>
      <c r="Z81">
        <v>1.9108E-3</v>
      </c>
      <c r="AA81">
        <v>20</v>
      </c>
      <c r="AD81">
        <v>17</v>
      </c>
      <c r="AE81">
        <v>890</v>
      </c>
      <c r="AF81">
        <v>2.2325999999999999E-3</v>
      </c>
      <c r="AG81">
        <v>4.2269999999999997E-4</v>
      </c>
      <c r="AH81">
        <v>1.4773E-3</v>
      </c>
      <c r="AI81">
        <v>3.9880000000000002E-3</v>
      </c>
      <c r="AJ81">
        <v>20</v>
      </c>
      <c r="AM81">
        <v>17</v>
      </c>
      <c r="AN81">
        <v>890</v>
      </c>
      <c r="AO81">
        <v>1.5259E-3</v>
      </c>
      <c r="AP81">
        <v>2.2389999999999999E-4</v>
      </c>
      <c r="AQ81">
        <v>8.3160000000000005E-4</v>
      </c>
      <c r="AR81">
        <v>2.3590999999999998E-3</v>
      </c>
      <c r="AS81">
        <v>20</v>
      </c>
      <c r="AV81">
        <v>17</v>
      </c>
      <c r="AW81">
        <v>890</v>
      </c>
      <c r="AX81">
        <v>5.7660000000000003E-4</v>
      </c>
      <c r="AY81">
        <v>5.5290000000000005E-4</v>
      </c>
      <c r="AZ81">
        <v>-1.8866E-3</v>
      </c>
      <c r="BA81">
        <v>1.4112E-3</v>
      </c>
      <c r="BB81">
        <v>20</v>
      </c>
    </row>
    <row r="84" spans="12:56" x14ac:dyDescent="0.35">
      <c r="N84" s="55" t="s">
        <v>55</v>
      </c>
      <c r="O84" s="55" t="s">
        <v>31</v>
      </c>
      <c r="P84" s="55" t="s">
        <v>56</v>
      </c>
      <c r="Q84" s="55" t="s">
        <v>57</v>
      </c>
      <c r="R84" s="56"/>
      <c r="S84" s="63" t="s">
        <v>58</v>
      </c>
      <c r="W84" s="55" t="s">
        <v>55</v>
      </c>
      <c r="X84" s="55" t="s">
        <v>31</v>
      </c>
      <c r="Y84" s="55" t="s">
        <v>56</v>
      </c>
      <c r="Z84" s="55" t="s">
        <v>57</v>
      </c>
      <c r="AA84" s="56"/>
      <c r="AB84" s="63" t="s">
        <v>58</v>
      </c>
      <c r="AF84" s="55" t="s">
        <v>55</v>
      </c>
      <c r="AG84" s="55" t="s">
        <v>31</v>
      </c>
      <c r="AH84" s="55" t="s">
        <v>56</v>
      </c>
      <c r="AI84" s="55" t="s">
        <v>57</v>
      </c>
      <c r="AJ84" s="56"/>
      <c r="AK84" s="63" t="s">
        <v>58</v>
      </c>
      <c r="AO84" s="55" t="s">
        <v>55</v>
      </c>
      <c r="AP84" s="55" t="s">
        <v>31</v>
      </c>
      <c r="AQ84" s="55" t="s">
        <v>56</v>
      </c>
      <c r="AR84" s="55" t="s">
        <v>57</v>
      </c>
      <c r="AS84" s="56"/>
      <c r="AT84" s="63" t="s">
        <v>58</v>
      </c>
      <c r="AX84" s="55" t="s">
        <v>55</v>
      </c>
      <c r="AY84" s="55" t="s">
        <v>31</v>
      </c>
      <c r="AZ84" s="55" t="s">
        <v>56</v>
      </c>
      <c r="BA84" s="55" t="s">
        <v>57</v>
      </c>
      <c r="BB84" s="56"/>
      <c r="BC84" s="63" t="s">
        <v>58</v>
      </c>
    </row>
    <row r="85" spans="12:56" x14ac:dyDescent="0.35">
      <c r="N85" s="22">
        <f>AVERAGE(N64,N70,N67)</f>
        <v>0.54015060000000004</v>
      </c>
      <c r="O85" s="22">
        <f>STDEV(N64,N70,N67)</f>
        <v>3.7581311206502606E-2</v>
      </c>
      <c r="P85" s="22">
        <f t="shared" ref="P85:Q87" si="80">AVERAGE(P64,P70,P67)</f>
        <v>0.20253100000000002</v>
      </c>
      <c r="Q85" s="22">
        <f t="shared" si="80"/>
        <v>0.89475949999999993</v>
      </c>
      <c r="R85" s="57"/>
      <c r="S85" s="23" t="s">
        <v>49</v>
      </c>
      <c r="T85" s="24">
        <f>AVERAGE(N85,N89)</f>
        <v>0.54140678333333336</v>
      </c>
      <c r="W85" s="22">
        <f>AVERAGE(W64,W70,W67)</f>
        <v>1.4425499999999999E-3</v>
      </c>
      <c r="X85" s="22">
        <f>STDEV(W64,W70,W67)</f>
        <v>1.7557461376861984E-4</v>
      </c>
      <c r="Y85" s="22">
        <f t="shared" ref="Y85:Z87" si="81">AVERAGE(Y64,Y70,Y67)</f>
        <v>1.0640999999999999E-3</v>
      </c>
      <c r="Z85" s="22">
        <f t="shared" si="81"/>
        <v>2.1232999999999998E-3</v>
      </c>
      <c r="AA85" s="57"/>
      <c r="AB85" s="23" t="s">
        <v>49</v>
      </c>
      <c r="AC85" s="24">
        <f>AVERAGE(W85,W89)</f>
        <v>1.4055083333333333E-3</v>
      </c>
      <c r="AF85" s="22">
        <f>AVERAGE(AF64,AF70,AF67)</f>
        <v>2.3789499999999999E-3</v>
      </c>
      <c r="AG85" s="22">
        <f>STDEV(AF64,AF70,AF67)</f>
        <v>2.3596153288195102E-4</v>
      </c>
      <c r="AH85" s="22">
        <f t="shared" ref="AH85:AI87" si="82">AVERAGE(AH64,AH70,AH67)</f>
        <v>1.5298999999999998E-3</v>
      </c>
      <c r="AI85" s="22">
        <f t="shared" si="82"/>
        <v>4.1997500000000004E-3</v>
      </c>
      <c r="AJ85" s="57"/>
      <c r="AK85" s="23" t="s">
        <v>49</v>
      </c>
      <c r="AL85" s="24">
        <f>AVERAGE(AF85,AF89)</f>
        <v>2.2885750000000002E-3</v>
      </c>
      <c r="AO85" s="22">
        <f>AVERAGE(AO64,AO70,AO67)</f>
        <v>1.3140500000000002E-3</v>
      </c>
      <c r="AP85" s="22">
        <f>STDEV(AO64,AO70,AO67)</f>
        <v>9.6944339700675682E-5</v>
      </c>
      <c r="AQ85" s="22">
        <f t="shared" ref="AQ85:AR87" si="83">AVERAGE(AQ64,AQ70,AQ67)</f>
        <v>7.7809999999999999E-4</v>
      </c>
      <c r="AR85" s="22">
        <f t="shared" si="83"/>
        <v>2.0838000000000002E-3</v>
      </c>
      <c r="AS85" s="57"/>
      <c r="AT85" s="23" t="s">
        <v>49</v>
      </c>
      <c r="AU85" s="24">
        <f>AVERAGE(AO85,AO89)</f>
        <v>1.3509083333333334E-3</v>
      </c>
      <c r="AX85" s="22">
        <f>AVERAGE(AX64,AX70,AX67)</f>
        <v>6.3455E-4</v>
      </c>
      <c r="AY85" s="22">
        <f>STDEV(AX64,AX70,AX67)</f>
        <v>1.9395939007947E-4</v>
      </c>
      <c r="AZ85" s="22">
        <f t="shared" ref="AZ85:BA87" si="84">AVERAGE(AZ64,AZ70,AZ67)</f>
        <v>-5.1190000000000003E-4</v>
      </c>
      <c r="BA85" s="22">
        <f t="shared" si="84"/>
        <v>1.1895499999999999E-3</v>
      </c>
      <c r="BB85" s="57"/>
      <c r="BC85" s="23" t="s">
        <v>49</v>
      </c>
      <c r="BD85" s="24">
        <f>AVERAGE(AX85,AX89)</f>
        <v>5.7697499999999997E-4</v>
      </c>
    </row>
    <row r="86" spans="12:56" x14ac:dyDescent="0.35">
      <c r="N86" s="26">
        <f>AVERAGE(N65,N71,N68)</f>
        <v>0.52669393333333325</v>
      </c>
      <c r="O86" s="26">
        <f>STDEV(N65,N71,N68)</f>
        <v>4.0395413148689718E-2</v>
      </c>
      <c r="P86" s="26">
        <f t="shared" si="80"/>
        <v>0.15002333333333334</v>
      </c>
      <c r="Q86" s="26">
        <f t="shared" si="80"/>
        <v>0.88657566666666676</v>
      </c>
      <c r="R86" s="58"/>
      <c r="S86" s="27" t="s">
        <v>50</v>
      </c>
      <c r="T86" s="24">
        <f t="shared" ref="T86:T87" si="85">AVERAGE(N86,N90)</f>
        <v>0.56002334999999992</v>
      </c>
      <c r="W86" s="26">
        <f>AVERAGE(W65,W71,W68)</f>
        <v>1.3910666666666668E-3</v>
      </c>
      <c r="X86" s="26">
        <f>STDEV(W65,W71,W68)</f>
        <v>8.8189190569667975E-6</v>
      </c>
      <c r="Y86" s="26">
        <f t="shared" si="81"/>
        <v>1.0192333333333334E-3</v>
      </c>
      <c r="Z86" s="26">
        <f t="shared" si="81"/>
        <v>1.9928666666666666E-3</v>
      </c>
      <c r="AA86" s="58"/>
      <c r="AB86" s="27" t="s">
        <v>50</v>
      </c>
      <c r="AC86" s="24">
        <f t="shared" ref="AC86:AC87" si="86">AVERAGE(W86,W90)</f>
        <v>1.4041500000000001E-3</v>
      </c>
      <c r="AF86" s="26">
        <f>AVERAGE(AF65,AF71,AF68)</f>
        <v>2.2561999999999999E-3</v>
      </c>
      <c r="AG86" s="26">
        <f>STDEV(AF65,AF71,AF68)</f>
        <v>7.762995555840558E-5</v>
      </c>
      <c r="AH86" s="26">
        <f t="shared" si="82"/>
        <v>1.4073999999999998E-3</v>
      </c>
      <c r="AI86" s="26">
        <f t="shared" si="82"/>
        <v>3.9465333333333326E-3</v>
      </c>
      <c r="AJ86" s="58"/>
      <c r="AK86" s="27" t="s">
        <v>50</v>
      </c>
      <c r="AL86" s="24">
        <f t="shared" ref="AL86:AL87" si="87">AVERAGE(AF86,AF90)</f>
        <v>2.3385833333333331E-3</v>
      </c>
      <c r="AO86" s="26">
        <f>AVERAGE(AO65,AO71,AO68)</f>
        <v>1.3249333333333333E-3</v>
      </c>
      <c r="AP86" s="26">
        <f>STDEV(AO65,AO71,AO68)</f>
        <v>5.9892431352661999E-5</v>
      </c>
      <c r="AQ86" s="26">
        <f t="shared" si="83"/>
        <v>8.2580000000000012E-4</v>
      </c>
      <c r="AR86" s="26">
        <f t="shared" si="83"/>
        <v>1.8412999999999999E-3</v>
      </c>
      <c r="AS86" s="58"/>
      <c r="AT86" s="27" t="s">
        <v>50</v>
      </c>
      <c r="AU86" s="24">
        <f t="shared" ref="AU86:AU87" si="88">AVERAGE(AO86,AO90)</f>
        <v>1.3847833333333333E-3</v>
      </c>
      <c r="AX86" s="26">
        <f>AVERAGE(AX65,AX71,AX68)</f>
        <v>5.9199999999999997E-4</v>
      </c>
      <c r="AY86" s="26">
        <f>STDEV(AX65,AX71,AX68)</f>
        <v>1.0871140694517757E-4</v>
      </c>
      <c r="AZ86" s="26">
        <f t="shared" si="84"/>
        <v>-5.5289999999999994E-4</v>
      </c>
      <c r="BA86" s="26">
        <f t="shared" si="84"/>
        <v>1.1891E-3</v>
      </c>
      <c r="BB86" s="58"/>
      <c r="BC86" s="27" t="s">
        <v>50</v>
      </c>
      <c r="BD86" s="24">
        <f t="shared" ref="BD86:BD87" si="89">AVERAGE(AX86,AX90)</f>
        <v>4.8906666666666666E-4</v>
      </c>
    </row>
    <row r="87" spans="12:56" x14ac:dyDescent="0.35">
      <c r="N87" s="59">
        <f>AVERAGE(N66,N72,N69)</f>
        <v>0.4830622</v>
      </c>
      <c r="O87" s="59">
        <f>STDEV(N66,N72,N69)</f>
        <v>5.0256498923024976E-3</v>
      </c>
      <c r="P87" s="59">
        <f t="shared" si="80"/>
        <v>0.17937433333333333</v>
      </c>
      <c r="Q87" s="59">
        <f t="shared" si="80"/>
        <v>0.79781133333333332</v>
      </c>
      <c r="R87" s="60"/>
      <c r="S87" s="61" t="s">
        <v>51</v>
      </c>
      <c r="T87" s="24">
        <f t="shared" si="85"/>
        <v>0.46106108333333329</v>
      </c>
      <c r="W87" s="59">
        <f>AVERAGE(W66,W72,W69)</f>
        <v>1.4835666666666667E-3</v>
      </c>
      <c r="X87" s="59">
        <f>STDEV(W66,W72,W69)</f>
        <v>9.0414287219074688E-5</v>
      </c>
      <c r="Y87" s="59">
        <f t="shared" si="81"/>
        <v>1.1750999999999999E-3</v>
      </c>
      <c r="Z87" s="59">
        <f t="shared" si="81"/>
        <v>1.9766333333333334E-3</v>
      </c>
      <c r="AA87" s="60"/>
      <c r="AB87" s="61" t="s">
        <v>51</v>
      </c>
      <c r="AC87" s="24">
        <f t="shared" si="86"/>
        <v>1.5200500000000002E-3</v>
      </c>
      <c r="AF87" s="59">
        <f>AVERAGE(AF66,AF72,AF69)</f>
        <v>2.3210333333333333E-3</v>
      </c>
      <c r="AG87" s="59">
        <f>STDEV(AF66,AF72,AF69)</f>
        <v>1.2195496436526617E-4</v>
      </c>
      <c r="AH87" s="59">
        <f t="shared" si="82"/>
        <v>1.4710666666666666E-3</v>
      </c>
      <c r="AI87" s="59">
        <f t="shared" si="82"/>
        <v>3.5671333333333333E-3</v>
      </c>
      <c r="AJ87" s="60"/>
      <c r="AK87" s="61" t="s">
        <v>51</v>
      </c>
      <c r="AL87" s="24">
        <f t="shared" si="87"/>
        <v>2.3165666666666663E-3</v>
      </c>
      <c r="AO87" s="59">
        <f>AVERAGE(AO66,AO72,AO69)</f>
        <v>1.3915000000000002E-3</v>
      </c>
      <c r="AP87" s="59">
        <f>STDEV(AO66,AO72,AO69)</f>
        <v>1.030101451314383E-4</v>
      </c>
      <c r="AQ87" s="59">
        <f t="shared" si="83"/>
        <v>9.0269999999999988E-4</v>
      </c>
      <c r="AR87" s="59">
        <f t="shared" si="83"/>
        <v>1.9255333333333333E-3</v>
      </c>
      <c r="AS87" s="60"/>
      <c r="AT87" s="61" t="s">
        <v>51</v>
      </c>
      <c r="AU87" s="24">
        <f t="shared" si="88"/>
        <v>1.4691833333333334E-3</v>
      </c>
      <c r="AX87" s="59">
        <f>AVERAGE(AX66,AX72,AX69)</f>
        <v>7.3816666666666681E-4</v>
      </c>
      <c r="AY87" s="59">
        <f>STDEV(AX66,AX72,AX69)</f>
        <v>4.9264828562914264E-5</v>
      </c>
      <c r="AZ87" s="59">
        <f t="shared" si="84"/>
        <v>-1.8799999999999996E-5</v>
      </c>
      <c r="BA87" s="59">
        <f t="shared" si="84"/>
        <v>1.2417999999999999E-3</v>
      </c>
      <c r="BB87" s="60"/>
      <c r="BC87" s="61" t="s">
        <v>51</v>
      </c>
      <c r="BD87" s="24">
        <f t="shared" si="89"/>
        <v>7.7440000000000007E-4</v>
      </c>
    </row>
    <row r="88" spans="12:56" x14ac:dyDescent="0.35">
      <c r="N88" s="62"/>
      <c r="O88" s="62"/>
      <c r="P88" s="62"/>
      <c r="Q88" s="62"/>
      <c r="R88" s="31"/>
      <c r="W88" s="62"/>
      <c r="X88" s="62"/>
      <c r="Y88" s="62"/>
      <c r="Z88" s="62"/>
      <c r="AA88" s="31"/>
      <c r="AF88" s="62"/>
      <c r="AG88" s="62"/>
      <c r="AH88" s="62"/>
      <c r="AI88" s="62"/>
      <c r="AJ88" s="31"/>
      <c r="AO88" s="62"/>
      <c r="AP88" s="62"/>
      <c r="AQ88" s="62"/>
      <c r="AR88" s="62"/>
      <c r="AS88" s="31"/>
      <c r="AX88" s="62"/>
      <c r="AY88" s="62"/>
      <c r="AZ88" s="62"/>
      <c r="BA88" s="62"/>
      <c r="BB88" s="31"/>
    </row>
    <row r="89" spans="12:56" x14ac:dyDescent="0.35">
      <c r="N89" s="22">
        <f>AVERAGE(N76,N73,N79)</f>
        <v>0.54266296666666669</v>
      </c>
      <c r="O89" s="22">
        <f>STDEV(N76,N73,N79)</f>
        <v>1.6725148510651051E-2</v>
      </c>
      <c r="P89" s="22">
        <f t="shared" ref="P89:Q91" si="90">AVERAGE(P76,P73,P79)</f>
        <v>0.19492899999999999</v>
      </c>
      <c r="Q89" s="22">
        <f t="shared" si="90"/>
        <v>0.96580333333333324</v>
      </c>
      <c r="R89" s="57"/>
      <c r="S89" s="23" t="s">
        <v>52</v>
      </c>
      <c r="W89" s="22">
        <f>AVERAGE(W76,W73,W79)</f>
        <v>1.3684666666666668E-3</v>
      </c>
      <c r="X89" s="22">
        <f>STDEV(W76,W73,W79)</f>
        <v>2.3119111862987653E-5</v>
      </c>
      <c r="Y89" s="22">
        <f t="shared" ref="Y89:Z91" si="91">AVERAGE(Y76,Y73,Y79)</f>
        <v>9.8326666666666675E-4</v>
      </c>
      <c r="Z89" s="22">
        <f t="shared" si="91"/>
        <v>1.8875000000000001E-3</v>
      </c>
      <c r="AA89" s="57"/>
      <c r="AB89" s="23" t="s">
        <v>52</v>
      </c>
      <c r="AF89" s="22">
        <f>AVERAGE(AF76,AF73,AF79)</f>
        <v>2.1982000000000004E-3</v>
      </c>
      <c r="AG89" s="22">
        <f>STDEV(AF76,AF73,AF79)</f>
        <v>2.1290373411474093E-5</v>
      </c>
      <c r="AH89" s="22">
        <f t="shared" ref="AH89:AI91" si="92">AVERAGE(AH76,AH73,AH79)</f>
        <v>1.5595000000000001E-3</v>
      </c>
      <c r="AI89" s="22">
        <f t="shared" si="92"/>
        <v>3.1809333333333331E-3</v>
      </c>
      <c r="AJ89" s="57"/>
      <c r="AK89" s="23" t="s">
        <v>52</v>
      </c>
      <c r="AO89" s="22">
        <f>AVERAGE(AO76,AO73,AO79)</f>
        <v>1.3877666666666667E-3</v>
      </c>
      <c r="AP89" s="22">
        <f>STDEV(AO76,AO73,AO79)</f>
        <v>1.0828819572480369E-5</v>
      </c>
      <c r="AQ89" s="22">
        <f t="shared" ref="AQ89:AR91" si="93">AVERAGE(AQ76,AQ73,AQ79)</f>
        <v>6.3886666666666673E-4</v>
      </c>
      <c r="AR89" s="22">
        <f t="shared" si="93"/>
        <v>2.1548666666666664E-3</v>
      </c>
      <c r="AS89" s="57"/>
      <c r="AT89" s="23" t="s">
        <v>52</v>
      </c>
      <c r="AX89" s="22">
        <f>AVERAGE(AX76,AX73,AX79)</f>
        <v>5.1940000000000005E-4</v>
      </c>
      <c r="AY89" s="22">
        <f>STDEV(AX76,AX73,AX79)</f>
        <v>5.2528563658261182E-5</v>
      </c>
      <c r="AZ89" s="22">
        <f t="shared" ref="AZ89:BA91" si="94">AVERAGE(AZ76,AZ73,AZ79)</f>
        <v>-7.9729999999999992E-4</v>
      </c>
      <c r="BA89" s="22">
        <f t="shared" si="94"/>
        <v>1.2474333333333334E-3</v>
      </c>
      <c r="BB89" s="57"/>
      <c r="BC89" s="23" t="s">
        <v>52</v>
      </c>
    </row>
    <row r="90" spans="12:56" x14ac:dyDescent="0.35">
      <c r="N90" s="26">
        <f>AVERAGE(N77,N74,N80)</f>
        <v>0.59335276666666659</v>
      </c>
      <c r="O90" s="26">
        <f>STDEV(N77,N74,N80)</f>
        <v>2.0511591642857336E-2</v>
      </c>
      <c r="P90" s="26">
        <f t="shared" si="90"/>
        <v>0.20044206666666667</v>
      </c>
      <c r="Q90" s="26">
        <f t="shared" si="90"/>
        <v>1.0183729666666668</v>
      </c>
      <c r="R90" s="58"/>
      <c r="S90" s="27" t="s">
        <v>53</v>
      </c>
      <c r="W90" s="26">
        <f>AVERAGE(W77,W74,W80)</f>
        <v>1.4172333333333333E-3</v>
      </c>
      <c r="X90" s="26">
        <f>STDEV(W77,W74,W80)</f>
        <v>1.1518404113996578E-4</v>
      </c>
      <c r="Y90" s="26">
        <f t="shared" si="91"/>
        <v>8.2366666666666667E-4</v>
      </c>
      <c r="Z90" s="26">
        <f t="shared" si="91"/>
        <v>1.9774333333333334E-3</v>
      </c>
      <c r="AA90" s="58"/>
      <c r="AB90" s="27" t="s">
        <v>53</v>
      </c>
      <c r="AF90" s="26">
        <f>AVERAGE(AF77,AF74,AF80)</f>
        <v>2.4209666666666668E-3</v>
      </c>
      <c r="AG90" s="26">
        <f>STDEV(AF77,AF74,AF80)</f>
        <v>2.0528649086906157E-4</v>
      </c>
      <c r="AH90" s="26">
        <f t="shared" si="92"/>
        <v>1.2285000000000002E-3</v>
      </c>
      <c r="AI90" s="26">
        <f t="shared" si="92"/>
        <v>4.3219E-3</v>
      </c>
      <c r="AJ90" s="58"/>
      <c r="AK90" s="27" t="s">
        <v>53</v>
      </c>
      <c r="AO90" s="26">
        <f>AVERAGE(AO77,AO74,AO80)</f>
        <v>1.4446333333333332E-3</v>
      </c>
      <c r="AP90" s="26">
        <f>STDEV(AO77,AO74,AO80)</f>
        <v>2.391432485631433E-4</v>
      </c>
      <c r="AQ90" s="26">
        <f t="shared" si="93"/>
        <v>8.0513333333333324E-4</v>
      </c>
      <c r="AR90" s="26">
        <f t="shared" si="93"/>
        <v>2.3148999999999999E-3</v>
      </c>
      <c r="AS90" s="58"/>
      <c r="AT90" s="27" t="s">
        <v>53</v>
      </c>
      <c r="AX90" s="26">
        <f>AVERAGE(AX77,AX74,AX80)</f>
        <v>3.861333333333333E-4</v>
      </c>
      <c r="AY90" s="26">
        <f>STDEV(AX77,AX74,AX80)</f>
        <v>9.9146070690337172E-5</v>
      </c>
      <c r="AZ90" s="26">
        <f t="shared" si="94"/>
        <v>-1.4651999999999998E-3</v>
      </c>
      <c r="BA90" s="26">
        <f t="shared" si="94"/>
        <v>1.2783333333333334E-3</v>
      </c>
      <c r="BB90" s="58"/>
      <c r="BC90" s="27" t="s">
        <v>53</v>
      </c>
    </row>
    <row r="91" spans="12:56" x14ac:dyDescent="0.35">
      <c r="N91" s="59">
        <f>AVERAGE(N78,N75,N81)</f>
        <v>0.43905996666666663</v>
      </c>
      <c r="O91" s="59">
        <f>STDEV(N78,N75,N81)</f>
        <v>4.4793855759170054E-2</v>
      </c>
      <c r="P91" s="59">
        <f t="shared" si="90"/>
        <v>0.13852466666666666</v>
      </c>
      <c r="Q91" s="59">
        <f t="shared" si="90"/>
        <v>0.89619936666666666</v>
      </c>
      <c r="R91" s="60"/>
      <c r="S91" s="61" t="s">
        <v>54</v>
      </c>
      <c r="W91" s="59">
        <f>AVERAGE(W78,W75,W81)</f>
        <v>1.5565333333333335E-3</v>
      </c>
      <c r="X91" s="59">
        <f>STDEV(W78,W75,W81)</f>
        <v>9.9527701336529024E-5</v>
      </c>
      <c r="Y91" s="59">
        <f t="shared" si="91"/>
        <v>1.1570666666666665E-3</v>
      </c>
      <c r="Z91" s="59">
        <f t="shared" si="91"/>
        <v>1.9702000000000001E-3</v>
      </c>
      <c r="AA91" s="60"/>
      <c r="AB91" s="61" t="s">
        <v>54</v>
      </c>
      <c r="AF91" s="59">
        <f>AVERAGE(AF78,AF75,AF81)</f>
        <v>2.3120999999999997E-3</v>
      </c>
      <c r="AG91" s="59">
        <f>STDEV(AF78,AF75,AF81)</f>
        <v>7.276530766787162E-5</v>
      </c>
      <c r="AH91" s="59">
        <f t="shared" si="92"/>
        <v>1.5824999999999999E-3</v>
      </c>
      <c r="AI91" s="59">
        <f t="shared" si="92"/>
        <v>3.5422666666666668E-3</v>
      </c>
      <c r="AJ91" s="60"/>
      <c r="AK91" s="61" t="s">
        <v>54</v>
      </c>
      <c r="AO91" s="59">
        <f>AVERAGE(AO78,AO75,AO81)</f>
        <v>1.5468666666666666E-3</v>
      </c>
      <c r="AP91" s="59">
        <f>STDEV(AO78,AO75,AO81)</f>
        <v>3.6749195002521289E-5</v>
      </c>
      <c r="AQ91" s="59">
        <f t="shared" si="93"/>
        <v>9.7409999999999999E-4</v>
      </c>
      <c r="AR91" s="59">
        <f t="shared" si="93"/>
        <v>2.1792666666666668E-3</v>
      </c>
      <c r="AS91" s="60"/>
      <c r="AT91" s="61" t="s">
        <v>54</v>
      </c>
      <c r="AX91" s="59">
        <f>AVERAGE(AX78,AX75,AX81)</f>
        <v>8.1063333333333332E-4</v>
      </c>
      <c r="AY91" s="59">
        <f>STDEV(AX78,AX75,AX81)</f>
        <v>2.1798798896575315E-4</v>
      </c>
      <c r="AZ91" s="59">
        <f t="shared" si="94"/>
        <v>-6.3633333333333337E-4</v>
      </c>
      <c r="BA91" s="59">
        <f t="shared" si="94"/>
        <v>1.4153666666666667E-3</v>
      </c>
      <c r="BB91" s="60"/>
      <c r="BC91" s="61" t="s">
        <v>54</v>
      </c>
    </row>
    <row r="95" spans="12:56" x14ac:dyDescent="0.35">
      <c r="L95">
        <v>1</v>
      </c>
      <c r="M95">
        <v>1012</v>
      </c>
      <c r="N95">
        <v>0.45098739999999998</v>
      </c>
      <c r="O95">
        <v>0.110181</v>
      </c>
      <c r="P95">
        <v>0.17849000000000001</v>
      </c>
      <c r="Q95">
        <v>0.867479</v>
      </c>
      <c r="R95">
        <v>23</v>
      </c>
      <c r="U95">
        <v>1</v>
      </c>
      <c r="V95">
        <v>1012</v>
      </c>
      <c r="W95">
        <v>1.3257E-3</v>
      </c>
      <c r="X95">
        <v>1.11E-4</v>
      </c>
      <c r="Y95">
        <v>9.9740000000000007E-4</v>
      </c>
      <c r="Z95">
        <v>1.6481E-3</v>
      </c>
      <c r="AA95">
        <v>23</v>
      </c>
      <c r="AD95">
        <v>1</v>
      </c>
      <c r="AE95">
        <v>1012</v>
      </c>
      <c r="AF95">
        <v>1.9788000000000002E-3</v>
      </c>
      <c r="AG95">
        <v>2.7129999999999998E-4</v>
      </c>
      <c r="AH95">
        <v>1.3397000000000001E-3</v>
      </c>
      <c r="AI95">
        <v>2.9388999999999999E-3</v>
      </c>
      <c r="AJ95">
        <v>23</v>
      </c>
      <c r="AM95">
        <v>1</v>
      </c>
      <c r="AN95">
        <v>1012</v>
      </c>
      <c r="AO95">
        <v>1.3175999999999999E-3</v>
      </c>
      <c r="AP95">
        <v>1.337E-4</v>
      </c>
      <c r="AQ95">
        <v>9.6699999999999998E-4</v>
      </c>
      <c r="AR95">
        <v>1.7102E-3</v>
      </c>
      <c r="AS95">
        <v>23</v>
      </c>
      <c r="AV95">
        <v>1</v>
      </c>
      <c r="AW95">
        <v>1012</v>
      </c>
      <c r="AX95">
        <v>6.8070000000000001E-4</v>
      </c>
      <c r="AY95">
        <v>2.298E-4</v>
      </c>
      <c r="AZ95">
        <v>-4.5780000000000001E-4</v>
      </c>
      <c r="BA95">
        <v>1.1712999999999999E-3</v>
      </c>
      <c r="BB95">
        <v>23</v>
      </c>
    </row>
    <row r="96" spans="12:56" x14ac:dyDescent="0.35">
      <c r="L96">
        <v>2</v>
      </c>
      <c r="M96">
        <v>712</v>
      </c>
      <c r="N96">
        <v>0.48335250000000002</v>
      </c>
      <c r="O96">
        <v>9.6271200000000001E-2</v>
      </c>
      <c r="P96">
        <v>0.192713</v>
      </c>
      <c r="Q96">
        <v>0.88815500000000003</v>
      </c>
      <c r="R96">
        <v>23</v>
      </c>
      <c r="U96">
        <v>2</v>
      </c>
      <c r="V96">
        <v>712</v>
      </c>
      <c r="W96">
        <v>1.3342E-3</v>
      </c>
      <c r="X96">
        <v>1.774E-4</v>
      </c>
      <c r="Y96">
        <v>6.4539999999999997E-4</v>
      </c>
      <c r="Z96">
        <v>1.8473999999999999E-3</v>
      </c>
      <c r="AA96">
        <v>23</v>
      </c>
      <c r="AD96">
        <v>2</v>
      </c>
      <c r="AE96">
        <v>712</v>
      </c>
      <c r="AF96">
        <v>2.0568000000000001E-3</v>
      </c>
      <c r="AG96">
        <v>3.5790000000000003E-4</v>
      </c>
      <c r="AH96">
        <v>1.1605999999999999E-3</v>
      </c>
      <c r="AI96">
        <v>3.4466000000000002E-3</v>
      </c>
      <c r="AJ96">
        <v>23</v>
      </c>
      <c r="AM96">
        <v>2</v>
      </c>
      <c r="AN96">
        <v>712</v>
      </c>
      <c r="AO96">
        <v>1.3112E-3</v>
      </c>
      <c r="AP96">
        <v>2.4439999999999998E-4</v>
      </c>
      <c r="AQ96">
        <v>4.7580000000000002E-4</v>
      </c>
      <c r="AR96">
        <v>1.9694999999999999E-3</v>
      </c>
      <c r="AS96">
        <v>23</v>
      </c>
      <c r="AV96">
        <v>2</v>
      </c>
      <c r="AW96">
        <v>712</v>
      </c>
      <c r="AX96">
        <v>6.3449999999999997E-4</v>
      </c>
      <c r="AY96">
        <v>1.9320000000000001E-4</v>
      </c>
      <c r="AZ96">
        <v>-4.9870000000000003E-4</v>
      </c>
      <c r="BA96">
        <v>1.1885000000000001E-3</v>
      </c>
      <c r="BB96">
        <v>23</v>
      </c>
    </row>
    <row r="97" spans="12:54" x14ac:dyDescent="0.35">
      <c r="L97">
        <v>3</v>
      </c>
      <c r="M97">
        <v>647</v>
      </c>
      <c r="N97">
        <v>0.49283749999999998</v>
      </c>
      <c r="O97">
        <v>0.1370268</v>
      </c>
      <c r="P97">
        <v>0.13234199999999999</v>
      </c>
      <c r="Q97">
        <v>1.016297</v>
      </c>
      <c r="R97">
        <v>23</v>
      </c>
      <c r="U97">
        <v>3</v>
      </c>
      <c r="V97">
        <v>647</v>
      </c>
      <c r="W97">
        <v>1.4643E-3</v>
      </c>
      <c r="X97">
        <v>1.3100000000000001E-4</v>
      </c>
      <c r="Y97">
        <v>1.1229E-3</v>
      </c>
      <c r="Z97">
        <v>1.9873E-3</v>
      </c>
      <c r="AA97">
        <v>23</v>
      </c>
      <c r="AD97">
        <v>3</v>
      </c>
      <c r="AE97">
        <v>647</v>
      </c>
      <c r="AF97">
        <v>2.2858000000000002E-3</v>
      </c>
      <c r="AG97">
        <v>3.9159999999999998E-4</v>
      </c>
      <c r="AH97">
        <v>1.5655000000000001E-3</v>
      </c>
      <c r="AI97">
        <v>3.8644999999999999E-3</v>
      </c>
      <c r="AJ97">
        <v>23</v>
      </c>
      <c r="AM97">
        <v>3</v>
      </c>
      <c r="AN97">
        <v>647</v>
      </c>
      <c r="AO97">
        <v>1.4388000000000001E-3</v>
      </c>
      <c r="AP97">
        <v>1.6550000000000001E-4</v>
      </c>
      <c r="AQ97">
        <v>9.7759999999999991E-4</v>
      </c>
      <c r="AR97">
        <v>2.1632999999999999E-3</v>
      </c>
      <c r="AS97">
        <v>23</v>
      </c>
      <c r="AV97">
        <v>3</v>
      </c>
      <c r="AW97">
        <v>647</v>
      </c>
      <c r="AX97">
        <v>6.6839999999999998E-4</v>
      </c>
      <c r="AY97">
        <v>3.5869999999999999E-4</v>
      </c>
      <c r="AZ97">
        <v>-1.0189999999999999E-3</v>
      </c>
      <c r="BA97">
        <v>1.4002000000000001E-3</v>
      </c>
      <c r="BB97">
        <v>23</v>
      </c>
    </row>
    <row r="98" spans="12:54" x14ac:dyDescent="0.35">
      <c r="L98">
        <v>4</v>
      </c>
      <c r="M98">
        <v>717</v>
      </c>
      <c r="N98">
        <v>0.40254230000000002</v>
      </c>
      <c r="O98">
        <v>0.10029780000000001</v>
      </c>
      <c r="P98">
        <v>0.10141600000000001</v>
      </c>
      <c r="Q98">
        <v>0.69804900000000003</v>
      </c>
      <c r="R98">
        <v>24</v>
      </c>
      <c r="U98">
        <v>4</v>
      </c>
      <c r="V98">
        <v>717</v>
      </c>
      <c r="W98">
        <v>1.33E-3</v>
      </c>
      <c r="X98">
        <v>1.236E-4</v>
      </c>
      <c r="Y98">
        <v>9.6469999999999998E-4</v>
      </c>
      <c r="Z98">
        <v>1.7068999999999999E-3</v>
      </c>
      <c r="AA98">
        <v>24</v>
      </c>
      <c r="AD98">
        <v>4</v>
      </c>
      <c r="AE98">
        <v>717</v>
      </c>
      <c r="AF98">
        <v>1.9334E-3</v>
      </c>
      <c r="AG98">
        <v>2.8959999999999999E-4</v>
      </c>
      <c r="AH98">
        <v>1.1033E-3</v>
      </c>
      <c r="AI98">
        <v>2.8170000000000001E-3</v>
      </c>
      <c r="AJ98">
        <v>24</v>
      </c>
      <c r="AM98">
        <v>4</v>
      </c>
      <c r="AN98">
        <v>717</v>
      </c>
      <c r="AO98">
        <v>1.2669000000000001E-3</v>
      </c>
      <c r="AP98">
        <v>1.188E-4</v>
      </c>
      <c r="AQ98">
        <v>8.1559999999999998E-4</v>
      </c>
      <c r="AR98">
        <v>1.5996000000000001E-3</v>
      </c>
      <c r="AS98">
        <v>24</v>
      </c>
      <c r="AV98">
        <v>4</v>
      </c>
      <c r="AW98">
        <v>717</v>
      </c>
      <c r="AX98">
        <v>7.896E-4</v>
      </c>
      <c r="AY98">
        <v>1.7870000000000001E-4</v>
      </c>
      <c r="AZ98">
        <v>1.329E-4</v>
      </c>
      <c r="BA98">
        <v>1.2688E-3</v>
      </c>
      <c r="BB98">
        <v>24</v>
      </c>
    </row>
    <row r="99" spans="12:54" x14ac:dyDescent="0.35">
      <c r="L99">
        <v>5</v>
      </c>
      <c r="M99">
        <v>561</v>
      </c>
      <c r="N99">
        <v>0.46468949999999998</v>
      </c>
      <c r="O99">
        <v>0.1057913</v>
      </c>
      <c r="P99">
        <v>0.19285099999999999</v>
      </c>
      <c r="Q99">
        <v>0.91806900000000002</v>
      </c>
      <c r="R99">
        <v>24</v>
      </c>
      <c r="U99">
        <v>5</v>
      </c>
      <c r="V99">
        <v>561</v>
      </c>
      <c r="W99">
        <v>1.2796999999999999E-3</v>
      </c>
      <c r="X99">
        <v>1.338E-4</v>
      </c>
      <c r="Y99">
        <v>6.8300000000000001E-4</v>
      </c>
      <c r="Z99">
        <v>1.7177E-3</v>
      </c>
      <c r="AA99">
        <v>24</v>
      </c>
      <c r="AD99">
        <v>5</v>
      </c>
      <c r="AE99">
        <v>561</v>
      </c>
      <c r="AF99">
        <v>1.9266000000000001E-3</v>
      </c>
      <c r="AG99">
        <v>3.4620000000000001E-4</v>
      </c>
      <c r="AH99">
        <v>9.7590000000000003E-4</v>
      </c>
      <c r="AI99">
        <v>3.4716E-3</v>
      </c>
      <c r="AJ99">
        <v>24</v>
      </c>
      <c r="AM99">
        <v>5</v>
      </c>
      <c r="AN99">
        <v>561</v>
      </c>
      <c r="AO99">
        <v>1.2972000000000001E-3</v>
      </c>
      <c r="AP99">
        <v>1.685E-4</v>
      </c>
      <c r="AQ99">
        <v>6.9200000000000002E-4</v>
      </c>
      <c r="AR99">
        <v>1.9911E-3</v>
      </c>
      <c r="AS99">
        <v>24</v>
      </c>
      <c r="AV99">
        <v>5</v>
      </c>
      <c r="AW99">
        <v>561</v>
      </c>
      <c r="AX99">
        <v>6.154E-4</v>
      </c>
      <c r="AY99">
        <v>2.095E-4</v>
      </c>
      <c r="AZ99">
        <v>-5.0900000000000001E-4</v>
      </c>
      <c r="BA99">
        <v>1.1031000000000001E-3</v>
      </c>
      <c r="BB99">
        <v>24</v>
      </c>
    </row>
    <row r="100" spans="12:54" x14ac:dyDescent="0.35">
      <c r="L100">
        <v>6</v>
      </c>
      <c r="M100">
        <v>551</v>
      </c>
      <c r="N100">
        <v>0.4479631</v>
      </c>
      <c r="O100">
        <v>9.0211E-2</v>
      </c>
      <c r="P100">
        <v>0.20410800000000001</v>
      </c>
      <c r="Q100">
        <v>0.72634799999999999</v>
      </c>
      <c r="R100">
        <v>24</v>
      </c>
      <c r="U100">
        <v>6</v>
      </c>
      <c r="V100">
        <v>551</v>
      </c>
      <c r="W100">
        <v>1.5268E-3</v>
      </c>
      <c r="X100">
        <v>1.5109999999999999E-4</v>
      </c>
      <c r="Y100">
        <v>1.0078000000000001E-3</v>
      </c>
      <c r="Z100">
        <v>2.0738000000000002E-3</v>
      </c>
      <c r="AA100">
        <v>24</v>
      </c>
      <c r="AD100">
        <v>6</v>
      </c>
      <c r="AE100">
        <v>551</v>
      </c>
      <c r="AF100">
        <v>2.2840999999999998E-3</v>
      </c>
      <c r="AG100">
        <v>3.3829999999999998E-4</v>
      </c>
      <c r="AH100">
        <v>1.4327000000000001E-3</v>
      </c>
      <c r="AI100">
        <v>3.6278E-3</v>
      </c>
      <c r="AJ100">
        <v>24</v>
      </c>
      <c r="AM100">
        <v>6</v>
      </c>
      <c r="AN100">
        <v>551</v>
      </c>
      <c r="AO100">
        <v>1.4832000000000001E-3</v>
      </c>
      <c r="AP100">
        <v>1.9139999999999999E-4</v>
      </c>
      <c r="AQ100">
        <v>1.0116999999999999E-3</v>
      </c>
      <c r="AR100">
        <v>2.7266999999999999E-3</v>
      </c>
      <c r="AS100">
        <v>24</v>
      </c>
      <c r="AV100">
        <v>6</v>
      </c>
      <c r="AW100">
        <v>551</v>
      </c>
      <c r="AX100">
        <v>8.1309999999999998E-4</v>
      </c>
      <c r="AY100">
        <v>2.117E-4</v>
      </c>
      <c r="AZ100">
        <v>3.8500000000000001E-5</v>
      </c>
      <c r="BA100">
        <v>1.2382999999999999E-3</v>
      </c>
      <c r="BB100">
        <v>24</v>
      </c>
    </row>
    <row r="101" spans="12:54" x14ac:dyDescent="0.35">
      <c r="L101">
        <v>7</v>
      </c>
      <c r="M101">
        <v>963</v>
      </c>
      <c r="N101">
        <v>0.4427624</v>
      </c>
      <c r="O101">
        <v>0.11926050000000001</v>
      </c>
      <c r="P101">
        <v>0.162385</v>
      </c>
      <c r="Q101">
        <v>0.89622800000000002</v>
      </c>
      <c r="R101">
        <v>25</v>
      </c>
      <c r="U101">
        <v>7</v>
      </c>
      <c r="V101">
        <v>963</v>
      </c>
      <c r="W101">
        <v>1.3104E-3</v>
      </c>
      <c r="X101">
        <v>1.2980000000000001E-4</v>
      </c>
      <c r="Y101">
        <v>8.8650000000000003E-4</v>
      </c>
      <c r="Z101">
        <v>1.7695E-3</v>
      </c>
      <c r="AA101">
        <v>25</v>
      </c>
      <c r="AD101">
        <v>7</v>
      </c>
      <c r="AE101">
        <v>963</v>
      </c>
      <c r="AF101">
        <v>1.9756000000000001E-3</v>
      </c>
      <c r="AG101">
        <v>3.1839999999999999E-4</v>
      </c>
      <c r="AH101">
        <v>1.2431E-3</v>
      </c>
      <c r="AI101">
        <v>3.4087000000000002E-3</v>
      </c>
      <c r="AJ101">
        <v>25</v>
      </c>
      <c r="AM101">
        <v>7</v>
      </c>
      <c r="AN101">
        <v>963</v>
      </c>
      <c r="AO101">
        <v>1.2451000000000001E-3</v>
      </c>
      <c r="AP101">
        <v>1.585E-4</v>
      </c>
      <c r="AQ101">
        <v>8.3920000000000002E-4</v>
      </c>
      <c r="AR101">
        <v>1.9818000000000001E-3</v>
      </c>
      <c r="AS101">
        <v>25</v>
      </c>
      <c r="AV101">
        <v>7</v>
      </c>
      <c r="AW101">
        <v>963</v>
      </c>
      <c r="AX101">
        <v>7.1060000000000003E-4</v>
      </c>
      <c r="AY101">
        <v>2.1800000000000001E-4</v>
      </c>
      <c r="AZ101">
        <v>-2.519E-4</v>
      </c>
      <c r="BA101">
        <v>1.2458E-3</v>
      </c>
      <c r="BB101">
        <v>25</v>
      </c>
    </row>
    <row r="102" spans="12:54" x14ac:dyDescent="0.35">
      <c r="L102">
        <v>8</v>
      </c>
      <c r="M102">
        <v>620</v>
      </c>
      <c r="N102">
        <v>0.44486969999999998</v>
      </c>
      <c r="O102">
        <v>0.1139159</v>
      </c>
      <c r="P102">
        <v>0.12792400000000001</v>
      </c>
      <c r="Q102">
        <v>0.85056399999999999</v>
      </c>
      <c r="R102">
        <v>25</v>
      </c>
      <c r="U102">
        <v>8</v>
      </c>
      <c r="V102">
        <v>620</v>
      </c>
      <c r="W102">
        <v>1.2875E-3</v>
      </c>
      <c r="X102">
        <v>1.219E-4</v>
      </c>
      <c r="Y102">
        <v>9.6310000000000005E-4</v>
      </c>
      <c r="Z102">
        <v>1.7719000000000001E-3</v>
      </c>
      <c r="AA102">
        <v>25</v>
      </c>
      <c r="AD102">
        <v>8</v>
      </c>
      <c r="AE102">
        <v>620</v>
      </c>
      <c r="AF102">
        <v>1.9252E-3</v>
      </c>
      <c r="AG102">
        <v>3.3389999999999998E-4</v>
      </c>
      <c r="AH102">
        <v>1.1161999999999999E-3</v>
      </c>
      <c r="AI102">
        <v>3.2626E-3</v>
      </c>
      <c r="AJ102">
        <v>25</v>
      </c>
      <c r="AM102">
        <v>8</v>
      </c>
      <c r="AN102">
        <v>620</v>
      </c>
      <c r="AO102">
        <v>1.266E-3</v>
      </c>
      <c r="AP102">
        <v>1.671E-4</v>
      </c>
      <c r="AQ102">
        <v>6.5370000000000001E-4</v>
      </c>
      <c r="AR102">
        <v>1.7427E-3</v>
      </c>
      <c r="AS102">
        <v>25</v>
      </c>
      <c r="AV102">
        <v>8</v>
      </c>
      <c r="AW102">
        <v>620</v>
      </c>
      <c r="AX102">
        <v>6.715E-4</v>
      </c>
      <c r="AY102">
        <v>1.7780000000000001E-4</v>
      </c>
      <c r="AZ102">
        <v>-3.3110000000000002E-4</v>
      </c>
      <c r="BA102">
        <v>1.1141E-3</v>
      </c>
      <c r="BB102">
        <v>25</v>
      </c>
    </row>
    <row r="103" spans="12:54" x14ac:dyDescent="0.35">
      <c r="L103">
        <v>9</v>
      </c>
      <c r="M103">
        <v>611</v>
      </c>
      <c r="N103">
        <v>0.4280021</v>
      </c>
      <c r="O103">
        <v>0.1096534</v>
      </c>
      <c r="P103">
        <v>0.129972</v>
      </c>
      <c r="Q103">
        <v>0.92734700000000003</v>
      </c>
      <c r="R103">
        <v>25</v>
      </c>
      <c r="U103">
        <v>9</v>
      </c>
      <c r="V103">
        <v>611</v>
      </c>
      <c r="W103">
        <v>1.4639E-3</v>
      </c>
      <c r="X103">
        <v>1.294E-4</v>
      </c>
      <c r="Y103">
        <v>1.1014E-3</v>
      </c>
      <c r="Z103">
        <v>1.9716E-3</v>
      </c>
      <c r="AA103">
        <v>25</v>
      </c>
      <c r="AD103">
        <v>9</v>
      </c>
      <c r="AE103">
        <v>611</v>
      </c>
      <c r="AF103">
        <v>2.1729000000000002E-3</v>
      </c>
      <c r="AG103">
        <v>3.0479999999999998E-4</v>
      </c>
      <c r="AH103">
        <v>1.4176E-3</v>
      </c>
      <c r="AI103">
        <v>3.1105999999999998E-3</v>
      </c>
      <c r="AJ103">
        <v>25</v>
      </c>
      <c r="AM103">
        <v>9</v>
      </c>
      <c r="AN103">
        <v>611</v>
      </c>
      <c r="AO103">
        <v>1.3897E-3</v>
      </c>
      <c r="AP103">
        <v>1.482E-4</v>
      </c>
      <c r="AQ103">
        <v>9.810000000000001E-4</v>
      </c>
      <c r="AR103">
        <v>2.0303999999999999E-3</v>
      </c>
      <c r="AS103">
        <v>25</v>
      </c>
      <c r="AV103">
        <v>9</v>
      </c>
      <c r="AW103">
        <v>611</v>
      </c>
      <c r="AX103">
        <v>8.2910000000000004E-4</v>
      </c>
      <c r="AY103">
        <v>2.299E-4</v>
      </c>
      <c r="AZ103">
        <v>-5.999E-4</v>
      </c>
      <c r="BA103">
        <v>1.3055E-3</v>
      </c>
      <c r="BB103">
        <v>25</v>
      </c>
    </row>
    <row r="104" spans="12:54" x14ac:dyDescent="0.35">
      <c r="L104">
        <v>10</v>
      </c>
      <c r="M104">
        <v>478</v>
      </c>
      <c r="N104">
        <v>0.4002618</v>
      </c>
      <c r="O104">
        <v>0.1118282</v>
      </c>
      <c r="P104">
        <v>9.6385999999999999E-2</v>
      </c>
      <c r="Q104">
        <v>0.71045899999999995</v>
      </c>
      <c r="R104">
        <v>27</v>
      </c>
      <c r="U104">
        <v>10</v>
      </c>
      <c r="V104">
        <v>478</v>
      </c>
      <c r="W104">
        <v>1.4277999999999999E-3</v>
      </c>
      <c r="X104">
        <v>1.3100000000000001E-4</v>
      </c>
      <c r="Y104">
        <v>1.1004000000000001E-3</v>
      </c>
      <c r="Z104">
        <v>1.9428E-3</v>
      </c>
      <c r="AA104">
        <v>27</v>
      </c>
      <c r="AD104">
        <v>10</v>
      </c>
      <c r="AE104">
        <v>478</v>
      </c>
      <c r="AF104">
        <v>2.0420999999999998E-3</v>
      </c>
      <c r="AG104">
        <v>2.498E-4</v>
      </c>
      <c r="AH104">
        <v>1.2878E-3</v>
      </c>
      <c r="AI104">
        <v>3.3300000000000001E-3</v>
      </c>
      <c r="AJ104">
        <v>27</v>
      </c>
      <c r="AM104">
        <v>10</v>
      </c>
      <c r="AN104">
        <v>478</v>
      </c>
      <c r="AO104">
        <v>1.4039E-3</v>
      </c>
      <c r="AP104">
        <v>1.3909999999999999E-4</v>
      </c>
      <c r="AQ104">
        <v>9.898000000000001E-4</v>
      </c>
      <c r="AR104">
        <v>1.8458999999999999E-3</v>
      </c>
      <c r="AS104">
        <v>27</v>
      </c>
      <c r="AV104">
        <v>10</v>
      </c>
      <c r="AW104">
        <v>478</v>
      </c>
      <c r="AX104">
        <v>8.3739999999999997E-4</v>
      </c>
      <c r="AY104">
        <v>2.3780000000000001E-4</v>
      </c>
      <c r="AZ104">
        <v>1.5640000000000001E-4</v>
      </c>
      <c r="BA104">
        <v>1.3588999999999999E-3</v>
      </c>
      <c r="BB104">
        <v>27</v>
      </c>
    </row>
    <row r="105" spans="12:54" x14ac:dyDescent="0.35">
      <c r="L105">
        <v>11</v>
      </c>
      <c r="M105">
        <v>503</v>
      </c>
      <c r="N105">
        <v>0.44856420000000002</v>
      </c>
      <c r="O105">
        <v>0.13946140000000001</v>
      </c>
      <c r="P105">
        <v>0.144317</v>
      </c>
      <c r="Q105">
        <v>0.86634699999999998</v>
      </c>
      <c r="R105">
        <v>27</v>
      </c>
      <c r="U105">
        <v>11</v>
      </c>
      <c r="V105">
        <v>503</v>
      </c>
      <c r="W105">
        <v>1.5305E-3</v>
      </c>
      <c r="X105">
        <v>1.237E-4</v>
      </c>
      <c r="Y105">
        <v>1.2194E-3</v>
      </c>
      <c r="Z105">
        <v>1.9954999999999999E-3</v>
      </c>
      <c r="AA105">
        <v>27</v>
      </c>
      <c r="AD105">
        <v>11</v>
      </c>
      <c r="AE105">
        <v>503</v>
      </c>
      <c r="AF105">
        <v>2.3406E-3</v>
      </c>
      <c r="AG105">
        <v>4.1760000000000001E-4</v>
      </c>
      <c r="AH105">
        <v>1.6425000000000001E-3</v>
      </c>
      <c r="AI105">
        <v>3.8957000000000002E-3</v>
      </c>
      <c r="AJ105">
        <v>27</v>
      </c>
      <c r="AM105">
        <v>11</v>
      </c>
      <c r="AN105">
        <v>503</v>
      </c>
      <c r="AO105">
        <v>1.4262000000000001E-3</v>
      </c>
      <c r="AP105">
        <v>1.5090000000000001E-4</v>
      </c>
      <c r="AQ105">
        <v>1.0059999999999999E-3</v>
      </c>
      <c r="AR105">
        <v>1.9867000000000001E-3</v>
      </c>
      <c r="AS105">
        <v>27</v>
      </c>
      <c r="AV105">
        <v>11</v>
      </c>
      <c r="AW105">
        <v>503</v>
      </c>
      <c r="AX105">
        <v>8.2470000000000004E-4</v>
      </c>
      <c r="AY105">
        <v>3.101E-4</v>
      </c>
      <c r="AZ105">
        <v>-4.0039999999999997E-4</v>
      </c>
      <c r="BA105">
        <v>1.4008E-3</v>
      </c>
      <c r="BB105">
        <v>27</v>
      </c>
    </row>
    <row r="106" spans="12:54" x14ac:dyDescent="0.35">
      <c r="L106">
        <v>12</v>
      </c>
      <c r="M106">
        <v>561</v>
      </c>
      <c r="N106">
        <v>0.46024130000000002</v>
      </c>
      <c r="O106">
        <v>0.11561440000000001</v>
      </c>
      <c r="P106">
        <v>0.176897</v>
      </c>
      <c r="Q106">
        <v>0.83781799999999995</v>
      </c>
      <c r="R106">
        <v>27</v>
      </c>
      <c r="U106">
        <v>12</v>
      </c>
      <c r="V106">
        <v>561</v>
      </c>
      <c r="W106">
        <v>1.3810999999999999E-3</v>
      </c>
      <c r="X106">
        <v>1.3449999999999999E-4</v>
      </c>
      <c r="Y106">
        <v>1.0166000000000001E-3</v>
      </c>
      <c r="Z106">
        <v>2.032E-3</v>
      </c>
      <c r="AA106">
        <v>27</v>
      </c>
      <c r="AD106">
        <v>12</v>
      </c>
      <c r="AE106">
        <v>561</v>
      </c>
      <c r="AF106">
        <v>2.0849000000000002E-3</v>
      </c>
      <c r="AG106">
        <v>3.1839999999999999E-4</v>
      </c>
      <c r="AH106">
        <v>1.3854E-3</v>
      </c>
      <c r="AI106">
        <v>3.9081999999999997E-3</v>
      </c>
      <c r="AJ106">
        <v>27</v>
      </c>
      <c r="AM106">
        <v>12</v>
      </c>
      <c r="AN106">
        <v>561</v>
      </c>
      <c r="AO106">
        <v>1.3626999999999999E-3</v>
      </c>
      <c r="AP106">
        <v>1.683E-4</v>
      </c>
      <c r="AQ106">
        <v>9.5259999999999995E-4</v>
      </c>
      <c r="AR106">
        <v>1.9373000000000001E-3</v>
      </c>
      <c r="AS106">
        <v>27</v>
      </c>
      <c r="AV106">
        <v>12</v>
      </c>
      <c r="AW106">
        <v>561</v>
      </c>
      <c r="AX106">
        <v>6.9559999999999999E-4</v>
      </c>
      <c r="AY106">
        <v>2.1589999999999999E-4</v>
      </c>
      <c r="AZ106">
        <v>-2.7159999999999999E-4</v>
      </c>
      <c r="BA106">
        <v>1.2695E-3</v>
      </c>
      <c r="BB106">
        <v>27</v>
      </c>
    </row>
    <row r="107" spans="12:54" x14ac:dyDescent="0.35">
      <c r="L107">
        <v>13</v>
      </c>
      <c r="M107">
        <v>456</v>
      </c>
      <c r="N107">
        <v>0.34154790000000002</v>
      </c>
      <c r="O107">
        <v>8.6681999999999995E-2</v>
      </c>
      <c r="P107">
        <v>0.16452700000000001</v>
      </c>
      <c r="Q107">
        <v>0.64410100000000003</v>
      </c>
      <c r="R107">
        <v>28</v>
      </c>
      <c r="U107">
        <v>13</v>
      </c>
      <c r="V107">
        <v>456</v>
      </c>
      <c r="W107">
        <v>1.3512000000000001E-3</v>
      </c>
      <c r="X107">
        <v>9.2700000000000004E-5</v>
      </c>
      <c r="Y107">
        <v>1.1176999999999999E-3</v>
      </c>
      <c r="Z107">
        <v>1.6106E-3</v>
      </c>
      <c r="AA107">
        <v>28</v>
      </c>
      <c r="AD107">
        <v>13</v>
      </c>
      <c r="AE107">
        <v>456</v>
      </c>
      <c r="AF107">
        <v>1.8268E-3</v>
      </c>
      <c r="AG107">
        <v>1.6770000000000001E-4</v>
      </c>
      <c r="AH107">
        <v>1.4842E-3</v>
      </c>
      <c r="AI107">
        <v>2.4914999999999998E-3</v>
      </c>
      <c r="AJ107">
        <v>28</v>
      </c>
      <c r="AM107">
        <v>13</v>
      </c>
      <c r="AN107">
        <v>456</v>
      </c>
      <c r="AO107">
        <v>1.3485999999999999E-3</v>
      </c>
      <c r="AP107">
        <v>1.284E-4</v>
      </c>
      <c r="AQ107">
        <v>9.433E-4</v>
      </c>
      <c r="AR107">
        <v>1.732E-3</v>
      </c>
      <c r="AS107">
        <v>28</v>
      </c>
      <c r="AV107">
        <v>13</v>
      </c>
      <c r="AW107">
        <v>456</v>
      </c>
      <c r="AX107">
        <v>8.7830000000000004E-4</v>
      </c>
      <c r="AY107">
        <v>1.6860000000000001E-4</v>
      </c>
      <c r="AZ107">
        <v>3.077E-4</v>
      </c>
      <c r="BA107">
        <v>1.2956000000000001E-3</v>
      </c>
      <c r="BB107">
        <v>28</v>
      </c>
    </row>
    <row r="108" spans="12:54" x14ac:dyDescent="0.35">
      <c r="L108">
        <v>14</v>
      </c>
      <c r="M108">
        <v>617</v>
      </c>
      <c r="N108">
        <v>0.40769369999999999</v>
      </c>
      <c r="O108">
        <v>0.10684920000000001</v>
      </c>
      <c r="P108">
        <v>0.13603000000000001</v>
      </c>
      <c r="Q108">
        <v>0.74063999999999997</v>
      </c>
      <c r="R108">
        <v>28</v>
      </c>
      <c r="U108">
        <v>14</v>
      </c>
      <c r="V108">
        <v>617</v>
      </c>
      <c r="W108">
        <v>1.5406E-3</v>
      </c>
      <c r="X108">
        <v>1.2129999999999999E-4</v>
      </c>
      <c r="Y108">
        <v>1.1638E-3</v>
      </c>
      <c r="Z108">
        <v>1.8829999999999999E-3</v>
      </c>
      <c r="AA108">
        <v>28</v>
      </c>
      <c r="AD108">
        <v>14</v>
      </c>
      <c r="AE108">
        <v>617</v>
      </c>
      <c r="AF108">
        <v>2.2677000000000001E-3</v>
      </c>
      <c r="AG108">
        <v>3.3609999999999998E-4</v>
      </c>
      <c r="AH108">
        <v>1.4283E-3</v>
      </c>
      <c r="AI108">
        <v>3.5452999999999999E-3</v>
      </c>
      <c r="AJ108">
        <v>28</v>
      </c>
      <c r="AM108">
        <v>14</v>
      </c>
      <c r="AN108">
        <v>617</v>
      </c>
      <c r="AO108">
        <v>1.4146E-3</v>
      </c>
      <c r="AP108">
        <v>1.7919999999999999E-4</v>
      </c>
      <c r="AQ108">
        <v>8.7750000000000002E-4</v>
      </c>
      <c r="AR108">
        <v>1.9325E-3</v>
      </c>
      <c r="AS108">
        <v>28</v>
      </c>
      <c r="AV108">
        <v>14</v>
      </c>
      <c r="AW108">
        <v>617</v>
      </c>
      <c r="AX108">
        <v>9.3930000000000001E-4</v>
      </c>
      <c r="AY108">
        <v>1.786E-4</v>
      </c>
      <c r="AZ108">
        <v>2.3029999999999999E-4</v>
      </c>
      <c r="BA108">
        <v>1.4628E-3</v>
      </c>
      <c r="BB108">
        <v>28</v>
      </c>
    </row>
    <row r="109" spans="12:54" x14ac:dyDescent="0.35">
      <c r="L109">
        <v>15</v>
      </c>
      <c r="M109">
        <v>516</v>
      </c>
      <c r="N109">
        <v>0.48370459999999998</v>
      </c>
      <c r="O109">
        <v>0.1083329</v>
      </c>
      <c r="P109">
        <v>0.119107</v>
      </c>
      <c r="Q109">
        <v>0.85782599999999998</v>
      </c>
      <c r="R109">
        <v>28</v>
      </c>
      <c r="U109">
        <v>15</v>
      </c>
      <c r="V109">
        <v>516</v>
      </c>
      <c r="W109">
        <v>1.4122E-3</v>
      </c>
      <c r="X109">
        <v>1.574E-4</v>
      </c>
      <c r="Y109">
        <v>9.1489999999999996E-4</v>
      </c>
      <c r="Z109">
        <v>1.7621E-3</v>
      </c>
      <c r="AA109">
        <v>28</v>
      </c>
      <c r="AD109">
        <v>15</v>
      </c>
      <c r="AE109">
        <v>516</v>
      </c>
      <c r="AF109">
        <v>2.1963E-3</v>
      </c>
      <c r="AG109">
        <v>3.3409999999999999E-4</v>
      </c>
      <c r="AH109">
        <v>1.4076E-3</v>
      </c>
      <c r="AI109">
        <v>3.3725000000000001E-3</v>
      </c>
      <c r="AJ109">
        <v>28</v>
      </c>
      <c r="AM109">
        <v>15</v>
      </c>
      <c r="AN109">
        <v>516</v>
      </c>
      <c r="AO109">
        <v>1.3316999999999999E-3</v>
      </c>
      <c r="AP109">
        <v>1.805E-4</v>
      </c>
      <c r="AQ109">
        <v>8.5519999999999997E-4</v>
      </c>
      <c r="AR109">
        <v>2.1859000000000002E-3</v>
      </c>
      <c r="AS109">
        <v>28</v>
      </c>
      <c r="AV109">
        <v>15</v>
      </c>
      <c r="AW109">
        <v>516</v>
      </c>
      <c r="AX109">
        <v>7.0859999999999999E-4</v>
      </c>
      <c r="AY109">
        <v>2.398E-4</v>
      </c>
      <c r="AZ109">
        <v>-1.7009999999999999E-4</v>
      </c>
      <c r="BA109">
        <v>1.2478999999999999E-3</v>
      </c>
      <c r="BB109">
        <v>28</v>
      </c>
    </row>
    <row r="110" spans="12:54" x14ac:dyDescent="0.35">
      <c r="L110">
        <v>16</v>
      </c>
      <c r="M110">
        <v>476</v>
      </c>
      <c r="N110">
        <v>0.33869690000000002</v>
      </c>
      <c r="O110">
        <v>8.8039000000000006E-2</v>
      </c>
      <c r="P110">
        <v>8.8674000000000003E-2</v>
      </c>
      <c r="Q110">
        <v>0.62833700000000003</v>
      </c>
      <c r="R110">
        <v>29</v>
      </c>
      <c r="U110">
        <v>16</v>
      </c>
      <c r="V110">
        <v>476</v>
      </c>
      <c r="W110">
        <v>1.4326E-3</v>
      </c>
      <c r="X110">
        <v>1.3779999999999999E-4</v>
      </c>
      <c r="Y110">
        <v>1.0286E-3</v>
      </c>
      <c r="Z110">
        <v>1.7275999999999999E-3</v>
      </c>
      <c r="AA110">
        <v>29</v>
      </c>
      <c r="AD110">
        <v>16</v>
      </c>
      <c r="AE110">
        <v>476</v>
      </c>
      <c r="AF110">
        <v>1.9407000000000001E-3</v>
      </c>
      <c r="AG110">
        <v>2.3039999999999999E-4</v>
      </c>
      <c r="AH110">
        <v>1.4159000000000001E-3</v>
      </c>
      <c r="AI110">
        <v>2.6010999999999999E-3</v>
      </c>
      <c r="AJ110">
        <v>29</v>
      </c>
      <c r="AM110">
        <v>16</v>
      </c>
      <c r="AN110">
        <v>476</v>
      </c>
      <c r="AO110">
        <v>1.4105000000000001E-3</v>
      </c>
      <c r="AP110">
        <v>1.572E-4</v>
      </c>
      <c r="AQ110">
        <v>8.763E-4</v>
      </c>
      <c r="AR110">
        <v>1.8006000000000001E-3</v>
      </c>
      <c r="AS110">
        <v>29</v>
      </c>
      <c r="AV110">
        <v>16</v>
      </c>
      <c r="AW110">
        <v>476</v>
      </c>
      <c r="AX110">
        <v>9.4649999999999997E-4</v>
      </c>
      <c r="AY110">
        <v>1.9570000000000001E-4</v>
      </c>
      <c r="AZ110">
        <v>3.122E-4</v>
      </c>
      <c r="BA110">
        <v>1.4199E-3</v>
      </c>
      <c r="BB110">
        <v>29</v>
      </c>
    </row>
    <row r="111" spans="12:54" x14ac:dyDescent="0.35">
      <c r="L111">
        <v>17</v>
      </c>
      <c r="M111">
        <v>618</v>
      </c>
      <c r="N111">
        <v>0.4500479</v>
      </c>
      <c r="O111">
        <v>0.1227374</v>
      </c>
      <c r="P111">
        <v>0.15987219999999999</v>
      </c>
      <c r="Q111">
        <v>0.75502800000000003</v>
      </c>
      <c r="R111">
        <v>29</v>
      </c>
      <c r="U111">
        <v>17</v>
      </c>
      <c r="V111">
        <v>618</v>
      </c>
      <c r="W111">
        <v>1.5541000000000001E-3</v>
      </c>
      <c r="X111">
        <v>1.448E-4</v>
      </c>
      <c r="Y111">
        <v>1.1302E-3</v>
      </c>
      <c r="Z111">
        <v>1.9498E-3</v>
      </c>
      <c r="AA111">
        <v>29</v>
      </c>
      <c r="AD111">
        <v>17</v>
      </c>
      <c r="AE111">
        <v>618</v>
      </c>
      <c r="AF111">
        <v>2.3881000000000002E-3</v>
      </c>
      <c r="AG111">
        <v>4.1970000000000001E-4</v>
      </c>
      <c r="AH111">
        <v>1.4934E-3</v>
      </c>
      <c r="AI111">
        <v>3.8064000000000001E-3</v>
      </c>
      <c r="AJ111">
        <v>29</v>
      </c>
      <c r="AM111">
        <v>17</v>
      </c>
      <c r="AN111">
        <v>618</v>
      </c>
      <c r="AO111">
        <v>1.3944999999999999E-3</v>
      </c>
      <c r="AP111">
        <v>2.1670000000000001E-4</v>
      </c>
      <c r="AQ111">
        <v>9.0530000000000005E-4</v>
      </c>
      <c r="AR111">
        <v>2.2602E-3</v>
      </c>
      <c r="AS111">
        <v>29</v>
      </c>
      <c r="AV111">
        <v>17</v>
      </c>
      <c r="AW111">
        <v>618</v>
      </c>
      <c r="AX111">
        <v>8.7980000000000003E-4</v>
      </c>
      <c r="AY111">
        <v>2.131E-4</v>
      </c>
      <c r="AZ111">
        <v>-4.5599999999999997E-5</v>
      </c>
      <c r="BA111">
        <v>1.3862E-3</v>
      </c>
      <c r="BB111">
        <v>29</v>
      </c>
    </row>
    <row r="112" spans="12:54" x14ac:dyDescent="0.35">
      <c r="L112">
        <v>18</v>
      </c>
      <c r="M112">
        <v>629</v>
      </c>
      <c r="N112">
        <v>0.47558430000000002</v>
      </c>
      <c r="O112">
        <v>0.12382840000000001</v>
      </c>
      <c r="P112">
        <v>0.12087100000000001</v>
      </c>
      <c r="Q112">
        <v>0.83986300000000003</v>
      </c>
      <c r="R112">
        <v>29</v>
      </c>
      <c r="U112">
        <v>18</v>
      </c>
      <c r="V112">
        <v>629</v>
      </c>
      <c r="W112">
        <v>1.3954E-3</v>
      </c>
      <c r="X112">
        <v>2.1599999999999999E-4</v>
      </c>
      <c r="Y112">
        <v>8.2229999999999998E-4</v>
      </c>
      <c r="Z112">
        <v>1.8503E-3</v>
      </c>
      <c r="AA112">
        <v>29</v>
      </c>
      <c r="AD112">
        <v>18</v>
      </c>
      <c r="AE112">
        <v>629</v>
      </c>
      <c r="AF112">
        <v>2.1386999999999999E-3</v>
      </c>
      <c r="AG112">
        <v>3.4840000000000001E-4</v>
      </c>
      <c r="AH112">
        <v>1.4533E-3</v>
      </c>
      <c r="AI112">
        <v>3.0645999999999998E-3</v>
      </c>
      <c r="AJ112">
        <v>29</v>
      </c>
      <c r="AM112">
        <v>18</v>
      </c>
      <c r="AN112">
        <v>629</v>
      </c>
      <c r="AO112">
        <v>1.3316999999999999E-3</v>
      </c>
      <c r="AP112">
        <v>2.3220000000000001E-4</v>
      </c>
      <c r="AQ112">
        <v>5.4440000000000001E-4</v>
      </c>
      <c r="AR112">
        <v>2.2016000000000002E-3</v>
      </c>
      <c r="AS112">
        <v>29</v>
      </c>
      <c r="AV112">
        <v>18</v>
      </c>
      <c r="AW112">
        <v>629</v>
      </c>
      <c r="AX112">
        <v>7.157E-4</v>
      </c>
      <c r="AY112">
        <v>3.0390000000000001E-4</v>
      </c>
      <c r="AZ112">
        <v>-2.9629999999999999E-4</v>
      </c>
      <c r="BA112">
        <v>1.4945E-3</v>
      </c>
      <c r="BB112">
        <v>29</v>
      </c>
    </row>
    <row r="114" spans="14:56" x14ac:dyDescent="0.35">
      <c r="N114" s="55" t="s">
        <v>55</v>
      </c>
      <c r="O114" s="55" t="s">
        <v>31</v>
      </c>
      <c r="P114" s="55" t="s">
        <v>56</v>
      </c>
      <c r="Q114" s="55" t="s">
        <v>57</v>
      </c>
      <c r="R114" s="56"/>
      <c r="S114" s="64" t="s">
        <v>58</v>
      </c>
      <c r="W114" s="55" t="s">
        <v>55</v>
      </c>
      <c r="X114" s="55" t="s">
        <v>31</v>
      </c>
      <c r="Y114" s="55" t="s">
        <v>56</v>
      </c>
      <c r="Z114" s="55" t="s">
        <v>57</v>
      </c>
      <c r="AA114" s="56"/>
      <c r="AB114" s="64" t="s">
        <v>58</v>
      </c>
      <c r="AF114" s="55" t="s">
        <v>55</v>
      </c>
      <c r="AG114" s="55" t="s">
        <v>31</v>
      </c>
      <c r="AH114" s="55" t="s">
        <v>56</v>
      </c>
      <c r="AI114" s="55" t="s">
        <v>57</v>
      </c>
      <c r="AJ114" s="56"/>
      <c r="AK114" s="64" t="s">
        <v>58</v>
      </c>
      <c r="AO114" s="55" t="s">
        <v>55</v>
      </c>
      <c r="AP114" s="55" t="s">
        <v>31</v>
      </c>
      <c r="AQ114" s="55" t="s">
        <v>56</v>
      </c>
      <c r="AR114" s="55" t="s">
        <v>57</v>
      </c>
      <c r="AS114" s="56"/>
      <c r="AT114" s="64" t="s">
        <v>58</v>
      </c>
      <c r="AX114" s="55" t="s">
        <v>55</v>
      </c>
      <c r="AY114" s="55" t="s">
        <v>31</v>
      </c>
      <c r="AZ114" s="55" t="s">
        <v>56</v>
      </c>
      <c r="BA114" s="55" t="s">
        <v>57</v>
      </c>
      <c r="BB114" s="56"/>
      <c r="BC114" s="64" t="s">
        <v>58</v>
      </c>
    </row>
    <row r="115" spans="14:56" x14ac:dyDescent="0.35">
      <c r="N115" s="22">
        <f>AVERAGE(N94,N100,N97)</f>
        <v>0.47040029999999999</v>
      </c>
      <c r="O115" s="22">
        <f>STDEV(N94,N100,N97)</f>
        <v>3.1730992541677598E-2</v>
      </c>
      <c r="P115" s="22">
        <f t="shared" ref="P115:Q115" si="95">AVERAGE(P94,P100,P97)</f>
        <v>0.16822500000000001</v>
      </c>
      <c r="Q115" s="22">
        <f t="shared" si="95"/>
        <v>0.8713225</v>
      </c>
      <c r="R115" s="57"/>
      <c r="S115" s="23" t="s">
        <v>49</v>
      </c>
      <c r="T115" s="24">
        <f>AVERAGE(N115,N119)</f>
        <v>0.46385814999999997</v>
      </c>
      <c r="W115" s="22">
        <f>AVERAGE(W94,W100,W97)</f>
        <v>1.49555E-3</v>
      </c>
      <c r="X115" s="22">
        <f>STDEV(W94,W100,W97)</f>
        <v>4.419417382415926E-5</v>
      </c>
      <c r="Y115" s="22">
        <f t="shared" ref="Y115:Z115" si="96">AVERAGE(Y94,Y100,Y97)</f>
        <v>1.0653500000000001E-3</v>
      </c>
      <c r="Z115" s="22">
        <f t="shared" si="96"/>
        <v>2.0305499999999999E-3</v>
      </c>
      <c r="AA115" s="57"/>
      <c r="AB115" s="23" t="s">
        <v>49</v>
      </c>
      <c r="AC115" s="24">
        <f>AVERAGE(W115,W119)</f>
        <v>1.4573083333333332E-3</v>
      </c>
      <c r="AF115" s="22">
        <f>AVERAGE(AF94,AF100,AF97)</f>
        <v>2.28495E-3</v>
      </c>
      <c r="AG115" s="22">
        <f>STDEV(AF94,AF100,AF97)</f>
        <v>1.2020815280173517E-6</v>
      </c>
      <c r="AH115" s="22">
        <f t="shared" ref="AH115:AI115" si="97">AVERAGE(AH94,AH100,AH97)</f>
        <v>1.4991000000000002E-3</v>
      </c>
      <c r="AI115" s="22">
        <f t="shared" si="97"/>
        <v>3.7461500000000002E-3</v>
      </c>
      <c r="AJ115" s="57"/>
      <c r="AK115" s="23" t="s">
        <v>49</v>
      </c>
      <c r="AL115" s="24">
        <f>AVERAGE(AF115,AF119)</f>
        <v>2.2181583333333336E-3</v>
      </c>
      <c r="AO115" s="22">
        <f>AVERAGE(AO94,AO100,AO97)</f>
        <v>1.4610000000000001E-3</v>
      </c>
      <c r="AP115" s="22">
        <f>STDEV(AO94,AO100,AO97)</f>
        <v>3.1395541084682708E-5</v>
      </c>
      <c r="AQ115" s="22">
        <f t="shared" ref="AQ115:AR115" si="98">AVERAGE(AQ94,AQ100,AQ97)</f>
        <v>9.9464999999999992E-4</v>
      </c>
      <c r="AR115" s="22">
        <f t="shared" si="98"/>
        <v>2.4450000000000001E-3</v>
      </c>
      <c r="AS115" s="57"/>
      <c r="AT115" s="23" t="s">
        <v>49</v>
      </c>
      <c r="AU115" s="24">
        <f>AVERAGE(AO115,AO119)</f>
        <v>1.4111833333333335E-3</v>
      </c>
      <c r="AX115" s="22">
        <f>AVERAGE(AX94,AX100,AX97)</f>
        <v>7.4074999999999998E-4</v>
      </c>
      <c r="AY115" s="22">
        <f>STDEV(AX94,AX100,AX97)</f>
        <v>1.0231835123769342E-4</v>
      </c>
      <c r="AZ115" s="22">
        <f t="shared" ref="AZ115:BA115" si="99">AVERAGE(AZ94,AZ100,AZ97)</f>
        <v>-4.9025000000000002E-4</v>
      </c>
      <c r="BA115" s="22">
        <f t="shared" si="99"/>
        <v>1.3192500000000001E-3</v>
      </c>
      <c r="BB115" s="57"/>
      <c r="BC115" s="23" t="s">
        <v>49</v>
      </c>
      <c r="BD115" s="24">
        <f>AVERAGE(AX115,AX119)</f>
        <v>7.4259166666666666E-4</v>
      </c>
    </row>
    <row r="116" spans="14:56" x14ac:dyDescent="0.35">
      <c r="N116" s="26">
        <f>AVERAGE(N95,N101,N98)</f>
        <v>0.4320973666666667</v>
      </c>
      <c r="O116" s="26">
        <f>STDEV(N95,N101,N98)</f>
        <v>2.5923717528613301E-2</v>
      </c>
      <c r="P116" s="26">
        <f t="shared" ref="P116:Q116" si="100">AVERAGE(P95,P101,P98)</f>
        <v>0.14743033333333336</v>
      </c>
      <c r="Q116" s="26">
        <f t="shared" si="100"/>
        <v>0.82058533333333339</v>
      </c>
      <c r="R116" s="58"/>
      <c r="S116" s="27" t="s">
        <v>50</v>
      </c>
      <c r="T116" s="24">
        <f t="shared" ref="T116:T117" si="101">AVERAGE(N116,N120)</f>
        <v>0.39613311666666673</v>
      </c>
      <c r="W116" s="26">
        <f>AVERAGE(W95,W101,W98)</f>
        <v>1.3220333333333334E-3</v>
      </c>
      <c r="X116" s="26">
        <f>STDEV(W95,W101,W98)</f>
        <v>1.0301617995894317E-5</v>
      </c>
      <c r="Y116" s="26">
        <f t="shared" ref="Y116:Z116" si="102">AVERAGE(Y95,Y101,Y98)</f>
        <v>9.4953333333333328E-4</v>
      </c>
      <c r="Z116" s="26">
        <f t="shared" si="102"/>
        <v>1.7081666666666666E-3</v>
      </c>
      <c r="AA116" s="58"/>
      <c r="AB116" s="27" t="s">
        <v>50</v>
      </c>
      <c r="AC116" s="24">
        <f t="shared" ref="AC116:AC117" si="103">AVERAGE(W116,W120)</f>
        <v>1.3629499999999999E-3</v>
      </c>
      <c r="AF116" s="26">
        <f>AVERAGE(AF95,AF101,AF98)</f>
        <v>1.9626000000000001E-3</v>
      </c>
      <c r="AG116" s="26">
        <f>STDEV(AF95,AF101,AF98)</f>
        <v>2.5338508243383286E-5</v>
      </c>
      <c r="AH116" s="26">
        <f t="shared" ref="AH116:AI116" si="104">AVERAGE(AH95,AH101,AH98)</f>
        <v>1.2287000000000001E-3</v>
      </c>
      <c r="AI116" s="26">
        <f t="shared" si="104"/>
        <v>3.0548666666666666E-3</v>
      </c>
      <c r="AJ116" s="58"/>
      <c r="AK116" s="27" t="s">
        <v>50</v>
      </c>
      <c r="AL116" s="24">
        <f t="shared" ref="AL116:AL117" si="105">AVERAGE(AF116,AF120)</f>
        <v>1.9495666666666665E-3</v>
      </c>
      <c r="AO116" s="26">
        <f>AVERAGE(AO95,AO101,AO98)</f>
        <v>1.2765333333333334E-3</v>
      </c>
      <c r="AP116" s="26">
        <f>STDEV(AO95,AO101,AO98)</f>
        <v>3.7197625372237512E-5</v>
      </c>
      <c r="AQ116" s="26">
        <f t="shared" ref="AQ116:AR116" si="106">AVERAGE(AQ95,AQ101,AQ98)</f>
        <v>8.739333333333334E-4</v>
      </c>
      <c r="AR116" s="26">
        <f t="shared" si="106"/>
        <v>1.7638666666666668E-3</v>
      </c>
      <c r="AS116" s="58"/>
      <c r="AT116" s="27" t="s">
        <v>50</v>
      </c>
      <c r="AU116" s="24">
        <f t="shared" ref="AU116:AU117" si="107">AVERAGE(AO116,AO120)</f>
        <v>1.3321000000000001E-3</v>
      </c>
      <c r="AX116" s="26">
        <f>AVERAGE(AX95,AX101,AX98)</f>
        <v>7.2696666666666665E-4</v>
      </c>
      <c r="AY116" s="26">
        <f>STDEV(AX95,AX101,AX98)</f>
        <v>5.6264583294763071E-5</v>
      </c>
      <c r="AZ116" s="26">
        <f t="shared" ref="AZ116:BA116" si="108">AVERAGE(AZ95,AZ101,AZ98)</f>
        <v>-1.9226666666666663E-4</v>
      </c>
      <c r="BA116" s="26">
        <f t="shared" si="108"/>
        <v>1.2286333333333334E-3</v>
      </c>
      <c r="BB116" s="58"/>
      <c r="BC116" s="27" t="s">
        <v>50</v>
      </c>
      <c r="BD116" s="24">
        <f t="shared" ref="BD116:BD117" si="109">AVERAGE(AX116,AX120)</f>
        <v>8.0718333333333332E-4</v>
      </c>
    </row>
    <row r="117" spans="14:56" x14ac:dyDescent="0.35">
      <c r="N117" s="59">
        <f>AVERAGE(N96,N102,N99)</f>
        <v>0.46430389999999999</v>
      </c>
      <c r="O117" s="59">
        <f>STDEV(N96,N102,N99)</f>
        <v>1.9244297583440161E-2</v>
      </c>
      <c r="P117" s="59">
        <f t="shared" ref="P117:Q117" si="110">AVERAGE(P96,P102,P99)</f>
        <v>0.17116266666666666</v>
      </c>
      <c r="Q117" s="59">
        <f t="shared" si="110"/>
        <v>0.88559600000000005</v>
      </c>
      <c r="R117" s="60"/>
      <c r="S117" s="61" t="s">
        <v>51</v>
      </c>
      <c r="T117" s="24">
        <f t="shared" si="101"/>
        <v>0.44986958333333338</v>
      </c>
      <c r="W117" s="59">
        <f>AVERAGE(W96,W102,W99)</f>
        <v>1.3004666666666667E-3</v>
      </c>
      <c r="X117" s="59">
        <f>STDEV(W96,W102,W99)</f>
        <v>2.9473095075565697E-5</v>
      </c>
      <c r="Y117" s="59">
        <f t="shared" ref="Y117:Z117" si="111">AVERAGE(Y96,Y102,Y99)</f>
        <v>7.6383333333333338E-4</v>
      </c>
      <c r="Z117" s="59">
        <f t="shared" si="111"/>
        <v>1.779E-3</v>
      </c>
      <c r="AA117" s="60"/>
      <c r="AB117" s="61" t="s">
        <v>51</v>
      </c>
      <c r="AC117" s="24">
        <f t="shared" si="103"/>
        <v>1.4211E-3</v>
      </c>
      <c r="AF117" s="59">
        <f>AVERAGE(AF96,AF102,AF99)</f>
        <v>1.9695333333333335E-3</v>
      </c>
      <c r="AG117" s="59">
        <f>STDEV(AF96,AF102,AF99)</f>
        <v>7.5578391973720518E-5</v>
      </c>
      <c r="AH117" s="59">
        <f t="shared" ref="AH117:AI117" si="112">AVERAGE(AH96,AH102,AH99)</f>
        <v>1.0842333333333334E-3</v>
      </c>
      <c r="AI117" s="59">
        <f t="shared" si="112"/>
        <v>3.3936000000000001E-3</v>
      </c>
      <c r="AJ117" s="60"/>
      <c r="AK117" s="61" t="s">
        <v>51</v>
      </c>
      <c r="AL117" s="24">
        <f t="shared" si="105"/>
        <v>2.1508333333333336E-3</v>
      </c>
      <c r="AO117" s="59">
        <f>AVERAGE(AO96,AO102,AO99)</f>
        <v>1.2914666666666668E-3</v>
      </c>
      <c r="AP117" s="59">
        <f>STDEV(AO96,AO102,AO99)</f>
        <v>2.313900026650534E-5</v>
      </c>
      <c r="AQ117" s="59">
        <f t="shared" ref="AQ117:AR117" si="113">AVERAGE(AQ96,AQ102,AQ99)</f>
        <v>6.0716666666666677E-4</v>
      </c>
      <c r="AR117" s="59">
        <f t="shared" si="113"/>
        <v>1.9011E-3</v>
      </c>
      <c r="AS117" s="60"/>
      <c r="AT117" s="61" t="s">
        <v>51</v>
      </c>
      <c r="AU117" s="24">
        <f t="shared" si="107"/>
        <v>1.3516166666666667E-3</v>
      </c>
      <c r="AX117" s="59">
        <f>AVERAGE(AX96,AX102,AX99)</f>
        <v>6.4046666666666655E-4</v>
      </c>
      <c r="AY117" s="59">
        <f>STDEV(AX96,AX102,AX99)</f>
        <v>2.8521979828429405E-5</v>
      </c>
      <c r="AZ117" s="59">
        <f t="shared" ref="AZ117:BA117" si="114">AVERAGE(AZ96,AZ102,AZ99)</f>
        <v>-4.4626666666666676E-4</v>
      </c>
      <c r="BA117" s="59">
        <f t="shared" si="114"/>
        <v>1.1352333333333334E-3</v>
      </c>
      <c r="BB117" s="60"/>
      <c r="BC117" s="61" t="s">
        <v>51</v>
      </c>
      <c r="BD117" s="24">
        <f t="shared" si="109"/>
        <v>7.6086666666666655E-4</v>
      </c>
    </row>
    <row r="118" spans="14:56" x14ac:dyDescent="0.35">
      <c r="N118" s="62"/>
      <c r="O118" s="62"/>
      <c r="P118" s="62"/>
      <c r="Q118" s="62"/>
      <c r="R118" s="31"/>
      <c r="W118" s="62"/>
      <c r="X118" s="62"/>
      <c r="Y118" s="62"/>
      <c r="Z118" s="62"/>
      <c r="AA118" s="31"/>
      <c r="AF118" s="62"/>
      <c r="AG118" s="62"/>
      <c r="AH118" s="62"/>
      <c r="AI118" s="62"/>
      <c r="AJ118" s="31"/>
      <c r="AO118" s="62"/>
      <c r="AP118" s="62"/>
      <c r="AQ118" s="62"/>
      <c r="AR118" s="62"/>
      <c r="AS118" s="31"/>
      <c r="AX118" s="62"/>
      <c r="AY118" s="62"/>
      <c r="AZ118" s="62"/>
      <c r="BA118" s="62"/>
      <c r="BB118" s="31"/>
    </row>
    <row r="119" spans="14:56" x14ac:dyDescent="0.35">
      <c r="N119" s="22">
        <f>AVERAGE(N106,N103,N109)</f>
        <v>0.457316</v>
      </c>
      <c r="O119" s="22">
        <f>STDEV(N106,N103,N109)</f>
        <v>2.7966232524778874E-2</v>
      </c>
      <c r="P119" s="22">
        <f t="shared" ref="P119:Q119" si="115">AVERAGE(P106,P103,P109)</f>
        <v>0.14199200000000001</v>
      </c>
      <c r="Q119" s="22">
        <f t="shared" si="115"/>
        <v>0.87433033333333332</v>
      </c>
      <c r="R119" s="57"/>
      <c r="S119" s="23" t="s">
        <v>52</v>
      </c>
      <c r="W119" s="22">
        <f>AVERAGE(W106,W103,W109)</f>
        <v>1.4190666666666666E-3</v>
      </c>
      <c r="X119" s="22">
        <f>STDEV(W106,W103,W109)</f>
        <v>4.1824912831150476E-5</v>
      </c>
      <c r="Y119" s="22">
        <f t="shared" ref="Y119:Z119" si="116">AVERAGE(Y106,Y103,Y109)</f>
        <v>1.0109666666666666E-3</v>
      </c>
      <c r="Z119" s="22">
        <f t="shared" si="116"/>
        <v>1.9218999999999998E-3</v>
      </c>
      <c r="AA119" s="57"/>
      <c r="AB119" s="23" t="s">
        <v>52</v>
      </c>
      <c r="AF119" s="22">
        <f>AVERAGE(AF106,AF103,AF109)</f>
        <v>2.1513666666666668E-3</v>
      </c>
      <c r="AG119" s="22">
        <f>STDEV(AF106,AF103,AF109)</f>
        <v>5.8738857099311377E-5</v>
      </c>
      <c r="AH119" s="22">
        <f t="shared" ref="AH119:AI119" si="117">AVERAGE(AH106,AH103,AH109)</f>
        <v>1.4035333333333334E-3</v>
      </c>
      <c r="AI119" s="22">
        <f t="shared" si="117"/>
        <v>3.4637666666666664E-3</v>
      </c>
      <c r="AJ119" s="57"/>
      <c r="AK119" s="23" t="s">
        <v>52</v>
      </c>
      <c r="AO119" s="22">
        <f>AVERAGE(AO106,AO103,AO109)</f>
        <v>1.3613666666666667E-3</v>
      </c>
      <c r="AP119" s="22">
        <f>STDEV(AO106,AO103,AO109)</f>
        <v>2.9022979401387039E-5</v>
      </c>
      <c r="AQ119" s="22">
        <f t="shared" ref="AQ119:AR119" si="118">AVERAGE(AQ106,AQ103,AQ109)</f>
        <v>9.2960000000000004E-4</v>
      </c>
      <c r="AR119" s="22">
        <f t="shared" si="118"/>
        <v>2.0512E-3</v>
      </c>
      <c r="AS119" s="57"/>
      <c r="AT119" s="23" t="s">
        <v>52</v>
      </c>
      <c r="AX119" s="22">
        <f>AVERAGE(AX106,AX103,AX109)</f>
        <v>7.4443333333333323E-4</v>
      </c>
      <c r="AY119" s="22">
        <f>STDEV(AX106,AX103,AX109)</f>
        <v>7.3611027253621029E-5</v>
      </c>
      <c r="AZ119" s="22">
        <f t="shared" ref="AZ119:BA119" si="119">AVERAGE(AZ106,AZ103,AZ109)</f>
        <v>-3.4719999999999998E-4</v>
      </c>
      <c r="BA119" s="22">
        <f t="shared" si="119"/>
        <v>1.2742999999999999E-3</v>
      </c>
      <c r="BB119" s="57"/>
      <c r="BC119" s="23" t="s">
        <v>52</v>
      </c>
    </row>
    <row r="120" spans="14:56" x14ac:dyDescent="0.35">
      <c r="N120" s="26">
        <f>AVERAGE(N107,N104,N110)</f>
        <v>0.3601688666666667</v>
      </c>
      <c r="O120" s="26">
        <f>STDEV(N107,N104,N110)</f>
        <v>3.4750748591984786E-2</v>
      </c>
      <c r="P120" s="26">
        <f t="shared" ref="P120:Q120" si="120">AVERAGE(P107,P104,P110)</f>
        <v>0.11652899999999999</v>
      </c>
      <c r="Q120" s="26">
        <f t="shared" si="120"/>
        <v>0.66096566666666667</v>
      </c>
      <c r="R120" s="58"/>
      <c r="S120" s="27" t="s">
        <v>53</v>
      </c>
      <c r="W120" s="26">
        <f>AVERAGE(W107,W104,W110)</f>
        <v>1.4038666666666667E-3</v>
      </c>
      <c r="X120" s="26">
        <f>STDEV(W107,W104,W110)</f>
        <v>4.5673770736970314E-5</v>
      </c>
      <c r="Y120" s="26">
        <f t="shared" ref="Y120:Z120" si="121">AVERAGE(Y107,Y104,Y110)</f>
        <v>1.0822333333333333E-3</v>
      </c>
      <c r="Z120" s="26">
        <f t="shared" si="121"/>
        <v>1.7603333333333334E-3</v>
      </c>
      <c r="AA120" s="58"/>
      <c r="AB120" s="27" t="s">
        <v>53</v>
      </c>
      <c r="AF120" s="26">
        <f>AVERAGE(AF107,AF104,AF110)</f>
        <v>1.9365333333333332E-3</v>
      </c>
      <c r="AG120" s="26">
        <f>STDEV(AF107,AF104,AF110)</f>
        <v>1.0771046064952708E-4</v>
      </c>
      <c r="AH120" s="26">
        <f t="shared" ref="AH120:AI120" si="122">AVERAGE(AH107,AH104,AH110)</f>
        <v>1.3959666666666668E-3</v>
      </c>
      <c r="AI120" s="26">
        <f t="shared" si="122"/>
        <v>2.8075333333333337E-3</v>
      </c>
      <c r="AJ120" s="58"/>
      <c r="AK120" s="27" t="s">
        <v>53</v>
      </c>
      <c r="AO120" s="26">
        <f>AVERAGE(AO107,AO104,AO110)</f>
        <v>1.3876666666666666E-3</v>
      </c>
      <c r="AP120" s="26">
        <f>STDEV(AO107,AO104,AO110)</f>
        <v>3.3993283650352729E-5</v>
      </c>
      <c r="AQ120" s="26">
        <f t="shared" ref="AQ120:AR120" si="123">AVERAGE(AQ107,AQ104,AQ110)</f>
        <v>9.364666666666667E-4</v>
      </c>
      <c r="AR120" s="26">
        <f t="shared" si="123"/>
        <v>1.7928333333333336E-3</v>
      </c>
      <c r="AS120" s="58"/>
      <c r="AT120" s="27" t="s">
        <v>53</v>
      </c>
      <c r="AX120" s="26">
        <f>AVERAGE(AX107,AX104,AX110)</f>
        <v>8.8739999999999999E-4</v>
      </c>
      <c r="AY120" s="26">
        <f>STDEV(AX107,AX104,AX110)</f>
        <v>5.5116331517981123E-5</v>
      </c>
      <c r="AZ120" s="26">
        <f t="shared" ref="AZ120:BA120" si="124">AVERAGE(AZ107,AZ104,AZ110)</f>
        <v>2.5876666666666665E-4</v>
      </c>
      <c r="BA120" s="26">
        <f t="shared" si="124"/>
        <v>1.3581333333333332E-3</v>
      </c>
      <c r="BB120" s="58"/>
      <c r="BC120" s="27" t="s">
        <v>53</v>
      </c>
    </row>
    <row r="121" spans="14:56" x14ac:dyDescent="0.35">
      <c r="N121" s="59">
        <f>AVERAGE(N108,N105,N111)</f>
        <v>0.43543526666666671</v>
      </c>
      <c r="O121" s="59">
        <f>STDEV(N108,N105,N111)</f>
        <v>2.4036352307771947E-2</v>
      </c>
      <c r="P121" s="59">
        <f t="shared" ref="P121:Q121" si="125">AVERAGE(P108,P105,P111)</f>
        <v>0.14673973333333334</v>
      </c>
      <c r="Q121" s="59">
        <f t="shared" si="125"/>
        <v>0.78733833333333336</v>
      </c>
      <c r="R121" s="60"/>
      <c r="S121" s="61" t="s">
        <v>54</v>
      </c>
      <c r="W121" s="59">
        <f>AVERAGE(W108,W105,W111)</f>
        <v>1.5417333333333334E-3</v>
      </c>
      <c r="X121" s="59">
        <f>STDEV(W108,W105,W111)</f>
        <v>1.1840748850192498E-5</v>
      </c>
      <c r="Y121" s="59">
        <f t="shared" ref="Y121:Z121" si="126">AVERAGE(Y108,Y105,Y111)</f>
        <v>1.1711333333333334E-3</v>
      </c>
      <c r="Z121" s="59">
        <f t="shared" si="126"/>
        <v>1.9427666666666666E-3</v>
      </c>
      <c r="AA121" s="60"/>
      <c r="AB121" s="61" t="s">
        <v>54</v>
      </c>
      <c r="AF121" s="59">
        <f>AVERAGE(AF108,AF105,AF111)</f>
        <v>2.3321333333333333E-3</v>
      </c>
      <c r="AG121" s="59">
        <f>STDEV(AF108,AF105,AF111)</f>
        <v>6.064489536089034E-5</v>
      </c>
      <c r="AH121" s="59">
        <f t="shared" ref="AH121:AI121" si="127">AVERAGE(AH108,AH105,AH111)</f>
        <v>1.5214E-3</v>
      </c>
      <c r="AI121" s="59">
        <f t="shared" si="127"/>
        <v>3.7491333333333331E-3</v>
      </c>
      <c r="AJ121" s="60"/>
      <c r="AK121" s="61" t="s">
        <v>54</v>
      </c>
      <c r="AO121" s="59">
        <f>AVERAGE(AO108,AO105,AO111)</f>
        <v>1.4117666666666666E-3</v>
      </c>
      <c r="AP121" s="59">
        <f>STDEV(AO108,AO105,AO111)</f>
        <v>1.6038807104436918E-5</v>
      </c>
      <c r="AQ121" s="59">
        <f t="shared" ref="AQ121:AR121" si="128">AVERAGE(AQ108,AQ105,AQ111)</f>
        <v>9.2960000000000004E-4</v>
      </c>
      <c r="AR121" s="59">
        <f t="shared" si="128"/>
        <v>2.0598000000000001E-3</v>
      </c>
      <c r="AS121" s="60"/>
      <c r="AT121" s="61" t="s">
        <v>54</v>
      </c>
      <c r="AX121" s="59">
        <f>AVERAGE(AX108,AX105,AX111)</f>
        <v>8.8126666666666666E-4</v>
      </c>
      <c r="AY121" s="59">
        <f>STDEV(AX108,AX105,AX111)</f>
        <v>5.7314076223326947E-5</v>
      </c>
      <c r="AZ121" s="59">
        <f t="shared" ref="AZ121:BA121" si="129">AVERAGE(AZ108,AZ105,AZ111)</f>
        <v>-7.1899999999999999E-5</v>
      </c>
      <c r="BA121" s="59">
        <f t="shared" si="129"/>
        <v>1.4165999999999998E-3</v>
      </c>
      <c r="BB121" s="60"/>
      <c r="BC121" s="61" t="s">
        <v>54</v>
      </c>
    </row>
  </sheetData>
  <mergeCells count="5">
    <mergeCell ref="A4:A6"/>
    <mergeCell ref="A8:A10"/>
    <mergeCell ref="A12:A14"/>
    <mergeCell ref="A16:A18"/>
    <mergeCell ref="A20:A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muscle_labelling</vt:lpstr>
      <vt:lpstr>Wet weight</vt:lpstr>
      <vt:lpstr>Slope_values</vt:lpstr>
      <vt:lpstr>muscle_mri_data</vt:lpstr>
      <vt:lpstr>T2_histograms</vt:lpstr>
      <vt:lpstr>muscle_csa_data</vt:lpstr>
      <vt:lpstr>DTI_data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Aki</cp:lastModifiedBy>
  <cp:lastPrinted>2017-02-02T20:04:50Z</cp:lastPrinted>
  <dcterms:created xsi:type="dcterms:W3CDTF">2017-02-02T19:57:57Z</dcterms:created>
  <dcterms:modified xsi:type="dcterms:W3CDTF">2019-07-18T17:52:44Z</dcterms:modified>
</cp:coreProperties>
</file>